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fileSharing readOnlyRecommended="1"/>
  <workbookPr/>
  <bookViews>
    <workbookView xWindow="14880" yWindow="315" windowWidth="13515" windowHeight="13080"/>
  </bookViews>
  <sheets>
    <sheet name="Overzicht" sheetId="1" r:id="rId1"/>
    <sheet name="h1.1a" sheetId="2" r:id="rId2"/>
    <sheet name="h1.1b" sheetId="3" r:id="rId3"/>
    <sheet name="h1.2a, h2.5a" sheetId="4" r:id="rId4"/>
    <sheet name="h1.2b , h2.4a" sheetId="5" r:id="rId5"/>
    <sheet name="h1.3a, h2.14b" sheetId="6" r:id="rId6"/>
    <sheet name="h1.3b, h2.15a" sheetId="7" r:id="rId7"/>
    <sheet name="h1.4a" sheetId="25" r:id="rId8"/>
    <sheet name="h1.4b" sheetId="8" r:id="rId9"/>
    <sheet name="h1.5a, h3.1a" sheetId="9" r:id="rId10"/>
    <sheet name="h1.5b" sheetId="10" r:id="rId11"/>
    <sheet name="h1.6, h3.7" sheetId="73" r:id="rId12"/>
    <sheet name="h1.7a" sheetId="11" r:id="rId13"/>
    <sheet name="h1.7b" sheetId="12" r:id="rId14"/>
    <sheet name="h1.8a" sheetId="13" r:id="rId15"/>
    <sheet name="h1.8b" sheetId="14" r:id="rId16"/>
    <sheet name="h1.9a" sheetId="15" r:id="rId17"/>
    <sheet name="h1.9b" sheetId="16" r:id="rId18"/>
    <sheet name="h1.10a" sheetId="17" r:id="rId19"/>
    <sheet name="h1.10b" sheetId="18" r:id="rId20"/>
    <sheet name="h2.1a" sheetId="21" r:id="rId21"/>
    <sheet name="h2.1b" sheetId="22" r:id="rId22"/>
    <sheet name="h2.2a" sheetId="19" r:id="rId23"/>
    <sheet name="h2.2b" sheetId="20" r:id="rId24"/>
    <sheet name="h2.3a" sheetId="23" r:id="rId25"/>
    <sheet name="h2.3b" sheetId="24" r:id="rId26"/>
    <sheet name="h2.k2.1a" sheetId="49" r:id="rId27"/>
    <sheet name="h2.k2.1b" sheetId="50" r:id="rId28"/>
    <sheet name="h2.k3.1" sheetId="78" r:id="rId29"/>
    <sheet name="h2.4b" sheetId="26" r:id="rId30"/>
    <sheet name="h2.5b" sheetId="27" r:id="rId31"/>
    <sheet name="h2.6a" sheetId="28" r:id="rId32"/>
    <sheet name="h2.6b" sheetId="29" r:id="rId33"/>
    <sheet name="h2.7a" sheetId="30" r:id="rId34"/>
    <sheet name="h2.7b" sheetId="31" r:id="rId35"/>
    <sheet name="h2.k4.1a, w02_fc_bbp" sheetId="51" r:id="rId36"/>
    <sheet name="h2.k4.1b, w03_fc_hicp" sheetId="52" r:id="rId37"/>
    <sheet name="h2.k4.2a, w04_fc_werkloos" sheetId="53" r:id="rId38"/>
    <sheet name="h2.k4.2b, w05_fc_emu" sheetId="54" r:id="rId39"/>
    <sheet name="h2.k6.1" sheetId="55" r:id="rId40"/>
    <sheet name="h2.8a" sheetId="32" r:id="rId41"/>
    <sheet name="h2.8b" sheetId="33" r:id="rId42"/>
    <sheet name="h2.9a" sheetId="34" r:id="rId43"/>
    <sheet name="h2.9b" sheetId="35" r:id="rId44"/>
    <sheet name="h2.10a" sheetId="36" r:id="rId45"/>
    <sheet name="h2.10b" sheetId="37" r:id="rId46"/>
    <sheet name="h2.k7.1a" sheetId="74" r:id="rId47"/>
    <sheet name="h2.k7.1b" sheetId="75" r:id="rId48"/>
    <sheet name="h2.11a" sheetId="38" r:id="rId49"/>
    <sheet name="h2.11b" sheetId="39" r:id="rId50"/>
    <sheet name="h2.12a" sheetId="40" r:id="rId51"/>
    <sheet name="h2.12b" sheetId="41" r:id="rId52"/>
    <sheet name="h2.13a" sheetId="42" r:id="rId53"/>
    <sheet name="h2.13b" sheetId="43" r:id="rId54"/>
    <sheet name="h2.k8.1a" sheetId="56" r:id="rId55"/>
    <sheet name="h2.k8.1b" sheetId="57" r:id="rId56"/>
    <sheet name="h2.14a" sheetId="44" r:id="rId57"/>
    <sheet name="h2.15b" sheetId="45" r:id="rId58"/>
    <sheet name="h2.16a" sheetId="46" r:id="rId59"/>
    <sheet name="h2.16b" sheetId="47" r:id="rId60"/>
    <sheet name="h2.k9.1a" sheetId="58" r:id="rId61"/>
    <sheet name="h2.k9.1b" sheetId="59" r:id="rId62"/>
    <sheet name="h2.17a" sheetId="48" r:id="rId63"/>
    <sheet name="h2.17b" sheetId="79" r:id="rId64"/>
    <sheet name="h2.k10.1a" sheetId="60" r:id="rId65"/>
    <sheet name="h2.k10.1b" sheetId="61" r:id="rId66"/>
    <sheet name="h3.k11.1" sheetId="71" r:id="rId67"/>
    <sheet name="h3.1b" sheetId="62" r:id="rId68"/>
    <sheet name="h3.2a" sheetId="63" r:id="rId69"/>
    <sheet name="h3.2b" sheetId="64" r:id="rId70"/>
    <sheet name="h3.3a" sheetId="65" r:id="rId71"/>
    <sheet name="h3.3b" sheetId="66" r:id="rId72"/>
    <sheet name="h3.4a" sheetId="67" r:id="rId73"/>
    <sheet name="h3.4b" sheetId="68" r:id="rId74"/>
    <sheet name="h3.5" sheetId="69" r:id="rId75"/>
    <sheet name="h3.6" sheetId="70" r:id="rId76"/>
    <sheet name="h3.k12.1" sheetId="76" r:id="rId77"/>
    <sheet name="w_01_bbp_kw" sheetId="72" r:id="rId78"/>
  </sheets>
  <calcPr calcId="145621"/>
</workbook>
</file>

<file path=xl/calcChain.xml><?xml version="1.0" encoding="utf-8"?>
<calcChain xmlns="http://schemas.openxmlformats.org/spreadsheetml/2006/main">
  <c r="E5" i="2" l="1"/>
  <c r="A80" i="1"/>
  <c r="F5" i="20"/>
  <c r="G4" i="19"/>
  <c r="I5" i="22"/>
  <c r="E5" i="21"/>
  <c r="A27" i="1"/>
  <c r="A26" i="1"/>
  <c r="A25" i="1"/>
  <c r="A24" i="1"/>
  <c r="D5" i="76"/>
  <c r="G7" i="70"/>
  <c r="D5" i="69"/>
  <c r="E5" i="68"/>
  <c r="D5" i="67"/>
  <c r="E5" i="66"/>
  <c r="D5" i="65"/>
  <c r="D5" i="64"/>
  <c r="D5" i="63"/>
  <c r="E5" i="62"/>
  <c r="E5" i="71"/>
  <c r="G6" i="8"/>
  <c r="A30" i="1"/>
  <c r="A31" i="1"/>
  <c r="A32" i="1"/>
  <c r="A39" i="1"/>
  <c r="A40" i="1"/>
  <c r="A41" i="1"/>
  <c r="A42" i="1"/>
  <c r="A43" i="1"/>
  <c r="A50" i="1"/>
  <c r="A51" i="1"/>
  <c r="A58" i="1"/>
  <c r="A59" i="1"/>
  <c r="A64" i="1"/>
  <c r="A65" i="1"/>
  <c r="A68" i="1"/>
  <c r="A69" i="1"/>
  <c r="A70" i="1"/>
  <c r="E6" i="72"/>
  <c r="G5" i="61"/>
  <c r="F5" i="60"/>
  <c r="V5" i="79"/>
  <c r="F5" i="48"/>
  <c r="E5" i="59"/>
  <c r="F5" i="58"/>
  <c r="F6" i="47"/>
  <c r="F6" i="46"/>
  <c r="F6" i="45"/>
  <c r="D6" i="44"/>
  <c r="F5" i="57"/>
  <c r="F5" i="56"/>
  <c r="E5" i="43"/>
  <c r="D5" i="42"/>
  <c r="E5" i="41"/>
  <c r="D5" i="40"/>
  <c r="E5" i="39"/>
  <c r="D5" i="38"/>
  <c r="F6" i="75"/>
  <c r="F6" i="74"/>
  <c r="F5" i="37"/>
  <c r="E6" i="36"/>
  <c r="F5" i="35"/>
  <c r="E5" i="34"/>
  <c r="H5" i="33"/>
  <c r="D5" i="32"/>
  <c r="G5" i="55"/>
  <c r="J5" i="54"/>
  <c r="J5" i="53"/>
  <c r="J5" i="52"/>
  <c r="J5" i="51"/>
  <c r="G5" i="31"/>
  <c r="D5" i="30"/>
  <c r="I5" i="29"/>
  <c r="G5" i="28"/>
  <c r="D5" i="27"/>
  <c r="D5" i="26"/>
  <c r="F6" i="78"/>
  <c r="J5" i="50"/>
  <c r="H5" i="49"/>
  <c r="F5" i="24"/>
  <c r="E5" i="23"/>
  <c r="D5" i="18"/>
  <c r="D5" i="17"/>
  <c r="G5" i="16"/>
  <c r="E5" i="15"/>
  <c r="F5" i="14"/>
  <c r="F5" i="13"/>
  <c r="F6" i="12"/>
  <c r="E6" i="11"/>
  <c r="J7" i="73"/>
  <c r="D5" i="10"/>
  <c r="E5" i="9"/>
  <c r="E5" i="25"/>
  <c r="A11" i="1"/>
  <c r="A67" i="1"/>
  <c r="A15" i="1"/>
  <c r="A79" i="1"/>
  <c r="G7" i="7"/>
  <c r="D6" i="6"/>
  <c r="J5" i="5"/>
  <c r="E5" i="4"/>
  <c r="F5" i="3"/>
  <c r="A81" i="1"/>
  <c r="A78" i="1"/>
  <c r="A77" i="1"/>
  <c r="A76" i="1"/>
  <c r="A75" i="1"/>
  <c r="A74" i="1"/>
  <c r="A73" i="1"/>
  <c r="A72" i="1"/>
  <c r="A71" i="1"/>
  <c r="A66" i="1"/>
  <c r="A63" i="1"/>
  <c r="A62" i="1"/>
  <c r="A61" i="1"/>
  <c r="A60" i="1"/>
  <c r="A57" i="1"/>
  <c r="A56" i="1"/>
  <c r="A55" i="1"/>
  <c r="A54" i="1"/>
  <c r="A53" i="1"/>
  <c r="A52" i="1"/>
  <c r="A49" i="1"/>
  <c r="A48" i="1"/>
  <c r="A47" i="1"/>
  <c r="A46" i="1"/>
  <c r="A45" i="1"/>
  <c r="A44" i="1"/>
  <c r="A38" i="1"/>
  <c r="A37" i="1"/>
  <c r="A36" i="1"/>
  <c r="A35" i="1"/>
  <c r="A34" i="1"/>
  <c r="A33" i="1"/>
  <c r="A29" i="1"/>
  <c r="A28" i="1"/>
  <c r="A23" i="1"/>
  <c r="A22" i="1"/>
  <c r="A21" i="1"/>
  <c r="A20" i="1"/>
  <c r="A19" i="1"/>
  <c r="A18" i="1"/>
  <c r="A17" i="1"/>
  <c r="A16" i="1"/>
  <c r="A14" i="1"/>
  <c r="A13" i="1"/>
  <c r="A12" i="1"/>
  <c r="A10" i="1"/>
  <c r="A9" i="1"/>
  <c r="A8" i="1"/>
  <c r="A7" i="1"/>
  <c r="A6" i="1"/>
  <c r="A5" i="1"/>
</calcChain>
</file>

<file path=xl/sharedStrings.xml><?xml version="1.0" encoding="utf-8"?>
<sst xmlns="http://schemas.openxmlformats.org/spreadsheetml/2006/main" count="1028" uniqueCount="397">
  <si>
    <t>Centraal Economisch Plan 2019</t>
  </si>
  <si>
    <t>21 maart 2019</t>
  </si>
  <si>
    <t>TITEL</t>
  </si>
  <si>
    <t>Mondiaal bbp en wereldhandel</t>
  </si>
  <si>
    <t>Import China (3-mnds gemiddelde t.o.v. jaar geleden)</t>
  </si>
  <si>
    <t>Consumenten- en producentenvertrouwen</t>
  </si>
  <si>
    <t>Groeibijdragen bestedingen</t>
  </si>
  <si>
    <t>Werkloosheid</t>
  </si>
  <si>
    <t>Arbeidsmarktspanning</t>
  </si>
  <si>
    <t>Toename vaste arbeidsrelaties naar opleiding</t>
  </si>
  <si>
    <t>Raming EMU saldo</t>
  </si>
  <si>
    <t>Onderuitputting</t>
  </si>
  <si>
    <t>Zekerheidsgevoel en levensvoldoening</t>
  </si>
  <si>
    <t>Effect van groei op levensvoldoening</t>
  </si>
  <si>
    <t>Flex-werknemers naar onderwijsniveau</t>
  </si>
  <si>
    <t>Zzp'ers naar onderwijsniveau</t>
  </si>
  <si>
    <t>Deel werknemers dat een jaar later werkloos is</t>
  </si>
  <si>
    <t>Werkloosheid naar onderwijsniveau</t>
  </si>
  <si>
    <t>Cumulatieve koopkrachtontwikkeling</t>
  </si>
  <si>
    <t>Vertrouwen in de toekomst 2018</t>
  </si>
  <si>
    <t>Beleidsonzekerheid</t>
  </si>
  <si>
    <t>PMI-index, verwerkende industrie</t>
  </si>
  <si>
    <t>Bbp-groei eurogebied</t>
  </si>
  <si>
    <t>Invoer- en uitvoervolume China</t>
  </si>
  <si>
    <t>Handel Duitsland-China</t>
  </si>
  <si>
    <t>Contractloonstijging en inflatie</t>
  </si>
  <si>
    <t>Output gap</t>
  </si>
  <si>
    <t>Ontwikkeling AEX index</t>
  </si>
  <si>
    <t>Groeibijdragen sectoren</t>
  </si>
  <si>
    <t>Arbeidsinkomensquote</t>
  </si>
  <si>
    <t>Verdeling netto nationaal inkomen</t>
  </si>
  <si>
    <t>Saldo lopende rekening</t>
  </si>
  <si>
    <t>consumptie groeit gemiddeld</t>
  </si>
  <si>
    <t>Vertrouwen neemt snel af</t>
  </si>
  <si>
    <t>afkoeling woningmarkt remt uitgaven</t>
  </si>
  <si>
    <t>duurzame consumptie en woninguitgaven</t>
  </si>
  <si>
    <t>Investeringsquote</t>
  </si>
  <si>
    <t>Kapitaalgoederenvoorraad</t>
  </si>
  <si>
    <t>Huizenprijzen</t>
  </si>
  <si>
    <t>Investeringen in woningen</t>
  </si>
  <si>
    <t>Arbeidsmarkt belemmering bouwproductie</t>
  </si>
  <si>
    <t>Werkgelegenheid</t>
  </si>
  <si>
    <t>Werkzame beroepsbevolking</t>
  </si>
  <si>
    <t>Reële loonstijging</t>
  </si>
  <si>
    <t>niet-financiële private schulden</t>
  </si>
  <si>
    <t>Kredietverlening in China</t>
  </si>
  <si>
    <t>Bbp-groei</t>
  </si>
  <si>
    <t>Inflatie</t>
  </si>
  <si>
    <t>EMU-saldo</t>
  </si>
  <si>
    <t>Huishoudens met negatief vermogen …</t>
  </si>
  <si>
    <t>Ontmoedigden</t>
  </si>
  <si>
    <t>Contractloonstijging</t>
  </si>
  <si>
    <t>Incidentele- en brutoloonstijging</t>
  </si>
  <si>
    <t>Lasten- en uitgavenquotes</t>
  </si>
  <si>
    <t>Structureel saldo en MTO</t>
  </si>
  <si>
    <t>Overheidsschuld</t>
  </si>
  <si>
    <t>Reële collectieve uitgaven overheid</t>
  </si>
  <si>
    <t>Werkgelegenheid overheid en zorg</t>
  </si>
  <si>
    <t>Collectievelastendruk</t>
  </si>
  <si>
    <t>Mutaties in de collectieve lasten</t>
  </si>
  <si>
    <t>Mediane koopkrachtontwikking</t>
  </si>
  <si>
    <t>Koopkrachtontwikkeling</t>
  </si>
  <si>
    <t>Economische groei in Nederland</t>
  </si>
  <si>
    <t xml:space="preserve"> </t>
  </si>
  <si>
    <t>wereldhandelsgroei</t>
  </si>
  <si>
    <t>reële groei van wereld bbp</t>
  </si>
  <si>
    <t/>
  </si>
  <si>
    <t>DATA</t>
  </si>
  <si>
    <t>BESCHRIJVING</t>
  </si>
  <si>
    <t>Titel</t>
  </si>
  <si>
    <t>y-as</t>
  </si>
  <si>
    <t>% groei</t>
  </si>
  <si>
    <t>Azie</t>
  </si>
  <si>
    <t>EU</t>
  </si>
  <si>
    <t>Verenigde Staten</t>
  </si>
  <si>
    <t>% (US-dollars)</t>
  </si>
  <si>
    <t>consumentenvertrouwen</t>
  </si>
  <si>
    <t>producentenvertrouwen</t>
  </si>
  <si>
    <t>saldo positieve en negatieve antwoorden in %</t>
  </si>
  <si>
    <t>consumptie huishoudens</t>
  </si>
  <si>
    <t>investeringen in woningen</t>
  </si>
  <si>
    <t>bedrijfsinvesteringen</t>
  </si>
  <si>
    <t>overheidsbestedingen</t>
  </si>
  <si>
    <t>uitvoer</t>
  </si>
  <si>
    <t>bbp-groei</t>
  </si>
  <si>
    <t>%-punt bbp-groei</t>
  </si>
  <si>
    <t>werkloosheid</t>
  </si>
  <si>
    <t>% van beroepsbevolking</t>
  </si>
  <si>
    <t>y-as (r)</t>
  </si>
  <si>
    <t>2008Q3-2010Q2</t>
  </si>
  <si>
    <t>2010Q2-2011Q2</t>
  </si>
  <si>
    <t>2011Q2-2014Q1</t>
  </si>
  <si>
    <t>2014Q1-2018Q4</t>
  </si>
  <si>
    <t>x-as</t>
  </si>
  <si>
    <t>werkloosheidspercentage</t>
  </si>
  <si>
    <t>vacaturegraad</t>
  </si>
  <si>
    <t>laag</t>
  </si>
  <si>
    <t>middelbaar</t>
  </si>
  <si>
    <t>hoog</t>
  </si>
  <si>
    <t>totaal</t>
  </si>
  <si>
    <t>jaar-op-jaar mutatie (dzd personen)</t>
  </si>
  <si>
    <t>structureel EMU-saldo</t>
  </si>
  <si>
    <t>% bbp</t>
  </si>
  <si>
    <t>onderuitputting</t>
  </si>
  <si>
    <t>in % van begrotingsuitgaven</t>
  </si>
  <si>
    <t>vertrouwen in de toekomst (linkeras)</t>
  </si>
  <si>
    <t>levensvoldoening (rechteras)</t>
  </si>
  <si>
    <t>saldo</t>
  </si>
  <si>
    <t>indicator</t>
  </si>
  <si>
    <t>gemiddelde</t>
  </si>
  <si>
    <t>95% betrouwbaarheidsinterval</t>
  </si>
  <si>
    <t>95% betrouwbaarheidsinterval.1</t>
  </si>
  <si>
    <t>economische groei (%)</t>
  </si>
  <si>
    <t>verandering in levensvoldoening (sd)</t>
  </si>
  <si>
    <t>laagopgeleiden</t>
  </si>
  <si>
    <t>middelbaar opgeleiden</t>
  </si>
  <si>
    <t>hoogopgeleiden</t>
  </si>
  <si>
    <t>% werkzame beroepsbevolking</t>
  </si>
  <si>
    <t>werknemer met vaste arbeidsrelatie</t>
  </si>
  <si>
    <t>werknemer met flexibele arbeidsrelatie</t>
  </si>
  <si>
    <t>% van de beroeps- en niet-beroepsbevolking</t>
  </si>
  <si>
    <t>mutatie 2008-2014</t>
  </si>
  <si>
    <t>totaal 2008-2014</t>
  </si>
  <si>
    <t>mutatie 2014-2018</t>
  </si>
  <si>
    <t>totaal 2014-2018</t>
  </si>
  <si>
    <t>%-punt van de beroepsbevolking</t>
  </si>
  <si>
    <t>koopkrachtontwikkeling per inkomensgroep, 2009-2018</t>
  </si>
  <si>
    <t>1 - 20%</t>
  </si>
  <si>
    <t>21 - 40%</t>
  </si>
  <si>
    <t>41 - 60%</t>
  </si>
  <si>
    <t>61 - 80%</t>
  </si>
  <si>
    <t>81 - 100%</t>
  </si>
  <si>
    <t>%</t>
  </si>
  <si>
    <t>vertrouwen in de toekomst per onderwijsniveau, 2018</t>
  </si>
  <si>
    <t>wereld</t>
  </si>
  <si>
    <t>China</t>
  </si>
  <si>
    <t>Europa</t>
  </si>
  <si>
    <t>Verenigd Koninkrijk</t>
  </si>
  <si>
    <t>VS</t>
  </si>
  <si>
    <t>Duitsland</t>
  </si>
  <si>
    <t>index</t>
  </si>
  <si>
    <t>eurogebied (19 landen)</t>
  </si>
  <si>
    <t>Spanje</t>
  </si>
  <si>
    <t>Frankrijk</t>
  </si>
  <si>
    <t>Italië</t>
  </si>
  <si>
    <t>Nederland</t>
  </si>
  <si>
    <t>invoer</t>
  </si>
  <si>
    <t>invoerwaarde China uit Duitsand</t>
  </si>
  <si>
    <t>invoerwaarde China voertuigen uit Duitsland</t>
  </si>
  <si>
    <t>autoverkopen in China</t>
  </si>
  <si>
    <t>inflatie (cpi)</t>
  </si>
  <si>
    <t>contractloonontwikkeling bedrijven</t>
  </si>
  <si>
    <t>output gap</t>
  </si>
  <si>
    <t>AEX index</t>
  </si>
  <si>
    <t>bbp Nederland</t>
  </si>
  <si>
    <t>bbp eurogebied</t>
  </si>
  <si>
    <t>bbp België</t>
  </si>
  <si>
    <t>bbp Duitsland</t>
  </si>
  <si>
    <t>markt excl. delfst  en onr  goed</t>
  </si>
  <si>
    <t>overheid</t>
  </si>
  <si>
    <t>zorg</t>
  </si>
  <si>
    <t>delfstoffen</t>
  </si>
  <si>
    <t>onroerend goed</t>
  </si>
  <si>
    <t>toegevoegde waarde</t>
  </si>
  <si>
    <t>%-punt groei toegevoegde waarde</t>
  </si>
  <si>
    <t>aiq bedrijven</t>
  </si>
  <si>
    <t>2008/2009</t>
  </si>
  <si>
    <t>2010/2014</t>
  </si>
  <si>
    <t>2015/2018</t>
  </si>
  <si>
    <t>2019/2020</t>
  </si>
  <si>
    <t>NNI</t>
  </si>
  <si>
    <t>bedrijven</t>
  </si>
  <si>
    <t>huishoudens</t>
  </si>
  <si>
    <t>%-punt</t>
  </si>
  <si>
    <t>uitvoerquote</t>
  </si>
  <si>
    <t>inkomens (a)</t>
  </si>
  <si>
    <t>overige goederen</t>
  </si>
  <si>
    <t>energie</t>
  </si>
  <si>
    <t>diensten</t>
  </si>
  <si>
    <t>lopende rekening</t>
  </si>
  <si>
    <t>particuliere consumptie</t>
  </si>
  <si>
    <t>reëel beschikbaar inkomen</t>
  </si>
  <si>
    <t>mutaties in %</t>
  </si>
  <si>
    <t>economisch klimaat</t>
  </si>
  <si>
    <t>koopbereidheid</t>
  </si>
  <si>
    <t>woninguitgaven</t>
  </si>
  <si>
    <t>uitgaven duurzame goederen</t>
  </si>
  <si>
    <t>investeringsquote</t>
  </si>
  <si>
    <t>kapitaalgoederenvoorraad</t>
  </si>
  <si>
    <t xml:space="preserve">mutatie in % </t>
  </si>
  <si>
    <t xml:space="preserve">aantal per maand </t>
  </si>
  <si>
    <t>nominale huizenprijzen</t>
  </si>
  <si>
    <t>reële huizenprijzen</t>
  </si>
  <si>
    <t>index, 2008 = 100</t>
  </si>
  <si>
    <t>bedrijven bouwnijverheid met personeelstekort</t>
  </si>
  <si>
    <t>bedrijven bouwmaterialenindustrie met personeelstekort</t>
  </si>
  <si>
    <t>% bedrijven</t>
  </si>
  <si>
    <t>werkgelegenheid (mln gewerkte uren)</t>
  </si>
  <si>
    <t>mutatie in %</t>
  </si>
  <si>
    <t>vast</t>
  </si>
  <si>
    <t>flexibel</t>
  </si>
  <si>
    <t>inflatie (hicp)</t>
  </si>
  <si>
    <t>cao-lonen markt</t>
  </si>
  <si>
    <t>reële cao-lonen markt</t>
  </si>
  <si>
    <t>Japan</t>
  </si>
  <si>
    <t>Thailand</t>
  </si>
  <si>
    <t>%-bbp</t>
  </si>
  <si>
    <t>leningen banken</t>
  </si>
  <si>
    <t>schaduwbankieren</t>
  </si>
  <si>
    <t>obligaties bedrijven</t>
  </si>
  <si>
    <t>aandeeluitgifte bedrijven</t>
  </si>
  <si>
    <t>overig</t>
  </si>
  <si>
    <t>5-95ste percentiel</t>
  </si>
  <si>
    <t>5-95ste percentiel.1</t>
  </si>
  <si>
    <t>20-80ste percentiel</t>
  </si>
  <si>
    <t>20-80ste percentiel.1</t>
  </si>
  <si>
    <t>35-65ste percentiel</t>
  </si>
  <si>
    <t>35-65ste percentiel.1</t>
  </si>
  <si>
    <t>hicp-inflatie</t>
  </si>
  <si>
    <t>% beroepsbevolking</t>
  </si>
  <si>
    <t>feitelijk EMU-saldo</t>
  </si>
  <si>
    <t>laagste 10%</t>
  </si>
  <si>
    <t>hoogste 10%</t>
  </si>
  <si>
    <t>mediaan</t>
  </si>
  <si>
    <t>gewogen gemiddelde</t>
  </si>
  <si>
    <t>eigen woning</t>
  </si>
  <si>
    <t>huurwoning</t>
  </si>
  <si>
    <t>huurwoning (huurtoeslag)</t>
  </si>
  <si>
    <t>x1000</t>
  </si>
  <si>
    <t>laag opgeleid</t>
  </si>
  <si>
    <t>leeftijd 55-74</t>
  </si>
  <si>
    <t>% van desbetreffende bevolkingsgroep</t>
  </si>
  <si>
    <t>mannen leeftijd 35-54</t>
  </si>
  <si>
    <t>vrouwen leeftijd 35-54</t>
  </si>
  <si>
    <t>markt</t>
  </si>
  <si>
    <t>rijksambtenaren</t>
  </si>
  <si>
    <t>incidenteel markt</t>
  </si>
  <si>
    <t>incidenteel overheid</t>
  </si>
  <si>
    <t>brutolonen markt</t>
  </si>
  <si>
    <t>brutolonen overheid</t>
  </si>
  <si>
    <t>collectieve lasten</t>
  </si>
  <si>
    <t>collectieve uitgaven</t>
  </si>
  <si>
    <t>EMU-schuld</t>
  </si>
  <si>
    <t>reële collectieve uitgaven overheid</t>
  </si>
  <si>
    <t>index, 2013 = 100</t>
  </si>
  <si>
    <t>werkgelegenheid sector overheid</t>
  </si>
  <si>
    <t>werkgelegenheid zorg (incl  zelfstandigen)</t>
  </si>
  <si>
    <t>beleidsmutatie</t>
  </si>
  <si>
    <t>endogene mutatie</t>
  </si>
  <si>
    <t>mediane koopkrachtontwikkeling (%)</t>
  </si>
  <si>
    <t>ypunten</t>
  </si>
  <si>
    <t>werkenden</t>
  </si>
  <si>
    <t>uitkeringsgerechtigden</t>
  </si>
  <si>
    <t>gepensioneerden</t>
  </si>
  <si>
    <t>bruto huishoudinkomen (x 1000 euro)</t>
  </si>
  <si>
    <t>Verandering koopkracht (%) 2019 t.o.v. 2018</t>
  </si>
  <si>
    <t>ex-ante onderuitputting</t>
  </si>
  <si>
    <t>bbp-groei (linkeras)</t>
  </si>
  <si>
    <t>bbp-niveau (in prijzen 2017, rechteras)</t>
  </si>
  <si>
    <t>€ miljard</t>
  </si>
  <si>
    <t>FIGUUR (h = hoofdstuk, k = kader, w = website)</t>
  </si>
  <si>
    <t>Koopkrachtontwikkeling in 2019</t>
  </si>
  <si>
    <t>Koopkrachtontwikkeling in 2019 en 2020</t>
  </si>
  <si>
    <t>% negatieve koopkracht</t>
  </si>
  <si>
    <t>5%</t>
  </si>
  <si>
    <t>25%</t>
  </si>
  <si>
    <t>50%</t>
  </si>
  <si>
    <t>75%</t>
  </si>
  <si>
    <t>95%</t>
  </si>
  <si>
    <t>% positieve koopkracht</t>
  </si>
  <si>
    <t>Alle huishoudens</t>
  </si>
  <si>
    <t>verandering in %</t>
  </si>
  <si>
    <t>1e 20%- groep (tot 115% WML)</t>
  </si>
  <si>
    <t>2e 20%- groep (115-183% WML)</t>
  </si>
  <si>
    <t>3e 20%- groep (183-267% WML)</t>
  </si>
  <si>
    <t>4e 20%- groep (267-387% WML)</t>
  </si>
  <si>
    <t xml:space="preserve"> 5e 20%- groep (vanaf 387% WML)</t>
  </si>
  <si>
    <t>Werkenden</t>
  </si>
  <si>
    <t>Uitkeringsgerechtigden</t>
  </si>
  <si>
    <t>Gepensioneerden</t>
  </si>
  <si>
    <t>Tweeverdieners</t>
  </si>
  <si>
    <t>Alleenstaanden</t>
  </si>
  <si>
    <t>Alleenverdieners</t>
  </si>
  <si>
    <t>Huishoudens met kinderen</t>
  </si>
  <si>
    <t>Huishoudens zonder kinderen</t>
  </si>
  <si>
    <t xml:space="preserve"> maximum</t>
  </si>
  <si>
    <t xml:space="preserve"> gemiddelde</t>
  </si>
  <si>
    <t xml:space="preserve"> minimum</t>
  </si>
  <si>
    <t>jaren tot pensioendatum</t>
  </si>
  <si>
    <t>Duurzame consumptie en woninguitgaven</t>
  </si>
  <si>
    <t>Afkoeling woningmarkt remt uitgaven</t>
  </si>
  <si>
    <t>Ijsland</t>
  </si>
  <si>
    <t>Slowakije</t>
  </si>
  <si>
    <t>Finland</t>
  </si>
  <si>
    <t>Denemarken</t>
  </si>
  <si>
    <t>Noorwegen</t>
  </si>
  <si>
    <t>Oostenrijk</t>
  </si>
  <si>
    <t>Zweden</t>
  </si>
  <si>
    <t>Hongarije</t>
  </si>
  <si>
    <t>Polen</t>
  </si>
  <si>
    <t>Zuid-Korea</t>
  </si>
  <si>
    <t>Zwitserland</t>
  </si>
  <si>
    <t>Ierland</t>
  </si>
  <si>
    <t>Luxemburg</t>
  </si>
  <si>
    <t>Canada</t>
  </si>
  <si>
    <t>Estland</t>
  </si>
  <si>
    <t>Portugal</t>
  </si>
  <si>
    <t>Griekenland</t>
  </si>
  <si>
    <t>Letland</t>
  </si>
  <si>
    <t>Nieuw Zeeland</t>
  </si>
  <si>
    <t>Litouwen</t>
  </si>
  <si>
    <t>Turkije</t>
  </si>
  <si>
    <t>Chili</t>
  </si>
  <si>
    <t>Mexico</t>
  </si>
  <si>
    <t>Costa Rica</t>
  </si>
  <si>
    <t>Slovenië</t>
  </si>
  <si>
    <t>Tsjechië</t>
  </si>
  <si>
    <t>België</t>
  </si>
  <si>
    <t>Australië</t>
  </si>
  <si>
    <t>Israël</t>
  </si>
  <si>
    <t>Brazilië</t>
  </si>
  <si>
    <t>Nog steeds veel overheidsschuld op bankbalansen</t>
  </si>
  <si>
    <t>Kantelpunten lastig te ramen</t>
  </si>
  <si>
    <t>France</t>
  </si>
  <si>
    <t>BNP</t>
  </si>
  <si>
    <t>CREM</t>
  </si>
  <si>
    <t>BPCE</t>
  </si>
  <si>
    <t>AGRI</t>
  </si>
  <si>
    <t>RCI</t>
  </si>
  <si>
    <t>SFIL</t>
  </si>
  <si>
    <t>SOCGEN</t>
  </si>
  <si>
    <t>Germany</t>
  </si>
  <si>
    <t>AAR</t>
  </si>
  <si>
    <t>BAYL</t>
  </si>
  <si>
    <t>COMM</t>
  </si>
  <si>
    <t>DEKA</t>
  </si>
  <si>
    <t>DEUT</t>
  </si>
  <si>
    <t>PFAND</t>
  </si>
  <si>
    <t>ZENT</t>
  </si>
  <si>
    <t>ERWERB</t>
  </si>
  <si>
    <t>HSH</t>
  </si>
  <si>
    <t>LBBW</t>
  </si>
  <si>
    <t>LBHT</t>
  </si>
  <si>
    <t>RENT</t>
  </si>
  <si>
    <t>NDLB</t>
  </si>
  <si>
    <t>NRW</t>
  </si>
  <si>
    <t>STATE</t>
  </si>
  <si>
    <t>Italy</t>
  </si>
  <si>
    <t>POPSON</t>
  </si>
  <si>
    <t>EMILI</t>
  </si>
  <si>
    <t>INTENS</t>
  </si>
  <si>
    <t>UNICRE</t>
  </si>
  <si>
    <t>Netherlands</t>
  </si>
  <si>
    <t>ABN</t>
  </si>
  <si>
    <t>RABO</t>
  </si>
  <si>
    <t>ING</t>
  </si>
  <si>
    <t>NEDGEM</t>
  </si>
  <si>
    <t>VOLKS</t>
  </si>
  <si>
    <t>COMPO</t>
  </si>
  <si>
    <t>CAIXC</t>
  </si>
  <si>
    <t>CAIXG</t>
  </si>
  <si>
    <t>NOVO</t>
  </si>
  <si>
    <t>Spain</t>
  </si>
  <si>
    <t>BBVA</t>
  </si>
  <si>
    <t>SABAD</t>
  </si>
  <si>
    <t>SANTAN</t>
  </si>
  <si>
    <t>land</t>
  </si>
  <si>
    <t>banknaam</t>
  </si>
  <si>
    <t>schuld van eigen overheid in juni 2018, in mld euro</t>
  </si>
  <si>
    <t>verandering t.o.v. december 2016, in mld euro</t>
  </si>
  <si>
    <t>X-as</t>
  </si>
  <si>
    <t>realisaties</t>
  </si>
  <si>
    <t>ramingen crisisijaren</t>
  </si>
  <si>
    <t>ramingen aantrekkende conjunctuur</t>
  </si>
  <si>
    <t>recente ramingen</t>
  </si>
  <si>
    <t>cao-loonontwikkeling in %</t>
  </si>
  <si>
    <t>transacties bestaande woningen</t>
  </si>
  <si>
    <t>totale kredietverlening</t>
  </si>
  <si>
    <t>speciale obligaties lokale overheid</t>
  </si>
  <si>
    <t>Huizentransacties</t>
  </si>
  <si>
    <t>aantal huizentransacties</t>
  </si>
  <si>
    <t>Bbp-groei Nederland in Europees perspectief</t>
  </si>
  <si>
    <t>markup</t>
  </si>
  <si>
    <t>% van de portefeuille</t>
  </si>
  <si>
    <t>Afdekking renterisico</t>
  </si>
  <si>
    <t>Zakelijke waarden</t>
  </si>
  <si>
    <t>Markups van Nederlandse bedrijven</t>
  </si>
  <si>
    <t>index, 2010 = 100</t>
  </si>
  <si>
    <t>Uitvoer als percentagevan het  bbp</t>
  </si>
  <si>
    <t>Uitvoer als percentage van het bbp</t>
  </si>
  <si>
    <t>Huishoudens en hun mediaan vermogen</t>
  </si>
  <si>
    <t>Hoogopgeleide werkzame beroepsbevolking</t>
  </si>
  <si>
    <t>Laagopgeleide werkzame beroepsbevolking</t>
  </si>
  <si>
    <t>Ontmoedigden 35-54 jaar</t>
  </si>
  <si>
    <t>Gini-coëfficiënt OECD-landen</t>
  </si>
  <si>
    <t>meest rcente cijfer Gini (2014-2016), relatief ten opzichte van Nederland (in %)</t>
  </si>
  <si>
    <t>Structureel saldo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</si>
</sst>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14" x14ac:knownFonts="1">
    <font>
      <sz val="11"/>
      <color rgb="FF000000"/>
      <name val="Calibri"/>
      <family val="2"/>
      <scheme val="minor"/>
    </font>
    <font>
      <b/>
      <sz val="14"/>
      <color rgb="FFCA005D"/>
      <name val="Calibri"/>
      <family val="2"/>
    </font>
    <font>
      <i/>
      <sz val="12"/>
      <color rgb="FFCA005D"/>
      <name val="Calibri"/>
      <family val="2"/>
    </font>
    <font>
      <b/>
      <sz val="12"/>
      <color rgb="FFFFFFFF"/>
      <name val="Calibri"/>
      <family val="2"/>
    </font>
    <font>
      <sz val="11"/>
      <color rgb="FF000000"/>
      <name val="Calibri"/>
      <family val="2"/>
    </font>
    <font>
      <u/>
      <sz val="11"/>
      <color theme="10"/>
      <name val="Calibri"/>
      <family val="2"/>
    </font>
    <font>
      <b/>
      <sz val="11"/>
      <color rgb="FFFFFFFF"/>
      <name val="Calibri"/>
      <family val="2"/>
    </font>
    <font>
      <u/>
      <sz val="11"/>
      <color theme="10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sz val="11"/>
      <name val="Calibri"/>
      <family val="2"/>
    </font>
    <font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CA005D"/>
      </patternFill>
    </fill>
    <fill>
      <patternFill patternType="solid">
        <fgColor rgb="FF4F81BD"/>
      </patternFill>
    </fill>
  </fills>
  <borders count="32">
    <border>
      <left/>
      <right/>
      <top/>
      <bottom/>
      <diagonal/>
    </border>
    <border>
      <left style="thin">
        <color rgb="FFCA005D"/>
      </left>
      <right style="thin">
        <color rgb="FFCA005D"/>
      </right>
      <top style="thin">
        <color rgb="FFCA005D"/>
      </top>
      <bottom style="thin">
        <color rgb="FFCA005D"/>
      </bottom>
      <diagonal/>
    </border>
    <border>
      <left style="thin">
        <color rgb="FFCA005D"/>
      </left>
      <right style="thin">
        <color rgb="FFCA005D"/>
      </right>
      <top style="thin">
        <color rgb="FFCA005D"/>
      </top>
      <bottom/>
      <diagonal/>
    </border>
    <border>
      <left style="thin">
        <color rgb="FFCA005D"/>
      </left>
      <right style="thin">
        <color rgb="FFCA005D"/>
      </right>
      <top/>
      <bottom/>
      <diagonal/>
    </border>
    <border>
      <left style="thin">
        <color rgb="FFCA005D"/>
      </left>
      <right style="thin">
        <color rgb="FFCA005D"/>
      </right>
      <top/>
      <bottom style="thin">
        <color rgb="FFCA005D"/>
      </bottom>
      <diagonal/>
    </border>
    <border>
      <left style="thin">
        <color rgb="FF4F81BD"/>
      </left>
      <right style="thin">
        <color rgb="FF4F81BD"/>
      </right>
      <top style="thin">
        <color rgb="FF4F81BD"/>
      </top>
      <bottom style="thin">
        <color rgb="FF4F81BD"/>
      </bottom>
      <diagonal/>
    </border>
    <border>
      <left style="thin">
        <color rgb="FF4F81BD"/>
      </left>
      <right style="thin">
        <color rgb="FF4F81BD"/>
      </right>
      <top style="thin">
        <color rgb="FF4F81BD"/>
      </top>
      <bottom/>
      <diagonal/>
    </border>
    <border>
      <left style="thin">
        <color rgb="FF4F81BD"/>
      </left>
      <right style="thin">
        <color rgb="FF4F81BD"/>
      </right>
      <top/>
      <bottom/>
      <diagonal/>
    </border>
    <border>
      <left style="thin">
        <color rgb="FF4F81BD"/>
      </left>
      <right style="thin">
        <color rgb="FF4F81BD"/>
      </right>
      <top/>
      <bottom style="thin">
        <color rgb="FF4F81BD"/>
      </bottom>
      <diagonal/>
    </border>
    <border>
      <left style="thin">
        <color rgb="FF4F81BD"/>
      </left>
      <right/>
      <top style="thin">
        <color rgb="FF4F81BD"/>
      </top>
      <bottom style="thin">
        <color rgb="FF4F81BD"/>
      </bottom>
      <diagonal/>
    </border>
    <border>
      <left style="thin">
        <color rgb="FF4F81BD"/>
      </left>
      <right/>
      <top/>
      <bottom/>
      <diagonal/>
    </border>
    <border>
      <left/>
      <right style="thin">
        <color rgb="FF4F81BD"/>
      </right>
      <top/>
      <bottom/>
      <diagonal/>
    </border>
    <border>
      <left/>
      <right/>
      <top/>
      <bottom style="thin">
        <color auto="1"/>
      </bottom>
      <diagonal/>
    </border>
    <border>
      <left style="thin">
        <color rgb="FF4F81BD"/>
      </left>
      <right/>
      <top/>
      <bottom style="thin">
        <color rgb="FF4F81BD"/>
      </bottom>
      <diagonal/>
    </border>
    <border>
      <left/>
      <right/>
      <top/>
      <bottom style="thin">
        <color rgb="FF4F81BD"/>
      </bottom>
      <diagonal/>
    </border>
    <border>
      <left/>
      <right style="thin">
        <color rgb="FF4F81BD"/>
      </right>
      <top/>
      <bottom style="thin">
        <color rgb="FF4F81BD"/>
      </bottom>
      <diagonal/>
    </border>
    <border>
      <left/>
      <right style="thin">
        <color auto="1"/>
      </right>
      <top/>
      <bottom/>
      <diagonal/>
    </border>
    <border>
      <left style="thin">
        <color rgb="FF4F81BD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rgb="FF4F81BD"/>
      </top>
      <bottom style="thin">
        <color rgb="FF4F81BD"/>
      </bottom>
      <diagonal/>
    </border>
    <border>
      <left/>
      <right style="thin">
        <color rgb="FF4F81BD"/>
      </right>
      <top style="thin">
        <color rgb="FF4F81BD"/>
      </top>
      <bottom style="thin">
        <color rgb="FF4F81BD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rgb="FF4F81BD"/>
      </top>
      <bottom/>
      <diagonal/>
    </border>
    <border>
      <left style="thin">
        <color rgb="FF4F81BD"/>
      </left>
      <right/>
      <top style="thin">
        <color rgb="FF4F81BD"/>
      </top>
      <bottom/>
      <diagonal/>
    </border>
    <border>
      <left/>
      <right style="double">
        <color rgb="FF4F81BD"/>
      </right>
      <top style="thin">
        <color rgb="FF4F81BD"/>
      </top>
      <bottom style="thin">
        <color rgb="FF4F81BD"/>
      </bottom>
      <diagonal/>
    </border>
    <border>
      <left style="thin">
        <color rgb="FF4F81BD"/>
      </left>
      <right style="double">
        <color rgb="FF4F81BD"/>
      </right>
      <top/>
      <bottom/>
      <diagonal/>
    </border>
    <border>
      <left style="thin">
        <color rgb="FF4F81BD"/>
      </left>
      <right style="double">
        <color rgb="FF4F81BD"/>
      </right>
      <top/>
      <bottom style="thin">
        <color rgb="FF4F81BD"/>
      </bottom>
      <diagonal/>
    </border>
    <border>
      <left style="double">
        <color rgb="FF4F81BD"/>
      </left>
      <right/>
      <top style="thin">
        <color rgb="FF4F81BD"/>
      </top>
      <bottom style="thin">
        <color rgb="FF4F81BD"/>
      </bottom>
      <diagonal/>
    </border>
    <border>
      <left style="double">
        <color rgb="FF4F81BD"/>
      </left>
      <right style="thin">
        <color rgb="FF4F81BD"/>
      </right>
      <top/>
      <bottom/>
      <diagonal/>
    </border>
    <border>
      <left style="double">
        <color rgb="FF4F81BD"/>
      </left>
      <right style="thin">
        <color rgb="FF4F81BD"/>
      </right>
      <top/>
      <bottom style="thin">
        <color rgb="FF4F81BD"/>
      </bottom>
      <diagonal/>
    </border>
    <border>
      <left style="double">
        <color rgb="FF4F81BD"/>
      </left>
      <right/>
      <top/>
      <bottom/>
      <diagonal/>
    </border>
    <border>
      <left/>
      <right style="double">
        <color rgb="FF4F81BD"/>
      </right>
      <top/>
      <bottom/>
      <diagonal/>
    </border>
  </borders>
  <cellStyleXfs count="5">
    <xf numFmtId="0" fontId="0" fillId="0" borderId="0"/>
    <xf numFmtId="0" fontId="7" fillId="0" borderId="0" applyNumberFormat="0" applyFill="0" applyBorder="0" applyAlignment="0" applyProtection="0"/>
    <xf numFmtId="0" fontId="8" fillId="0" borderId="0"/>
    <xf numFmtId="0" fontId="8" fillId="0" borderId="0"/>
    <xf numFmtId="0" fontId="9" fillId="0" borderId="0"/>
  </cellStyleXfs>
  <cellXfs count="323">
    <xf numFmtId="0" fontId="0" fillId="0" borderId="0" xfId="0"/>
    <xf numFmtId="0" fontId="1" fillId="0" borderId="0" xfId="0" applyFont="1" applyAlignment="1">
      <alignment horizontal="left"/>
    </xf>
    <xf numFmtId="0" fontId="2" fillId="0" borderId="0" xfId="0" applyFont="1" applyAlignment="1">
      <alignment horizontal="left"/>
    </xf>
    <xf numFmtId="0" fontId="3" fillId="2" borderId="1" xfId="0" applyFont="1" applyFill="1" applyBorder="1" applyAlignment="1">
      <alignment horizontal="center" vertical="center"/>
    </xf>
    <xf numFmtId="0" fontId="4" fillId="0" borderId="2" xfId="0" applyFont="1" applyBorder="1"/>
    <xf numFmtId="0" fontId="4" fillId="0" borderId="3" xfId="0" applyFont="1" applyBorder="1"/>
    <xf numFmtId="0" fontId="4" fillId="0" borderId="4" xfId="0" applyFont="1" applyBorder="1"/>
    <xf numFmtId="0" fontId="5" fillId="0" borderId="2" xfId="0" applyFont="1" applyBorder="1"/>
    <xf numFmtId="0" fontId="5" fillId="0" borderId="3" xfId="0" applyFont="1" applyBorder="1"/>
    <xf numFmtId="0" fontId="5" fillId="0" borderId="4" xfId="0" applyFont="1" applyBorder="1"/>
    <xf numFmtId="0" fontId="6" fillId="3" borderId="5" xfId="0" applyFont="1" applyFill="1" applyBorder="1" applyAlignment="1">
      <alignment horizontal="center" vertical="center"/>
    </xf>
    <xf numFmtId="0" fontId="4" fillId="0" borderId="6" xfId="0" applyFont="1" applyBorder="1"/>
    <xf numFmtId="0" fontId="4" fillId="0" borderId="7" xfId="0" applyFont="1" applyBorder="1"/>
    <xf numFmtId="0" fontId="4" fillId="0" borderId="8" xfId="0" applyFont="1" applyBorder="1"/>
    <xf numFmtId="164" fontId="4" fillId="0" borderId="7" xfId="0" applyNumberFormat="1" applyFont="1" applyBorder="1"/>
    <xf numFmtId="164" fontId="4" fillId="0" borderId="6" xfId="0" applyNumberFormat="1" applyFont="1" applyBorder="1"/>
    <xf numFmtId="164" fontId="4" fillId="0" borderId="8" xfId="0" applyNumberFormat="1" applyFont="1" applyBorder="1"/>
    <xf numFmtId="0" fontId="6" fillId="3" borderId="0" xfId="0" applyFont="1" applyFill="1" applyAlignment="1">
      <alignment horizontal="left"/>
    </xf>
    <xf numFmtId="0" fontId="5" fillId="0" borderId="0" xfId="0" applyFont="1"/>
    <xf numFmtId="164" fontId="4" fillId="0" borderId="7" xfId="0" applyNumberFormat="1" applyFont="1" applyBorder="1"/>
    <xf numFmtId="164" fontId="4" fillId="0" borderId="6" xfId="0" applyNumberFormat="1" applyFont="1" applyBorder="1"/>
    <xf numFmtId="164" fontId="4" fillId="0" borderId="8" xfId="0" applyNumberFormat="1" applyFont="1" applyBorder="1"/>
    <xf numFmtId="164" fontId="4" fillId="0" borderId="7" xfId="0" applyNumberFormat="1" applyFont="1" applyBorder="1"/>
    <xf numFmtId="164" fontId="4" fillId="0" borderId="6" xfId="0" applyNumberFormat="1" applyFont="1" applyBorder="1"/>
    <xf numFmtId="164" fontId="4" fillId="0" borderId="8" xfId="0" applyNumberFormat="1" applyFont="1" applyBorder="1"/>
    <xf numFmtId="164" fontId="4" fillId="0" borderId="7" xfId="0" applyNumberFormat="1" applyFont="1" applyBorder="1"/>
    <xf numFmtId="164" fontId="4" fillId="0" borderId="6" xfId="0" applyNumberFormat="1" applyFont="1" applyBorder="1"/>
    <xf numFmtId="164" fontId="4" fillId="0" borderId="8" xfId="0" applyNumberFormat="1" applyFont="1" applyBorder="1"/>
    <xf numFmtId="164" fontId="4" fillId="0" borderId="7" xfId="0" applyNumberFormat="1" applyFont="1" applyBorder="1"/>
    <xf numFmtId="164" fontId="4" fillId="0" borderId="6" xfId="0" applyNumberFormat="1" applyFont="1" applyBorder="1"/>
    <xf numFmtId="164" fontId="4" fillId="0" borderId="8" xfId="0" applyNumberFormat="1" applyFont="1" applyBorder="1"/>
    <xf numFmtId="164" fontId="4" fillId="0" borderId="7" xfId="0" applyNumberFormat="1" applyFont="1" applyBorder="1"/>
    <xf numFmtId="164" fontId="4" fillId="0" borderId="6" xfId="0" applyNumberFormat="1" applyFont="1" applyBorder="1"/>
    <xf numFmtId="164" fontId="4" fillId="0" borderId="8" xfId="0" applyNumberFormat="1" applyFont="1" applyBorder="1"/>
    <xf numFmtId="164" fontId="4" fillId="0" borderId="7" xfId="0" applyNumberFormat="1" applyFont="1" applyBorder="1"/>
    <xf numFmtId="164" fontId="4" fillId="0" borderId="6" xfId="0" applyNumberFormat="1" applyFont="1" applyBorder="1"/>
    <xf numFmtId="164" fontId="4" fillId="0" borderId="8" xfId="0" applyNumberFormat="1" applyFont="1" applyBorder="1"/>
    <xf numFmtId="164" fontId="4" fillId="0" borderId="7" xfId="0" applyNumberFormat="1" applyFont="1" applyBorder="1"/>
    <xf numFmtId="164" fontId="4" fillId="0" borderId="6" xfId="0" applyNumberFormat="1" applyFont="1" applyBorder="1"/>
    <xf numFmtId="164" fontId="4" fillId="0" borderId="8" xfId="0" applyNumberFormat="1" applyFont="1" applyBorder="1"/>
    <xf numFmtId="164" fontId="4" fillId="0" borderId="7" xfId="0" applyNumberFormat="1" applyFont="1" applyBorder="1"/>
    <xf numFmtId="164" fontId="4" fillId="0" borderId="6" xfId="0" applyNumberFormat="1" applyFont="1" applyBorder="1"/>
    <xf numFmtId="164" fontId="4" fillId="0" borderId="8" xfId="0" applyNumberFormat="1" applyFont="1" applyBorder="1"/>
    <xf numFmtId="164" fontId="4" fillId="0" borderId="7" xfId="0" applyNumberFormat="1" applyFont="1" applyBorder="1"/>
    <xf numFmtId="164" fontId="4" fillId="0" borderId="6" xfId="0" applyNumberFormat="1" applyFont="1" applyBorder="1"/>
    <xf numFmtId="164" fontId="4" fillId="0" borderId="8" xfId="0" applyNumberFormat="1" applyFont="1" applyBorder="1"/>
    <xf numFmtId="164" fontId="4" fillId="0" borderId="7" xfId="0" applyNumberFormat="1" applyFont="1" applyBorder="1"/>
    <xf numFmtId="164" fontId="4" fillId="0" borderId="6" xfId="0" applyNumberFormat="1" applyFont="1" applyBorder="1"/>
    <xf numFmtId="164" fontId="4" fillId="0" borderId="8" xfId="0" applyNumberFormat="1" applyFont="1" applyBorder="1"/>
    <xf numFmtId="164" fontId="4" fillId="0" borderId="7" xfId="0" applyNumberFormat="1" applyFont="1" applyBorder="1"/>
    <xf numFmtId="164" fontId="4" fillId="0" borderId="6" xfId="0" applyNumberFormat="1" applyFont="1" applyBorder="1"/>
    <xf numFmtId="164" fontId="4" fillId="0" borderId="8" xfId="0" applyNumberFormat="1" applyFont="1" applyBorder="1"/>
    <xf numFmtId="164" fontId="4" fillId="0" borderId="7" xfId="0" applyNumberFormat="1" applyFont="1" applyBorder="1"/>
    <xf numFmtId="164" fontId="4" fillId="0" borderId="6" xfId="0" applyNumberFormat="1" applyFont="1" applyBorder="1"/>
    <xf numFmtId="164" fontId="4" fillId="0" borderId="8" xfId="0" applyNumberFormat="1" applyFont="1" applyBorder="1"/>
    <xf numFmtId="164" fontId="4" fillId="0" borderId="7" xfId="0" applyNumberFormat="1" applyFont="1" applyBorder="1"/>
    <xf numFmtId="164" fontId="4" fillId="0" borderId="6" xfId="0" applyNumberFormat="1" applyFont="1" applyBorder="1"/>
    <xf numFmtId="164" fontId="4" fillId="0" borderId="8" xfId="0" applyNumberFormat="1" applyFont="1" applyBorder="1"/>
    <xf numFmtId="164" fontId="4" fillId="0" borderId="7" xfId="0" applyNumberFormat="1" applyFont="1" applyBorder="1"/>
    <xf numFmtId="164" fontId="4" fillId="0" borderId="6" xfId="0" applyNumberFormat="1" applyFont="1" applyBorder="1"/>
    <xf numFmtId="164" fontId="4" fillId="0" borderId="8" xfId="0" applyNumberFormat="1" applyFont="1" applyBorder="1"/>
    <xf numFmtId="164" fontId="4" fillId="0" borderId="7" xfId="0" applyNumberFormat="1" applyFont="1" applyBorder="1"/>
    <xf numFmtId="164" fontId="4" fillId="0" borderId="6" xfId="0" applyNumberFormat="1" applyFont="1" applyBorder="1"/>
    <xf numFmtId="164" fontId="4" fillId="0" borderId="8" xfId="0" applyNumberFormat="1" applyFont="1" applyBorder="1"/>
    <xf numFmtId="164" fontId="4" fillId="0" borderId="7" xfId="0" applyNumberFormat="1" applyFont="1" applyBorder="1"/>
    <xf numFmtId="164" fontId="4" fillId="0" borderId="6" xfId="0" applyNumberFormat="1" applyFont="1" applyBorder="1"/>
    <xf numFmtId="164" fontId="4" fillId="0" borderId="8" xfId="0" applyNumberFormat="1" applyFont="1" applyBorder="1"/>
    <xf numFmtId="164" fontId="4" fillId="0" borderId="7" xfId="0" applyNumberFormat="1" applyFont="1" applyBorder="1"/>
    <xf numFmtId="164" fontId="4" fillId="0" borderId="6" xfId="0" applyNumberFormat="1" applyFont="1" applyBorder="1"/>
    <xf numFmtId="164" fontId="4" fillId="0" borderId="8" xfId="0" applyNumberFormat="1" applyFont="1" applyBorder="1"/>
    <xf numFmtId="0" fontId="4" fillId="0" borderId="5" xfId="0" applyFont="1" applyBorder="1"/>
    <xf numFmtId="164" fontId="4" fillId="0" borderId="7" xfId="0" applyNumberFormat="1" applyFont="1" applyBorder="1"/>
    <xf numFmtId="164" fontId="4" fillId="0" borderId="6" xfId="0" applyNumberFormat="1" applyFont="1" applyBorder="1"/>
    <xf numFmtId="164" fontId="4" fillId="0" borderId="8" xfId="0" applyNumberFormat="1" applyFont="1" applyBorder="1"/>
    <xf numFmtId="164" fontId="4" fillId="0" borderId="7" xfId="0" applyNumberFormat="1" applyFont="1" applyBorder="1"/>
    <xf numFmtId="164" fontId="4" fillId="0" borderId="6" xfId="0" applyNumberFormat="1" applyFont="1" applyBorder="1"/>
    <xf numFmtId="164" fontId="4" fillId="0" borderId="8" xfId="0" applyNumberFormat="1" applyFont="1" applyBorder="1"/>
    <xf numFmtId="164" fontId="4" fillId="0" borderId="7" xfId="0" applyNumberFormat="1" applyFont="1" applyBorder="1"/>
    <xf numFmtId="164" fontId="4" fillId="0" borderId="6" xfId="0" applyNumberFormat="1" applyFont="1" applyBorder="1"/>
    <xf numFmtId="164" fontId="4" fillId="0" borderId="8" xfId="0" applyNumberFormat="1" applyFont="1" applyBorder="1"/>
    <xf numFmtId="164" fontId="4" fillId="0" borderId="7" xfId="0" applyNumberFormat="1" applyFont="1" applyBorder="1"/>
    <xf numFmtId="164" fontId="4" fillId="0" borderId="6" xfId="0" applyNumberFormat="1" applyFont="1" applyBorder="1"/>
    <xf numFmtId="164" fontId="4" fillId="0" borderId="8" xfId="0" applyNumberFormat="1" applyFont="1" applyBorder="1"/>
    <xf numFmtId="164" fontId="4" fillId="0" borderId="7" xfId="0" applyNumberFormat="1" applyFont="1" applyBorder="1"/>
    <xf numFmtId="164" fontId="4" fillId="0" borderId="6" xfId="0" applyNumberFormat="1" applyFont="1" applyBorder="1"/>
    <xf numFmtId="164" fontId="4" fillId="0" borderId="8" xfId="0" applyNumberFormat="1" applyFont="1" applyBorder="1"/>
    <xf numFmtId="164" fontId="4" fillId="0" borderId="7" xfId="0" applyNumberFormat="1" applyFont="1" applyBorder="1"/>
    <xf numFmtId="164" fontId="4" fillId="0" borderId="6" xfId="0" applyNumberFormat="1" applyFont="1" applyBorder="1"/>
    <xf numFmtId="164" fontId="4" fillId="0" borderId="8" xfId="0" applyNumberFormat="1" applyFont="1" applyBorder="1"/>
    <xf numFmtId="164" fontId="4" fillId="0" borderId="7" xfId="0" applyNumberFormat="1" applyFont="1" applyBorder="1"/>
    <xf numFmtId="164" fontId="4" fillId="0" borderId="6" xfId="0" applyNumberFormat="1" applyFont="1" applyBorder="1"/>
    <xf numFmtId="164" fontId="4" fillId="0" borderId="8" xfId="0" applyNumberFormat="1" applyFont="1" applyBorder="1"/>
    <xf numFmtId="164" fontId="4" fillId="0" borderId="7" xfId="0" applyNumberFormat="1" applyFont="1" applyBorder="1"/>
    <xf numFmtId="164" fontId="4" fillId="0" borderId="6" xfId="0" applyNumberFormat="1" applyFont="1" applyBorder="1"/>
    <xf numFmtId="164" fontId="4" fillId="0" borderId="8" xfId="0" applyNumberFormat="1" applyFont="1" applyBorder="1"/>
    <xf numFmtId="164" fontId="4" fillId="0" borderId="7" xfId="0" applyNumberFormat="1" applyFont="1" applyBorder="1"/>
    <xf numFmtId="164" fontId="4" fillId="0" borderId="6" xfId="0" applyNumberFormat="1" applyFont="1" applyBorder="1"/>
    <xf numFmtId="164" fontId="4" fillId="0" borderId="8" xfId="0" applyNumberFormat="1" applyFont="1" applyBorder="1"/>
    <xf numFmtId="164" fontId="4" fillId="0" borderId="7" xfId="0" applyNumberFormat="1" applyFont="1" applyBorder="1"/>
    <xf numFmtId="164" fontId="4" fillId="0" borderId="6" xfId="0" applyNumberFormat="1" applyFont="1" applyBorder="1"/>
    <xf numFmtId="164" fontId="4" fillId="0" borderId="8" xfId="0" applyNumberFormat="1" applyFont="1" applyBorder="1"/>
    <xf numFmtId="164" fontId="4" fillId="0" borderId="7" xfId="0" applyNumberFormat="1" applyFont="1" applyBorder="1"/>
    <xf numFmtId="164" fontId="4" fillId="0" borderId="6" xfId="0" applyNumberFormat="1" applyFont="1" applyBorder="1"/>
    <xf numFmtId="164" fontId="4" fillId="0" borderId="8" xfId="0" applyNumberFormat="1" applyFont="1" applyBorder="1"/>
    <xf numFmtId="164" fontId="4" fillId="0" borderId="7" xfId="0" applyNumberFormat="1" applyFont="1" applyBorder="1"/>
    <xf numFmtId="164" fontId="4" fillId="0" borderId="6" xfId="0" applyNumberFormat="1" applyFont="1" applyBorder="1"/>
    <xf numFmtId="164" fontId="4" fillId="0" borderId="8" xfId="0" applyNumberFormat="1" applyFont="1" applyBorder="1"/>
    <xf numFmtId="164" fontId="4" fillId="0" borderId="7" xfId="0" applyNumberFormat="1" applyFont="1" applyBorder="1"/>
    <xf numFmtId="164" fontId="4" fillId="0" borderId="6" xfId="0" applyNumberFormat="1" applyFont="1" applyBorder="1"/>
    <xf numFmtId="164" fontId="4" fillId="0" borderId="8" xfId="0" applyNumberFormat="1" applyFont="1" applyBorder="1"/>
    <xf numFmtId="164" fontId="4" fillId="0" borderId="7" xfId="0" applyNumberFormat="1" applyFont="1" applyBorder="1"/>
    <xf numFmtId="164" fontId="4" fillId="0" borderId="6" xfId="0" applyNumberFormat="1" applyFont="1" applyBorder="1"/>
    <xf numFmtId="164" fontId="4" fillId="0" borderId="8" xfId="0" applyNumberFormat="1" applyFont="1" applyBorder="1"/>
    <xf numFmtId="164" fontId="4" fillId="0" borderId="7" xfId="0" applyNumberFormat="1" applyFont="1" applyBorder="1"/>
    <xf numFmtId="164" fontId="4" fillId="0" borderId="6" xfId="0" applyNumberFormat="1" applyFont="1" applyBorder="1"/>
    <xf numFmtId="164" fontId="4" fillId="0" borderId="8" xfId="0" applyNumberFormat="1" applyFont="1" applyBorder="1"/>
    <xf numFmtId="164" fontId="4" fillId="0" borderId="7" xfId="0" applyNumberFormat="1" applyFont="1" applyBorder="1"/>
    <xf numFmtId="164" fontId="4" fillId="0" borderId="6" xfId="0" applyNumberFormat="1" applyFont="1" applyBorder="1"/>
    <xf numFmtId="164" fontId="4" fillId="0" borderId="8" xfId="0" applyNumberFormat="1" applyFont="1" applyBorder="1"/>
    <xf numFmtId="164" fontId="4" fillId="0" borderId="7" xfId="0" applyNumberFormat="1" applyFont="1" applyBorder="1"/>
    <xf numFmtId="164" fontId="4" fillId="0" borderId="6" xfId="0" applyNumberFormat="1" applyFont="1" applyBorder="1"/>
    <xf numFmtId="164" fontId="4" fillId="0" borderId="8" xfId="0" applyNumberFormat="1" applyFont="1" applyBorder="1"/>
    <xf numFmtId="164" fontId="4" fillId="0" borderId="7" xfId="0" applyNumberFormat="1" applyFont="1" applyBorder="1"/>
    <xf numFmtId="164" fontId="4" fillId="0" borderId="6" xfId="0" applyNumberFormat="1" applyFont="1" applyBorder="1"/>
    <xf numFmtId="164" fontId="4" fillId="0" borderId="8" xfId="0" applyNumberFormat="1" applyFont="1" applyBorder="1"/>
    <xf numFmtId="164" fontId="4" fillId="0" borderId="7" xfId="0" applyNumberFormat="1" applyFont="1" applyBorder="1"/>
    <xf numFmtId="164" fontId="4" fillId="0" borderId="6" xfId="0" applyNumberFormat="1" applyFont="1" applyBorder="1"/>
    <xf numFmtId="164" fontId="4" fillId="0" borderId="8" xfId="0" applyNumberFormat="1" applyFont="1" applyBorder="1"/>
    <xf numFmtId="164" fontId="4" fillId="0" borderId="7" xfId="0" applyNumberFormat="1" applyFont="1" applyBorder="1"/>
    <xf numFmtId="164" fontId="4" fillId="0" borderId="6" xfId="0" applyNumberFormat="1" applyFont="1" applyBorder="1"/>
    <xf numFmtId="164" fontId="4" fillId="0" borderId="8" xfId="0" applyNumberFormat="1" applyFont="1" applyBorder="1"/>
    <xf numFmtId="164" fontId="4" fillId="0" borderId="7" xfId="0" applyNumberFormat="1" applyFont="1" applyBorder="1"/>
    <xf numFmtId="164" fontId="4" fillId="0" borderId="6" xfId="0" applyNumberFormat="1" applyFont="1" applyBorder="1"/>
    <xf numFmtId="164" fontId="4" fillId="0" borderId="8" xfId="0" applyNumberFormat="1" applyFont="1" applyBorder="1"/>
    <xf numFmtId="164" fontId="4" fillId="0" borderId="7" xfId="0" applyNumberFormat="1" applyFont="1" applyBorder="1"/>
    <xf numFmtId="164" fontId="4" fillId="0" borderId="6" xfId="0" applyNumberFormat="1" applyFont="1" applyBorder="1"/>
    <xf numFmtId="164" fontId="4" fillId="0" borderId="8" xfId="0" applyNumberFormat="1" applyFont="1" applyBorder="1"/>
    <xf numFmtId="164" fontId="4" fillId="0" borderId="7" xfId="0" applyNumberFormat="1" applyFont="1" applyBorder="1"/>
    <xf numFmtId="164" fontId="4" fillId="0" borderId="6" xfId="0" applyNumberFormat="1" applyFont="1" applyBorder="1"/>
    <xf numFmtId="164" fontId="4" fillId="0" borderId="8" xfId="0" applyNumberFormat="1" applyFont="1" applyBorder="1"/>
    <xf numFmtId="164" fontId="4" fillId="0" borderId="7" xfId="0" applyNumberFormat="1" applyFont="1" applyBorder="1"/>
    <xf numFmtId="164" fontId="4" fillId="0" borderId="6" xfId="0" applyNumberFormat="1" applyFont="1" applyBorder="1"/>
    <xf numFmtId="164" fontId="4" fillId="0" borderId="8" xfId="0" applyNumberFormat="1" applyFont="1" applyBorder="1"/>
    <xf numFmtId="164" fontId="4" fillId="0" borderId="7" xfId="0" applyNumberFormat="1" applyFont="1" applyBorder="1"/>
    <xf numFmtId="164" fontId="4" fillId="0" borderId="6" xfId="0" applyNumberFormat="1" applyFont="1" applyBorder="1"/>
    <xf numFmtId="164" fontId="4" fillId="0" borderId="8" xfId="0" applyNumberFormat="1" applyFont="1" applyBorder="1"/>
    <xf numFmtId="164" fontId="4" fillId="0" borderId="7" xfId="0" applyNumberFormat="1" applyFont="1" applyBorder="1"/>
    <xf numFmtId="164" fontId="4" fillId="0" borderId="6" xfId="0" applyNumberFormat="1" applyFont="1" applyBorder="1"/>
    <xf numFmtId="164" fontId="4" fillId="0" borderId="8" xfId="0" applyNumberFormat="1" applyFont="1" applyBorder="1"/>
    <xf numFmtId="164" fontId="4" fillId="0" borderId="7" xfId="0" applyNumberFormat="1" applyFont="1" applyBorder="1"/>
    <xf numFmtId="164" fontId="4" fillId="0" borderId="6" xfId="0" applyNumberFormat="1" applyFont="1" applyBorder="1"/>
    <xf numFmtId="164" fontId="4" fillId="0" borderId="8" xfId="0" applyNumberFormat="1" applyFont="1" applyBorder="1"/>
    <xf numFmtId="164" fontId="4" fillId="0" borderId="7" xfId="0" applyNumberFormat="1" applyFont="1" applyBorder="1"/>
    <xf numFmtId="164" fontId="4" fillId="0" borderId="6" xfId="0" applyNumberFormat="1" applyFont="1" applyBorder="1"/>
    <xf numFmtId="164" fontId="4" fillId="0" borderId="8" xfId="0" applyNumberFormat="1" applyFont="1" applyBorder="1"/>
    <xf numFmtId="164" fontId="4" fillId="0" borderId="7" xfId="0" applyNumberFormat="1" applyFont="1" applyBorder="1"/>
    <xf numFmtId="164" fontId="4" fillId="0" borderId="6" xfId="0" applyNumberFormat="1" applyFont="1" applyBorder="1"/>
    <xf numFmtId="164" fontId="4" fillId="0" borderId="8" xfId="0" applyNumberFormat="1" applyFont="1" applyBorder="1"/>
    <xf numFmtId="164" fontId="4" fillId="0" borderId="7" xfId="0" applyNumberFormat="1" applyFont="1" applyBorder="1"/>
    <xf numFmtId="164" fontId="4" fillId="0" borderId="6" xfId="0" applyNumberFormat="1" applyFont="1" applyBorder="1"/>
    <xf numFmtId="164" fontId="4" fillId="0" borderId="8" xfId="0" applyNumberFormat="1" applyFont="1" applyBorder="1"/>
    <xf numFmtId="164" fontId="4" fillId="0" borderId="7" xfId="0" applyNumberFormat="1" applyFont="1" applyBorder="1"/>
    <xf numFmtId="164" fontId="4" fillId="0" borderId="6" xfId="0" applyNumberFormat="1" applyFont="1" applyBorder="1"/>
    <xf numFmtId="164" fontId="4" fillId="0" borderId="8" xfId="0" applyNumberFormat="1" applyFont="1" applyBorder="1"/>
    <xf numFmtId="164" fontId="4" fillId="0" borderId="7" xfId="0" applyNumberFormat="1" applyFont="1" applyBorder="1"/>
    <xf numFmtId="164" fontId="4" fillId="0" borderId="6" xfId="0" applyNumberFormat="1" applyFont="1" applyBorder="1"/>
    <xf numFmtId="164" fontId="4" fillId="0" borderId="8" xfId="0" applyNumberFormat="1" applyFont="1" applyBorder="1"/>
    <xf numFmtId="164" fontId="4" fillId="0" borderId="7" xfId="0" applyNumberFormat="1" applyFont="1" applyBorder="1"/>
    <xf numFmtId="164" fontId="4" fillId="0" borderId="6" xfId="0" applyNumberFormat="1" applyFont="1" applyBorder="1"/>
    <xf numFmtId="164" fontId="4" fillId="0" borderId="8" xfId="0" applyNumberFormat="1" applyFont="1" applyBorder="1"/>
    <xf numFmtId="164" fontId="4" fillId="0" borderId="7" xfId="0" applyNumberFormat="1" applyFont="1" applyBorder="1"/>
    <xf numFmtId="164" fontId="4" fillId="0" borderId="6" xfId="0" applyNumberFormat="1" applyFont="1" applyBorder="1"/>
    <xf numFmtId="164" fontId="4" fillId="0" borderId="8" xfId="0" applyNumberFormat="1" applyFont="1" applyBorder="1"/>
    <xf numFmtId="164" fontId="4" fillId="0" borderId="7" xfId="0" applyNumberFormat="1" applyFont="1" applyBorder="1"/>
    <xf numFmtId="164" fontId="4" fillId="0" borderId="6" xfId="0" applyNumberFormat="1" applyFont="1" applyBorder="1"/>
    <xf numFmtId="164" fontId="4" fillId="0" borderId="8" xfId="0" applyNumberFormat="1" applyFont="1" applyBorder="1"/>
    <xf numFmtId="164" fontId="4" fillId="0" borderId="7" xfId="0" applyNumberFormat="1" applyFont="1" applyBorder="1"/>
    <xf numFmtId="164" fontId="4" fillId="0" borderId="6" xfId="0" applyNumberFormat="1" applyFont="1" applyBorder="1"/>
    <xf numFmtId="164" fontId="4" fillId="0" borderId="8" xfId="0" applyNumberFormat="1" applyFont="1" applyBorder="1"/>
    <xf numFmtId="164" fontId="4" fillId="0" borderId="7" xfId="0" applyNumberFormat="1" applyFont="1" applyBorder="1"/>
    <xf numFmtId="164" fontId="4" fillId="0" borderId="6" xfId="0" applyNumberFormat="1" applyFont="1" applyBorder="1"/>
    <xf numFmtId="164" fontId="4" fillId="0" borderId="8" xfId="0" applyNumberFormat="1" applyFont="1" applyBorder="1"/>
    <xf numFmtId="164" fontId="4" fillId="0" borderId="7" xfId="0" applyNumberFormat="1" applyFont="1" applyBorder="1"/>
    <xf numFmtId="164" fontId="4" fillId="0" borderId="6" xfId="0" applyNumberFormat="1" applyFont="1" applyBorder="1"/>
    <xf numFmtId="164" fontId="4" fillId="0" borderId="8" xfId="0" applyNumberFormat="1" applyFont="1" applyBorder="1"/>
    <xf numFmtId="164" fontId="4" fillId="0" borderId="7" xfId="0" applyNumberFormat="1" applyFont="1" applyBorder="1"/>
    <xf numFmtId="164" fontId="4" fillId="0" borderId="6" xfId="0" applyNumberFormat="1" applyFont="1" applyBorder="1"/>
    <xf numFmtId="164" fontId="4" fillId="0" borderId="8" xfId="0" applyNumberFormat="1" applyFont="1" applyBorder="1"/>
    <xf numFmtId="164" fontId="4" fillId="0" borderId="7" xfId="0" applyNumberFormat="1" applyFont="1" applyBorder="1"/>
    <xf numFmtId="164" fontId="4" fillId="0" borderId="6" xfId="0" applyNumberFormat="1" applyFont="1" applyBorder="1"/>
    <xf numFmtId="164" fontId="4" fillId="0" borderId="8" xfId="0" applyNumberFormat="1" applyFont="1" applyBorder="1"/>
    <xf numFmtId="164" fontId="4" fillId="0" borderId="7" xfId="0" applyNumberFormat="1" applyFont="1" applyBorder="1"/>
    <xf numFmtId="164" fontId="4" fillId="0" borderId="6" xfId="0" applyNumberFormat="1" applyFont="1" applyBorder="1"/>
    <xf numFmtId="164" fontId="4" fillId="0" borderId="8" xfId="0" applyNumberFormat="1" applyFont="1" applyBorder="1"/>
    <xf numFmtId="164" fontId="4" fillId="0" borderId="7" xfId="0" applyNumberFormat="1" applyFont="1" applyBorder="1"/>
    <xf numFmtId="164" fontId="4" fillId="0" borderId="6" xfId="0" applyNumberFormat="1" applyFont="1" applyBorder="1"/>
    <xf numFmtId="164" fontId="4" fillId="0" borderId="8" xfId="0" applyNumberFormat="1" applyFont="1" applyBorder="1"/>
    <xf numFmtId="164" fontId="4" fillId="0" borderId="7" xfId="0" applyNumberFormat="1" applyFont="1" applyBorder="1"/>
    <xf numFmtId="164" fontId="4" fillId="0" borderId="6" xfId="0" applyNumberFormat="1" applyFont="1" applyBorder="1"/>
    <xf numFmtId="164" fontId="4" fillId="0" borderId="8" xfId="0" applyNumberFormat="1" applyFont="1" applyBorder="1"/>
    <xf numFmtId="164" fontId="4" fillId="0" borderId="7" xfId="0" applyNumberFormat="1" applyFont="1" applyBorder="1"/>
    <xf numFmtId="164" fontId="4" fillId="0" borderId="6" xfId="0" applyNumberFormat="1" applyFont="1" applyBorder="1"/>
    <xf numFmtId="164" fontId="4" fillId="0" borderId="8" xfId="0" applyNumberFormat="1" applyFont="1" applyBorder="1"/>
    <xf numFmtId="164" fontId="4" fillId="0" borderId="7" xfId="0" applyNumberFormat="1" applyFont="1" applyBorder="1"/>
    <xf numFmtId="164" fontId="4" fillId="0" borderId="6" xfId="0" applyNumberFormat="1" applyFont="1" applyBorder="1"/>
    <xf numFmtId="164" fontId="4" fillId="0" borderId="8" xfId="0" applyNumberFormat="1" applyFont="1" applyBorder="1"/>
    <xf numFmtId="164" fontId="4" fillId="0" borderId="7" xfId="0" applyNumberFormat="1" applyFont="1" applyBorder="1"/>
    <xf numFmtId="164" fontId="4" fillId="0" borderId="6" xfId="0" applyNumberFormat="1" applyFont="1" applyBorder="1"/>
    <xf numFmtId="164" fontId="4" fillId="0" borderId="8" xfId="0" applyNumberFormat="1" applyFont="1" applyBorder="1"/>
    <xf numFmtId="164" fontId="4" fillId="0" borderId="7" xfId="0" applyNumberFormat="1" applyFont="1" applyBorder="1"/>
    <xf numFmtId="164" fontId="4" fillId="0" borderId="6" xfId="0" applyNumberFormat="1" applyFont="1" applyBorder="1"/>
    <xf numFmtId="164" fontId="4" fillId="0" borderId="8" xfId="0" applyNumberFormat="1" applyFont="1" applyBorder="1"/>
    <xf numFmtId="164" fontId="4" fillId="0" borderId="7" xfId="0" applyNumberFormat="1" applyFont="1" applyBorder="1"/>
    <xf numFmtId="164" fontId="4" fillId="0" borderId="6" xfId="0" applyNumberFormat="1" applyFont="1" applyBorder="1"/>
    <xf numFmtId="164" fontId="4" fillId="0" borderId="8" xfId="0" applyNumberFormat="1" applyFont="1" applyBorder="1"/>
    <xf numFmtId="164" fontId="4" fillId="0" borderId="7" xfId="0" applyNumberFormat="1" applyFont="1" applyBorder="1"/>
    <xf numFmtId="164" fontId="4" fillId="0" borderId="6" xfId="0" applyNumberFormat="1" applyFont="1" applyBorder="1"/>
    <xf numFmtId="164" fontId="4" fillId="0" borderId="8" xfId="0" applyNumberFormat="1" applyFont="1" applyBorder="1"/>
    <xf numFmtId="164" fontId="4" fillId="0" borderId="7" xfId="0" applyNumberFormat="1" applyFont="1" applyBorder="1"/>
    <xf numFmtId="164" fontId="4" fillId="0" borderId="6" xfId="0" applyNumberFormat="1" applyFont="1" applyBorder="1"/>
    <xf numFmtId="164" fontId="4" fillId="0" borderId="8" xfId="0" applyNumberFormat="1" applyFont="1" applyBorder="1"/>
    <xf numFmtId="164" fontId="4" fillId="0" borderId="7" xfId="0" applyNumberFormat="1" applyFont="1" applyBorder="1"/>
    <xf numFmtId="164" fontId="4" fillId="0" borderId="6" xfId="0" applyNumberFormat="1" applyFont="1" applyBorder="1"/>
    <xf numFmtId="164" fontId="4" fillId="0" borderId="8" xfId="0" applyNumberFormat="1" applyFont="1" applyBorder="1"/>
    <xf numFmtId="164" fontId="4" fillId="0" borderId="7" xfId="0" applyNumberFormat="1" applyFont="1" applyBorder="1"/>
    <xf numFmtId="164" fontId="4" fillId="0" borderId="6" xfId="0" applyNumberFormat="1" applyFont="1" applyBorder="1"/>
    <xf numFmtId="164" fontId="4" fillId="0" borderId="8" xfId="0" applyNumberFormat="1" applyFont="1" applyBorder="1"/>
    <xf numFmtId="164" fontId="4" fillId="0" borderId="7" xfId="0" applyNumberFormat="1" applyFont="1" applyBorder="1"/>
    <xf numFmtId="164" fontId="4" fillId="0" borderId="6" xfId="0" applyNumberFormat="1" applyFont="1" applyBorder="1"/>
    <xf numFmtId="164" fontId="4" fillId="0" borderId="8" xfId="0" applyNumberFormat="1" applyFont="1" applyBorder="1"/>
    <xf numFmtId="0" fontId="7" fillId="0" borderId="3" xfId="1" applyBorder="1"/>
    <xf numFmtId="0" fontId="6" fillId="3" borderId="9" xfId="0" applyFont="1" applyFill="1" applyBorder="1" applyAlignment="1">
      <alignment horizontal="center" vertical="center"/>
    </xf>
    <xf numFmtId="0" fontId="0" fillId="0" borderId="0" xfId="0" applyAlignment="1">
      <alignment horizontal="right"/>
    </xf>
    <xf numFmtId="1" fontId="0" fillId="0" borderId="10" xfId="0" applyNumberFormat="1" applyBorder="1"/>
    <xf numFmtId="164" fontId="0" fillId="0" borderId="0" xfId="0" applyNumberFormat="1" applyBorder="1"/>
    <xf numFmtId="1" fontId="0" fillId="0" borderId="11" xfId="0" applyNumberFormat="1" applyBorder="1"/>
    <xf numFmtId="0" fontId="7" fillId="0" borderId="0" xfId="1"/>
    <xf numFmtId="0" fontId="0" fillId="0" borderId="12" xfId="0" applyBorder="1"/>
    <xf numFmtId="1" fontId="0" fillId="0" borderId="13" xfId="0" applyNumberFormat="1" applyBorder="1"/>
    <xf numFmtId="164" fontId="0" fillId="0" borderId="14" xfId="0" applyNumberFormat="1" applyBorder="1"/>
    <xf numFmtId="1" fontId="0" fillId="0" borderId="15" xfId="0" applyNumberFormat="1" applyBorder="1"/>
    <xf numFmtId="0" fontId="6" fillId="3" borderId="10" xfId="0" applyFont="1" applyFill="1" applyBorder="1" applyAlignment="1">
      <alignment horizontal="center" vertical="center"/>
    </xf>
    <xf numFmtId="0" fontId="6" fillId="3" borderId="0" xfId="0" applyFont="1" applyFill="1" applyBorder="1" applyAlignment="1">
      <alignment horizontal="center" vertical="center"/>
    </xf>
    <xf numFmtId="0" fontId="6" fillId="3" borderId="11" xfId="0" applyFont="1" applyFill="1" applyBorder="1" applyAlignment="1">
      <alignment horizontal="center" vertical="center"/>
    </xf>
    <xf numFmtId="0" fontId="0" fillId="0" borderId="10" xfId="0" applyBorder="1"/>
    <xf numFmtId="1" fontId="0" fillId="0" borderId="0" xfId="0" applyNumberFormat="1" applyBorder="1"/>
    <xf numFmtId="0" fontId="0" fillId="0" borderId="13" xfId="0" applyBorder="1"/>
    <xf numFmtId="1" fontId="0" fillId="0" borderId="14" xfId="0" applyNumberFormat="1" applyBorder="1"/>
    <xf numFmtId="164" fontId="0" fillId="0" borderId="0" xfId="0" applyNumberFormat="1"/>
    <xf numFmtId="0" fontId="4" fillId="0" borderId="3" xfId="0" applyFont="1" applyFill="1" applyBorder="1"/>
    <xf numFmtId="0" fontId="9" fillId="0" borderId="0" xfId="4"/>
    <xf numFmtId="0" fontId="9" fillId="0" borderId="6" xfId="4" applyBorder="1"/>
    <xf numFmtId="0" fontId="9" fillId="0" borderId="7" xfId="4" applyBorder="1"/>
    <xf numFmtId="0" fontId="9" fillId="0" borderId="8" xfId="4" applyBorder="1"/>
    <xf numFmtId="0" fontId="4" fillId="0" borderId="0" xfId="0" applyFont="1" applyFill="1" applyBorder="1"/>
    <xf numFmtId="0" fontId="4" fillId="0" borderId="16" xfId="0" applyFont="1" applyFill="1" applyBorder="1"/>
    <xf numFmtId="0" fontId="4" fillId="0" borderId="17" xfId="0" applyFont="1" applyBorder="1"/>
    <xf numFmtId="0" fontId="0" fillId="0" borderId="7" xfId="0" applyBorder="1"/>
    <xf numFmtId="0" fontId="0" fillId="0" borderId="8" xfId="0" applyBorder="1"/>
    <xf numFmtId="164" fontId="9" fillId="0" borderId="6" xfId="4" applyNumberFormat="1" applyBorder="1"/>
    <xf numFmtId="164" fontId="9" fillId="0" borderId="7" xfId="4" applyNumberFormat="1" applyBorder="1"/>
    <xf numFmtId="164" fontId="9" fillId="0" borderId="8" xfId="4" applyNumberFormat="1" applyBorder="1"/>
    <xf numFmtId="0" fontId="6" fillId="3" borderId="5" xfId="0" applyFont="1" applyFill="1" applyBorder="1" applyAlignment="1">
      <alignment horizontal="center" vertical="center" wrapText="1"/>
    </xf>
    <xf numFmtId="0" fontId="6" fillId="3" borderId="5" xfId="0" applyFont="1" applyFill="1" applyBorder="1" applyAlignment="1">
      <alignment horizontal="left" vertical="center"/>
    </xf>
    <xf numFmtId="0" fontId="0" fillId="0" borderId="0" xfId="0" applyFill="1"/>
    <xf numFmtId="0" fontId="6" fillId="0" borderId="0" xfId="0" applyFont="1" applyFill="1" applyBorder="1" applyAlignment="1">
      <alignment horizontal="center" vertical="center"/>
    </xf>
    <xf numFmtId="164" fontId="4" fillId="0" borderId="0" xfId="0" applyNumberFormat="1" applyFont="1" applyFill="1" applyBorder="1"/>
    <xf numFmtId="0" fontId="0" fillId="0" borderId="0" xfId="0" applyBorder="1"/>
    <xf numFmtId="164" fontId="11" fillId="0" borderId="0" xfId="0" applyNumberFormat="1" applyFont="1" applyBorder="1"/>
    <xf numFmtId="164" fontId="10" fillId="0" borderId="0" xfId="0" applyNumberFormat="1" applyFont="1" applyBorder="1"/>
    <xf numFmtId="164" fontId="12" fillId="0" borderId="7" xfId="0" applyNumberFormat="1" applyFont="1" applyBorder="1"/>
    <xf numFmtId="164" fontId="11" fillId="0" borderId="7" xfId="0" applyNumberFormat="1" applyFont="1" applyBorder="1"/>
    <xf numFmtId="164" fontId="0" fillId="0" borderId="7" xfId="0" applyNumberFormat="1" applyBorder="1"/>
    <xf numFmtId="164" fontId="0" fillId="0" borderId="7" xfId="0" applyNumberFormat="1" applyFill="1" applyBorder="1"/>
    <xf numFmtId="0" fontId="3" fillId="2" borderId="0" xfId="0" applyFont="1" applyFill="1" applyAlignment="1">
      <alignment vertical="center"/>
    </xf>
    <xf numFmtId="0" fontId="6" fillId="0" borderId="0" xfId="0" applyFont="1" applyFill="1" applyBorder="1" applyAlignment="1">
      <alignment horizontal="left"/>
    </xf>
    <xf numFmtId="0" fontId="6" fillId="3" borderId="21" xfId="0" applyFont="1" applyFill="1" applyBorder="1" applyAlignment="1">
      <alignment horizontal="left"/>
    </xf>
    <xf numFmtId="0" fontId="4" fillId="0" borderId="22" xfId="0" applyFont="1" applyBorder="1"/>
    <xf numFmtId="0" fontId="6" fillId="3" borderId="20" xfId="0" applyFont="1" applyFill="1" applyBorder="1" applyAlignment="1">
      <alignment horizontal="left"/>
    </xf>
    <xf numFmtId="0" fontId="4" fillId="0" borderId="20" xfId="0" applyFont="1" applyBorder="1"/>
    <xf numFmtId="0" fontId="7" fillId="0" borderId="3" xfId="1" applyFill="1" applyBorder="1"/>
    <xf numFmtId="0" fontId="0" fillId="0" borderId="0" xfId="0"/>
    <xf numFmtId="2" fontId="4" fillId="0" borderId="6" xfId="0" applyNumberFormat="1" applyFont="1" applyBorder="1"/>
    <xf numFmtId="2" fontId="4" fillId="0" borderId="7" xfId="0" applyNumberFormat="1" applyFont="1" applyBorder="1"/>
    <xf numFmtId="2" fontId="4" fillId="0" borderId="8" xfId="0" applyNumberFormat="1" applyFont="1" applyBorder="1"/>
    <xf numFmtId="0" fontId="6" fillId="3" borderId="14" xfId="0" applyFont="1" applyFill="1" applyBorder="1" applyAlignment="1">
      <alignment horizontal="left"/>
    </xf>
    <xf numFmtId="0" fontId="4" fillId="0" borderId="0" xfId="0" applyFont="1" applyBorder="1"/>
    <xf numFmtId="0" fontId="4" fillId="0" borderId="23" xfId="0" applyFont="1" applyBorder="1"/>
    <xf numFmtId="0" fontId="4" fillId="0" borderId="10" xfId="0" applyFont="1" applyBorder="1"/>
    <xf numFmtId="0" fontId="0" fillId="0" borderId="0" xfId="0"/>
    <xf numFmtId="164" fontId="0" fillId="0" borderId="8" xfId="0" applyNumberFormat="1" applyBorder="1"/>
    <xf numFmtId="0" fontId="0" fillId="0" borderId="0" xfId="0"/>
    <xf numFmtId="1" fontId="0" fillId="0" borderId="0" xfId="0" applyNumberFormat="1"/>
    <xf numFmtId="164" fontId="11" fillId="0" borderId="0" xfId="0" applyNumberFormat="1" applyFont="1"/>
    <xf numFmtId="164" fontId="13" fillId="0" borderId="0" xfId="0" applyNumberFormat="1" applyFont="1"/>
    <xf numFmtId="0" fontId="0" fillId="0" borderId="0" xfId="0" applyFill="1" applyBorder="1"/>
    <xf numFmtId="164" fontId="13" fillId="0" borderId="0" xfId="0" applyNumberFormat="1" applyFont="1" applyFill="1" applyBorder="1" applyAlignment="1" applyProtection="1"/>
    <xf numFmtId="164" fontId="13" fillId="0" borderId="0" xfId="0" applyNumberFormat="1" applyFont="1" applyFill="1" applyBorder="1"/>
    <xf numFmtId="164" fontId="4" fillId="0" borderId="7" xfId="0" applyNumberFormat="1" applyFont="1" applyFill="1" applyBorder="1"/>
    <xf numFmtId="164" fontId="4" fillId="0" borderId="6" xfId="0" applyNumberFormat="1" applyFont="1" applyFill="1" applyBorder="1"/>
    <xf numFmtId="164" fontId="4" fillId="0" borderId="11" xfId="0" applyNumberFormat="1" applyFont="1" applyBorder="1"/>
    <xf numFmtId="164" fontId="4" fillId="0" borderId="15" xfId="0" applyNumberFormat="1" applyFont="1" applyBorder="1"/>
    <xf numFmtId="164" fontId="12" fillId="0" borderId="25" xfId="0" applyNumberFormat="1" applyFont="1" applyBorder="1"/>
    <xf numFmtId="164" fontId="11" fillId="0" borderId="25" xfId="0" applyNumberFormat="1" applyFont="1" applyBorder="1"/>
    <xf numFmtId="164" fontId="4" fillId="0" borderId="25" xfId="0" applyNumberFormat="1" applyFont="1" applyBorder="1"/>
    <xf numFmtId="164" fontId="4" fillId="0" borderId="26" xfId="0" applyNumberFormat="1" applyFont="1" applyBorder="1"/>
    <xf numFmtId="164" fontId="4" fillId="0" borderId="28" xfId="0" applyNumberFormat="1" applyFont="1" applyBorder="1"/>
    <xf numFmtId="164" fontId="11" fillId="0" borderId="28" xfId="0" applyNumberFormat="1" applyFont="1" applyBorder="1"/>
    <xf numFmtId="164" fontId="0" fillId="0" borderId="28" xfId="0" applyNumberFormat="1" applyBorder="1"/>
    <xf numFmtId="164" fontId="4" fillId="0" borderId="29" xfId="0" applyNumberFormat="1" applyFont="1" applyBorder="1"/>
    <xf numFmtId="0" fontId="6" fillId="3" borderId="19" xfId="0" applyFont="1" applyFill="1" applyBorder="1" applyAlignment="1">
      <alignment horizontal="center" vertical="center"/>
    </xf>
    <xf numFmtId="164" fontId="0" fillId="0" borderId="25" xfId="0" applyNumberFormat="1" applyBorder="1"/>
    <xf numFmtId="0" fontId="0" fillId="0" borderId="25" xfId="0" applyBorder="1"/>
    <xf numFmtId="0" fontId="0" fillId="0" borderId="26" xfId="0" applyBorder="1"/>
    <xf numFmtId="0" fontId="3" fillId="2" borderId="0" xfId="0" applyFont="1" applyFill="1" applyAlignment="1">
      <alignment horizontal="center" vertical="center"/>
    </xf>
    <xf numFmtId="0" fontId="0" fillId="0" borderId="0" xfId="0"/>
    <xf numFmtId="0" fontId="6" fillId="3" borderId="30" xfId="0" applyFont="1" applyFill="1" applyBorder="1" applyAlignment="1">
      <alignment horizontal="left" vertical="center"/>
    </xf>
    <xf numFmtId="0" fontId="0" fillId="0" borderId="0" xfId="0" applyBorder="1" applyAlignment="1"/>
    <xf numFmtId="0" fontId="0" fillId="0" borderId="31" xfId="0" applyBorder="1" applyAlignment="1"/>
    <xf numFmtId="0" fontId="6" fillId="3" borderId="27" xfId="0" applyFont="1" applyFill="1" applyBorder="1" applyAlignment="1">
      <alignment horizontal="left" vertical="center"/>
    </xf>
    <xf numFmtId="0" fontId="6" fillId="3" borderId="18" xfId="0" applyFont="1" applyFill="1" applyBorder="1" applyAlignment="1">
      <alignment horizontal="left" vertical="center"/>
    </xf>
    <xf numFmtId="0" fontId="6" fillId="3" borderId="24" xfId="0" applyFont="1" applyFill="1" applyBorder="1" applyAlignment="1">
      <alignment horizontal="left" vertical="center"/>
    </xf>
    <xf numFmtId="0" fontId="6" fillId="3" borderId="9" xfId="0" applyFont="1" applyFill="1" applyBorder="1" applyAlignment="1">
      <alignment horizontal="left" vertical="center"/>
    </xf>
  </cellXfs>
  <cellStyles count="5">
    <cellStyle name="Hyperlink" xfId="1" builtinId="8"/>
    <cellStyle name="Normal" xfId="0" builtinId="0"/>
    <cellStyle name="Normal 10 10" xfId="2"/>
    <cellStyle name="Normal 2" xfId="4"/>
    <cellStyle name="Normal 4 2" xf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theme" Target="theme/theme1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81"/>
  <sheetViews>
    <sheetView tabSelected="1" zoomScaleNormal="100" workbookViewId="0"/>
  </sheetViews>
  <sheetFormatPr defaultRowHeight="15" x14ac:dyDescent="0.25"/>
  <cols>
    <col min="1" max="1" width="53" customWidth="1"/>
    <col min="2" max="2" width="52.7109375" customWidth="1"/>
  </cols>
  <sheetData>
    <row r="1" spans="1:2" ht="18.75" x14ac:dyDescent="0.3">
      <c r="A1" s="1" t="s">
        <v>0</v>
      </c>
    </row>
    <row r="2" spans="1:2" ht="15.75" x14ac:dyDescent="0.25">
      <c r="A2" s="2" t="s">
        <v>1</v>
      </c>
    </row>
    <row r="4" spans="1:2" ht="15.75" x14ac:dyDescent="0.25">
      <c r="A4" s="3" t="s">
        <v>260</v>
      </c>
      <c r="B4" s="3" t="s">
        <v>2</v>
      </c>
    </row>
    <row r="5" spans="1:2" x14ac:dyDescent="0.25">
      <c r="A5" s="7" t="str">
        <f>HYPERLINK("#'h1.1a'!A3", "h1.1a")</f>
        <v>h1.1a</v>
      </c>
      <c r="B5" s="4" t="s">
        <v>3</v>
      </c>
    </row>
    <row r="6" spans="1:2" x14ac:dyDescent="0.25">
      <c r="A6" s="8" t="str">
        <f>HYPERLINK("#'h1.1b'!A3", "h1.1b")</f>
        <v>h1.1b</v>
      </c>
      <c r="B6" s="5" t="s">
        <v>4</v>
      </c>
    </row>
    <row r="7" spans="1:2" x14ac:dyDescent="0.25">
      <c r="A7" s="8" t="str">
        <f>HYPERLINK("#'h1.2a, h2.5a'!A3", "h1.2a, h2.5a")</f>
        <v>h1.2a, h2.5a</v>
      </c>
      <c r="B7" s="5" t="s">
        <v>5</v>
      </c>
    </row>
    <row r="8" spans="1:2" x14ac:dyDescent="0.25">
      <c r="A8" s="8" t="str">
        <f>HYPERLINK("#'h1.2b , h2.4a'!A3", "h1.2b , h2.4a")</f>
        <v>h1.2b , h2.4a</v>
      </c>
      <c r="B8" s="5" t="s">
        <v>6</v>
      </c>
    </row>
    <row r="9" spans="1:2" x14ac:dyDescent="0.25">
      <c r="A9" s="8" t="str">
        <f>HYPERLINK("#'h1.3a, h2.14b'!A3", "h1.3a, h2.14b")</f>
        <v>h1.3a, h2.14b</v>
      </c>
      <c r="B9" s="5" t="s">
        <v>7</v>
      </c>
    </row>
    <row r="10" spans="1:2" x14ac:dyDescent="0.25">
      <c r="A10" s="8" t="str">
        <f>HYPERLINK("#'h1.3b, h2.15a'!A3", "h1.3b, h2.15a")</f>
        <v>h1.3b, h2.15a</v>
      </c>
      <c r="B10" s="5" t="s">
        <v>8</v>
      </c>
    </row>
    <row r="11" spans="1:2" x14ac:dyDescent="0.25">
      <c r="A11" s="230" t="str">
        <f>HYPERLINK("#'h1.4a'!A3", "h1.4a")</f>
        <v>h1.4a</v>
      </c>
      <c r="B11" s="5" t="s">
        <v>25</v>
      </c>
    </row>
    <row r="12" spans="1:2" x14ac:dyDescent="0.25">
      <c r="A12" s="8" t="str">
        <f>HYPERLINK("#'h1.4b'!A3", "h1.4b")</f>
        <v>h1.4b</v>
      </c>
      <c r="B12" s="5" t="s">
        <v>9</v>
      </c>
    </row>
    <row r="13" spans="1:2" x14ac:dyDescent="0.25">
      <c r="A13" s="8" t="str">
        <f>HYPERLINK("#'h1.5a, h3.1a'!A3", "h1.5a, h3.1a")</f>
        <v>h1.5a, h3.1a</v>
      </c>
      <c r="B13" s="5" t="s">
        <v>10</v>
      </c>
    </row>
    <row r="14" spans="1:2" x14ac:dyDescent="0.25">
      <c r="A14" s="8" t="str">
        <f>HYPERLINK("#'h1.5b'!A3", "h1.5b")</f>
        <v>h1.5b</v>
      </c>
      <c r="B14" s="5" t="s">
        <v>11</v>
      </c>
    </row>
    <row r="15" spans="1:2" x14ac:dyDescent="0.25">
      <c r="A15" s="230" t="str">
        <f>HYPERLINK("#'h1.6, h3.7'!A3", "h1.6, h3.7")</f>
        <v>h1.6, h3.7</v>
      </c>
      <c r="B15" s="249" t="s">
        <v>262</v>
      </c>
    </row>
    <row r="16" spans="1:2" x14ac:dyDescent="0.25">
      <c r="A16" s="8" t="str">
        <f>HYPERLINK("#'h1.7a'!A3", "h1.7a")</f>
        <v>h1.7a</v>
      </c>
      <c r="B16" s="5" t="s">
        <v>12</v>
      </c>
    </row>
    <row r="17" spans="1:2" x14ac:dyDescent="0.25">
      <c r="A17" s="8" t="str">
        <f>HYPERLINK("#'h1.7b'!A3", "h1.7b")</f>
        <v>h1.7b</v>
      </c>
      <c r="B17" s="5" t="s">
        <v>13</v>
      </c>
    </row>
    <row r="18" spans="1:2" x14ac:dyDescent="0.25">
      <c r="A18" s="8" t="str">
        <f>HYPERLINK("#'h1.8a'!A3", "h1.8a")</f>
        <v>h1.8a</v>
      </c>
      <c r="B18" s="5" t="s">
        <v>14</v>
      </c>
    </row>
    <row r="19" spans="1:2" x14ac:dyDescent="0.25">
      <c r="A19" s="8" t="str">
        <f>HYPERLINK("#'h1.8b'!A3", "h1.8b")</f>
        <v>h1.8b</v>
      </c>
      <c r="B19" s="5" t="s">
        <v>15</v>
      </c>
    </row>
    <row r="20" spans="1:2" x14ac:dyDescent="0.25">
      <c r="A20" s="8" t="str">
        <f>HYPERLINK("#'h1.9a'!A3", "h1.9a")</f>
        <v>h1.9a</v>
      </c>
      <c r="B20" s="5" t="s">
        <v>16</v>
      </c>
    </row>
    <row r="21" spans="1:2" x14ac:dyDescent="0.25">
      <c r="A21" s="8" t="str">
        <f>HYPERLINK("#'h1.9b'!A3", "h1.9b")</f>
        <v>h1.9b</v>
      </c>
      <c r="B21" s="5" t="s">
        <v>17</v>
      </c>
    </row>
    <row r="22" spans="1:2" x14ac:dyDescent="0.25">
      <c r="A22" s="8" t="str">
        <f>HYPERLINK("#'h1.10a'!A3", "h1.10a")</f>
        <v>h1.10a</v>
      </c>
      <c r="B22" s="5" t="s">
        <v>18</v>
      </c>
    </row>
    <row r="23" spans="1:2" x14ac:dyDescent="0.25">
      <c r="A23" s="8" t="str">
        <f>HYPERLINK("#'h1.10b'!A3", "h1.10b")</f>
        <v>h1.10b</v>
      </c>
      <c r="B23" s="5" t="s">
        <v>19</v>
      </c>
    </row>
    <row r="24" spans="1:2" x14ac:dyDescent="0.25">
      <c r="A24" s="230" t="str">
        <f>HYPERLINK("#'h2.1a'!A3", "h2.1a")</f>
        <v>h2.1a</v>
      </c>
      <c r="B24" s="5" t="s">
        <v>3</v>
      </c>
    </row>
    <row r="25" spans="1:2" x14ac:dyDescent="0.25">
      <c r="A25" s="230" t="str">
        <f>HYPERLINK("#'h2.1b'!A3", "h2.1b")</f>
        <v>h2.1b</v>
      </c>
      <c r="B25" s="5" t="s">
        <v>22</v>
      </c>
    </row>
    <row r="26" spans="1:2" x14ac:dyDescent="0.25">
      <c r="A26" s="230" t="str">
        <f>HYPERLINK("#'h2.2a'!A3", "h2.2a")</f>
        <v>h2.2a</v>
      </c>
      <c r="B26" s="5" t="s">
        <v>20</v>
      </c>
    </row>
    <row r="27" spans="1:2" x14ac:dyDescent="0.25">
      <c r="A27" s="230" t="str">
        <f>HYPERLINK("#'h2.2b'!A3", "h2.2b")</f>
        <v>h2.2b</v>
      </c>
      <c r="B27" s="5" t="s">
        <v>21</v>
      </c>
    </row>
    <row r="28" spans="1:2" x14ac:dyDescent="0.25">
      <c r="A28" s="8" t="str">
        <f>HYPERLINK("#'h2.3a'!A3", "h2.3a")</f>
        <v>h2.3a</v>
      </c>
      <c r="B28" s="5" t="s">
        <v>23</v>
      </c>
    </row>
    <row r="29" spans="1:2" x14ac:dyDescent="0.25">
      <c r="A29" s="8" t="str">
        <f>HYPERLINK("#'h2.3b'!A3", "h2.3b")</f>
        <v>h2.3b</v>
      </c>
      <c r="B29" s="5" t="s">
        <v>24</v>
      </c>
    </row>
    <row r="30" spans="1:2" x14ac:dyDescent="0.25">
      <c r="A30" s="230" t="str">
        <f>HYPERLINK("#'h2.k2.1a'!A3", "h2.k2.1a")</f>
        <v>h2.k2.1a</v>
      </c>
      <c r="B30" s="5" t="s">
        <v>44</v>
      </c>
    </row>
    <row r="31" spans="1:2" x14ac:dyDescent="0.25">
      <c r="A31" s="230" t="str">
        <f>HYPERLINK("#'h2.k2.1b'!A3", "h2.k2.1b")</f>
        <v>h2.k2.1b</v>
      </c>
      <c r="B31" s="5" t="s">
        <v>45</v>
      </c>
    </row>
    <row r="32" spans="1:2" x14ac:dyDescent="0.25">
      <c r="A32" s="280" t="str">
        <f>HYPERLINK("#'h2.k3.1'!A3", "h2.k3.1")</f>
        <v>h2.k3.1</v>
      </c>
      <c r="B32" s="249" t="s">
        <v>321</v>
      </c>
    </row>
    <row r="33" spans="1:2" x14ac:dyDescent="0.25">
      <c r="A33" s="8" t="str">
        <f>HYPERLINK("#'h2.4b'!A3", "h2.4b")</f>
        <v>h2.4b</v>
      </c>
      <c r="B33" s="5" t="s">
        <v>26</v>
      </c>
    </row>
    <row r="34" spans="1:2" x14ac:dyDescent="0.25">
      <c r="A34" s="8" t="str">
        <f>HYPERLINK("#'h2.5b'!A3", "h2.5b")</f>
        <v>h2.5b</v>
      </c>
      <c r="B34" s="5" t="s">
        <v>27</v>
      </c>
    </row>
    <row r="35" spans="1:2" x14ac:dyDescent="0.25">
      <c r="A35" s="8" t="str">
        <f>HYPERLINK("#'h2.6a'!A3", "h2.6a")</f>
        <v>h2.6a</v>
      </c>
      <c r="B35" s="5" t="s">
        <v>381</v>
      </c>
    </row>
    <row r="36" spans="1:2" x14ac:dyDescent="0.25">
      <c r="A36" s="8" t="str">
        <f>HYPERLINK("#'h2.6b'!A3", "h2.6b")</f>
        <v>h2.6b</v>
      </c>
      <c r="B36" s="5" t="s">
        <v>28</v>
      </c>
    </row>
    <row r="37" spans="1:2" x14ac:dyDescent="0.25">
      <c r="A37" s="8" t="str">
        <f>HYPERLINK("#'h2.7a'!A3", "h2.7a")</f>
        <v>h2.7a</v>
      </c>
      <c r="B37" s="5" t="s">
        <v>29</v>
      </c>
    </row>
    <row r="38" spans="1:2" x14ac:dyDescent="0.25">
      <c r="A38" s="8" t="str">
        <f>HYPERLINK("#'h2.7b'!A3", "h2.7b")</f>
        <v>h2.7b</v>
      </c>
      <c r="B38" s="5" t="s">
        <v>30</v>
      </c>
    </row>
    <row r="39" spans="1:2" x14ac:dyDescent="0.25">
      <c r="A39" s="230" t="str">
        <f>HYPERLINK("#'h2.k4.1a, w02_fc_bbp'!A3", "h2.k4.1a, w02_fc_bbp")</f>
        <v>h2.k4.1a, w02_fc_bbp</v>
      </c>
      <c r="B39" s="5" t="s">
        <v>46</v>
      </c>
    </row>
    <row r="40" spans="1:2" x14ac:dyDescent="0.25">
      <c r="A40" s="230" t="str">
        <f>HYPERLINK("#'h2.k4.1b, w03_fc_hicp'!A3", "h2.k4.1b, w03_fc_hicp")</f>
        <v>h2.k4.1b, w03_fc_hicp</v>
      </c>
      <c r="B40" s="5" t="s">
        <v>47</v>
      </c>
    </row>
    <row r="41" spans="1:2" x14ac:dyDescent="0.25">
      <c r="A41" s="230" t="str">
        <f>HYPERLINK("#'h2.k4.2a, w04_fc_werkloos'!A3", "h2.k4.2a, w04_fc_werkloos")</f>
        <v>h2.k4.2a, w04_fc_werkloos</v>
      </c>
      <c r="B41" s="5" t="s">
        <v>7</v>
      </c>
    </row>
    <row r="42" spans="1:2" x14ac:dyDescent="0.25">
      <c r="A42" s="230" t="str">
        <f>HYPERLINK("#'h2.k4.2b, w05_fc_emu'!A3", "h2.k4.2b, w05_fc_emu")</f>
        <v>h2.k4.2b, w05_fc_emu</v>
      </c>
      <c r="B42" s="5" t="s">
        <v>48</v>
      </c>
    </row>
    <row r="43" spans="1:2" x14ac:dyDescent="0.25">
      <c r="A43" s="230" t="str">
        <f>HYPERLINK("#'h2.k6.1'!A3", "h2.k6.1")</f>
        <v>h2.k6.1</v>
      </c>
      <c r="B43" s="5" t="s">
        <v>386</v>
      </c>
    </row>
    <row r="44" spans="1:2" x14ac:dyDescent="0.25">
      <c r="A44" s="8" t="str">
        <f>HYPERLINK("#'h2.8a'!A3", "h2.8a")</f>
        <v>h2.8a</v>
      </c>
      <c r="B44" s="5" t="s">
        <v>388</v>
      </c>
    </row>
    <row r="45" spans="1:2" x14ac:dyDescent="0.25">
      <c r="A45" s="8" t="str">
        <f>HYPERLINK("#'h2.8b'!A3", "h2.8b")</f>
        <v>h2.8b</v>
      </c>
      <c r="B45" s="5" t="s">
        <v>31</v>
      </c>
    </row>
    <row r="46" spans="1:2" x14ac:dyDescent="0.25">
      <c r="A46" s="8" t="str">
        <f>HYPERLINK("#'h2.9a'!A3", "h2.9a")</f>
        <v>h2.9a</v>
      </c>
      <c r="B46" s="5" t="s">
        <v>32</v>
      </c>
    </row>
    <row r="47" spans="1:2" x14ac:dyDescent="0.25">
      <c r="A47" s="8" t="str">
        <f>HYPERLINK("#'h2.9b'!A3", "h2.9b")</f>
        <v>h2.9b</v>
      </c>
      <c r="B47" s="5" t="s">
        <v>33</v>
      </c>
    </row>
    <row r="48" spans="1:2" x14ac:dyDescent="0.25">
      <c r="A48" s="8" t="str">
        <f>HYPERLINK("#'h2.10a'!A3", "h2.10a")</f>
        <v>h2.10a</v>
      </c>
      <c r="B48" s="5" t="s">
        <v>290</v>
      </c>
    </row>
    <row r="49" spans="1:2" x14ac:dyDescent="0.25">
      <c r="A49" s="8" t="str">
        <f>HYPERLINK("#'h2.10b'!A3", "h2.10b")</f>
        <v>h2.10b</v>
      </c>
      <c r="B49" s="5" t="s">
        <v>289</v>
      </c>
    </row>
    <row r="50" spans="1:2" x14ac:dyDescent="0.25">
      <c r="A50" s="230" t="str">
        <f>HYPERLINK("#'h2.k7.1a'!A3", "h2.k7.1a")</f>
        <v>h2.k7.1a</v>
      </c>
      <c r="B50" s="12" t="s">
        <v>385</v>
      </c>
    </row>
    <row r="51" spans="1:2" x14ac:dyDescent="0.25">
      <c r="A51" s="230" t="str">
        <f>HYPERLINK("#'h2.k7.1b'!A3", "h2.k7.1b")</f>
        <v>h2.k7.1b</v>
      </c>
      <c r="B51" s="5" t="s">
        <v>384</v>
      </c>
    </row>
    <row r="52" spans="1:2" x14ac:dyDescent="0.25">
      <c r="A52" s="8" t="str">
        <f>HYPERLINK("#'h2.11a'!A3", "h2.11a")</f>
        <v>h2.11a</v>
      </c>
      <c r="B52" s="5" t="s">
        <v>36</v>
      </c>
    </row>
    <row r="53" spans="1:2" x14ac:dyDescent="0.25">
      <c r="A53" s="8" t="str">
        <f>HYPERLINK("#'h2.11b'!A3", "h2.11b")</f>
        <v>h2.11b</v>
      </c>
      <c r="B53" s="5" t="s">
        <v>37</v>
      </c>
    </row>
    <row r="54" spans="1:2" x14ac:dyDescent="0.25">
      <c r="A54" s="8" t="str">
        <f>HYPERLINK("#'h2.12a'!A3", "h2.12a")</f>
        <v>h2.12a</v>
      </c>
      <c r="B54" s="5" t="s">
        <v>379</v>
      </c>
    </row>
    <row r="55" spans="1:2" x14ac:dyDescent="0.25">
      <c r="A55" s="8" t="str">
        <f>HYPERLINK("#'h2.12b'!A3", "h2.12b")</f>
        <v>h2.12b</v>
      </c>
      <c r="B55" s="5" t="s">
        <v>38</v>
      </c>
    </row>
    <row r="56" spans="1:2" x14ac:dyDescent="0.25">
      <c r="A56" s="8" t="str">
        <f>HYPERLINK("#'h2.13a'!A3", "h2.13a")</f>
        <v>h2.13a</v>
      </c>
      <c r="B56" s="5" t="s">
        <v>39</v>
      </c>
    </row>
    <row r="57" spans="1:2" x14ac:dyDescent="0.25">
      <c r="A57" s="8" t="str">
        <f>HYPERLINK("#'h2.13b'!A3", "h2.13b")</f>
        <v>h2.13b</v>
      </c>
      <c r="B57" s="5" t="s">
        <v>40</v>
      </c>
    </row>
    <row r="58" spans="1:2" x14ac:dyDescent="0.25">
      <c r="A58" s="230" t="str">
        <f>HYPERLINK("#'h2.k8.1a'!A3", "h2.k8.1a")</f>
        <v>h2.k8.1a</v>
      </c>
      <c r="B58" s="5" t="s">
        <v>49</v>
      </c>
    </row>
    <row r="59" spans="1:2" x14ac:dyDescent="0.25">
      <c r="A59" s="230" t="str">
        <f>HYPERLINK("#'h2.k8.1b'!A3", "h2.k8.1b")</f>
        <v>h2.k8.1b</v>
      </c>
      <c r="B59" s="5" t="s">
        <v>390</v>
      </c>
    </row>
    <row r="60" spans="1:2" x14ac:dyDescent="0.25">
      <c r="A60" s="8" t="str">
        <f>HYPERLINK("#'h2.14a'!A3", "h2.14a")</f>
        <v>h2.14a</v>
      </c>
      <c r="B60" s="5" t="s">
        <v>41</v>
      </c>
    </row>
    <row r="61" spans="1:2" x14ac:dyDescent="0.25">
      <c r="A61" s="8" t="str">
        <f>HYPERLINK("#'h2.15b'!A3", "h2.15b")</f>
        <v>h2.15b</v>
      </c>
      <c r="B61" s="5" t="s">
        <v>42</v>
      </c>
    </row>
    <row r="62" spans="1:2" x14ac:dyDescent="0.25">
      <c r="A62" s="8" t="str">
        <f>HYPERLINK("#'h2.16a'!A3", "h2.16a")</f>
        <v>h2.16a</v>
      </c>
      <c r="B62" s="5" t="s">
        <v>391</v>
      </c>
    </row>
    <row r="63" spans="1:2" x14ac:dyDescent="0.25">
      <c r="A63" s="8" t="str">
        <f>HYPERLINK("#'h2.16b'!A3", "h2.16b")</f>
        <v>h2.16b</v>
      </c>
      <c r="B63" s="5" t="s">
        <v>392</v>
      </c>
    </row>
    <row r="64" spans="1:2" x14ac:dyDescent="0.25">
      <c r="A64" s="230" t="str">
        <f>HYPERLINK("#'h2.k9.1a'!A3", "h2.k9.1a")</f>
        <v>h2.k9.1a</v>
      </c>
      <c r="B64" s="5" t="s">
        <v>50</v>
      </c>
    </row>
    <row r="65" spans="1:2" x14ac:dyDescent="0.25">
      <c r="A65" s="230" t="str">
        <f>HYPERLINK("#'h2.k9.1b'!A3", "h2.k9.1b")</f>
        <v>h2.k9.1b</v>
      </c>
      <c r="B65" s="5" t="s">
        <v>393</v>
      </c>
    </row>
    <row r="66" spans="1:2" ht="15.75" customHeight="1" x14ac:dyDescent="0.25">
      <c r="A66" s="8" t="str">
        <f>HYPERLINK("#'h2.17a'!A3", "h2.17a")</f>
        <v>h2.17a</v>
      </c>
      <c r="B66" s="5" t="s">
        <v>43</v>
      </c>
    </row>
    <row r="67" spans="1:2" s="264" customFormat="1" x14ac:dyDescent="0.25">
      <c r="A67" s="280" t="str">
        <f>HYPERLINK("#'h2.17b'!A3", "h2.17b")</f>
        <v>h2.17b</v>
      </c>
      <c r="B67" s="249" t="s">
        <v>322</v>
      </c>
    </row>
    <row r="68" spans="1:2" x14ac:dyDescent="0.25">
      <c r="A68" s="230" t="str">
        <f>HYPERLINK("#'h2.k10.1a'!A3", "h2.k10.1a")</f>
        <v>h2.k10.1a</v>
      </c>
      <c r="B68" s="5" t="s">
        <v>51</v>
      </c>
    </row>
    <row r="69" spans="1:2" x14ac:dyDescent="0.25">
      <c r="A69" s="230" t="str">
        <f>HYPERLINK("#'h2.k10.1b'!A3", "h2.k10.1b")</f>
        <v>h2.k10.1b</v>
      </c>
      <c r="B69" s="5" t="s">
        <v>52</v>
      </c>
    </row>
    <row r="70" spans="1:2" x14ac:dyDescent="0.25">
      <c r="A70" s="230" t="str">
        <f>HYPERLINK("#'h3.k11.1'!A3", "h3.k11.1")</f>
        <v>h3.k11.1</v>
      </c>
      <c r="B70" s="5" t="s">
        <v>11</v>
      </c>
    </row>
    <row r="71" spans="1:2" x14ac:dyDescent="0.25">
      <c r="A71" s="8" t="str">
        <f>HYPERLINK("#'h3.1b'!A3", "h3.1b")</f>
        <v>h3.1b</v>
      </c>
      <c r="B71" s="5" t="s">
        <v>53</v>
      </c>
    </row>
    <row r="72" spans="1:2" x14ac:dyDescent="0.25">
      <c r="A72" s="8" t="str">
        <f>HYPERLINK("#'h3.2a'!A3", "h3.2a")</f>
        <v>h3.2a</v>
      </c>
      <c r="B72" s="5" t="s">
        <v>54</v>
      </c>
    </row>
    <row r="73" spans="1:2" x14ac:dyDescent="0.25">
      <c r="A73" s="8" t="str">
        <f>HYPERLINK("#'h3.2b'!A3", "h3.2b")</f>
        <v>h3.2b</v>
      </c>
      <c r="B73" s="5" t="s">
        <v>55</v>
      </c>
    </row>
    <row r="74" spans="1:2" x14ac:dyDescent="0.25">
      <c r="A74" s="8" t="str">
        <f>HYPERLINK("#'h3.3a'!A3", "h3.3a")</f>
        <v>h3.3a</v>
      </c>
      <c r="B74" s="5" t="s">
        <v>56</v>
      </c>
    </row>
    <row r="75" spans="1:2" x14ac:dyDescent="0.25">
      <c r="A75" s="8" t="str">
        <f>HYPERLINK("#'h3.3b'!A3", "h3.3b")</f>
        <v>h3.3b</v>
      </c>
      <c r="B75" s="5" t="s">
        <v>57</v>
      </c>
    </row>
    <row r="76" spans="1:2" x14ac:dyDescent="0.25">
      <c r="A76" s="8" t="str">
        <f>HYPERLINK("#'h3.4a'!A3", "h3.4a")</f>
        <v>h3.4a</v>
      </c>
      <c r="B76" s="5" t="s">
        <v>58</v>
      </c>
    </row>
    <row r="77" spans="1:2" x14ac:dyDescent="0.25">
      <c r="A77" s="8" t="str">
        <f>HYPERLINK("#'h3.4b'!A3", "h3.4b")</f>
        <v>h3.4b</v>
      </c>
      <c r="B77" s="5" t="s">
        <v>59</v>
      </c>
    </row>
    <row r="78" spans="1:2" x14ac:dyDescent="0.25">
      <c r="A78" s="8" t="str">
        <f>HYPERLINK("#'h3.5'!A3", "h3.5")</f>
        <v>h3.5</v>
      </c>
      <c r="B78" s="5" t="s">
        <v>60</v>
      </c>
    </row>
    <row r="79" spans="1:2" x14ac:dyDescent="0.25">
      <c r="A79" s="8" t="str">
        <f>HYPERLINK("#'h3.6'!A3", "h3.6")</f>
        <v>h3.6</v>
      </c>
      <c r="B79" s="5" t="s">
        <v>61</v>
      </c>
    </row>
    <row r="80" spans="1:2" x14ac:dyDescent="0.25">
      <c r="A80" s="230" t="str">
        <f>HYPERLINK("#'h3.k12.1'!A3", "h3.k12.1")</f>
        <v>h3.k12.1</v>
      </c>
      <c r="B80" s="5" t="s">
        <v>394</v>
      </c>
    </row>
    <row r="81" spans="1:2" x14ac:dyDescent="0.25">
      <c r="A81" s="9" t="str">
        <f>HYPERLINK("#'w_01_bbp_kw'!A3", "w_01_bbp_kw")</f>
        <v>w_01_bbp_kw</v>
      </c>
      <c r="B81" s="6" t="s">
        <v>62</v>
      </c>
    </row>
  </sheetData>
  <pageMargins left="0.7" right="0.7" top="0.75" bottom="0.75" header="0.3" footer="0.3"/>
  <pageSetup paperSize="9" orientation="portrait" horizontalDpi="300" verticalDpi="30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4"/>
  <sheetViews>
    <sheetView workbookViewId="0">
      <selection activeCell="K19" activeCellId="1" sqref="C12 K19"/>
    </sheetView>
  </sheetViews>
  <sheetFormatPr defaultRowHeight="15" x14ac:dyDescent="0.25"/>
  <cols>
    <col min="1" max="1" width="8.140625" customWidth="1"/>
    <col min="2" max="2" width="11.7109375" customWidth="1"/>
    <col min="3" max="3" width="21.7109375" customWidth="1"/>
    <col min="5" max="5" width="12.7109375" customWidth="1"/>
    <col min="6" max="6" width="16.7109375" customWidth="1"/>
  </cols>
  <sheetData>
    <row r="1" spans="1:6" ht="15.75" x14ac:dyDescent="0.25">
      <c r="A1" s="314" t="s">
        <v>67</v>
      </c>
      <c r="B1" s="315"/>
      <c r="C1" s="315"/>
      <c r="E1" s="314" t="s">
        <v>68</v>
      </c>
      <c r="F1" s="315"/>
    </row>
    <row r="2" spans="1:6" x14ac:dyDescent="0.25">
      <c r="A2" s="10" t="s">
        <v>66</v>
      </c>
      <c r="B2" s="10" t="s">
        <v>48</v>
      </c>
      <c r="C2" s="10" t="s">
        <v>101</v>
      </c>
      <c r="E2" s="17" t="s">
        <v>69</v>
      </c>
      <c r="F2" s="11" t="s">
        <v>10</v>
      </c>
    </row>
    <row r="3" spans="1:6" x14ac:dyDescent="0.25">
      <c r="A3" s="38">
        <v>2010</v>
      </c>
      <c r="B3" s="38">
        <v>-5.2461984058497997</v>
      </c>
      <c r="C3" s="38">
        <v>-3.7978438974363407</v>
      </c>
      <c r="E3" s="17" t="s">
        <v>70</v>
      </c>
      <c r="F3" s="13" t="s">
        <v>102</v>
      </c>
    </row>
    <row r="4" spans="1:6" x14ac:dyDescent="0.25">
      <c r="A4" s="37">
        <v>2011</v>
      </c>
      <c r="B4" s="37">
        <v>-4.4269401961340504</v>
      </c>
      <c r="C4" s="298">
        <v>-3.5</v>
      </c>
    </row>
    <row r="5" spans="1:6" x14ac:dyDescent="0.25">
      <c r="A5" s="37">
        <v>2012</v>
      </c>
      <c r="B5" s="37">
        <v>-3.9184335816084399</v>
      </c>
      <c r="C5" s="298">
        <v>-2.1</v>
      </c>
      <c r="E5" s="236" t="str">
        <f>HYPERLINK("#'OVERZICHT'!A13", "Link naar overzicht")</f>
        <v>Link naar overzicht</v>
      </c>
    </row>
    <row r="6" spans="1:6" x14ac:dyDescent="0.25">
      <c r="A6" s="37">
        <v>2013</v>
      </c>
      <c r="B6" s="37">
        <v>-2.9287036987175599</v>
      </c>
      <c r="C6" s="37">
        <v>-0.73963883217207727</v>
      </c>
    </row>
    <row r="7" spans="1:6" x14ac:dyDescent="0.25">
      <c r="A7" s="37">
        <v>2014</v>
      </c>
      <c r="B7" s="37">
        <v>-2.1520040088952301</v>
      </c>
      <c r="C7" s="37">
        <v>-0.52923680589774436</v>
      </c>
    </row>
    <row r="8" spans="1:6" x14ac:dyDescent="0.25">
      <c r="A8" s="37">
        <v>2015</v>
      </c>
      <c r="B8" s="37">
        <v>-2.0246143278524902</v>
      </c>
      <c r="C8" s="37">
        <v>-0.83578932785248972</v>
      </c>
    </row>
    <row r="9" spans="1:6" x14ac:dyDescent="0.25">
      <c r="A9" s="37">
        <v>2016</v>
      </c>
      <c r="B9" s="37">
        <v>2.08940074203302E-2</v>
      </c>
      <c r="C9" s="37">
        <v>0.4496809816822589</v>
      </c>
    </row>
    <row r="10" spans="1:6" x14ac:dyDescent="0.25">
      <c r="A10" s="37">
        <v>2017</v>
      </c>
      <c r="B10" s="37">
        <v>1.2155252670343399</v>
      </c>
      <c r="C10" s="37">
        <v>0.73149299990482386</v>
      </c>
    </row>
    <row r="11" spans="1:6" x14ac:dyDescent="0.25">
      <c r="A11" s="37">
        <v>2018</v>
      </c>
      <c r="B11" s="37">
        <v>1.3762898636511101</v>
      </c>
      <c r="C11" s="37">
        <v>0.78639410797792386</v>
      </c>
    </row>
    <row r="12" spans="1:6" x14ac:dyDescent="0.25">
      <c r="A12" s="37">
        <v>2019</v>
      </c>
      <c r="B12" s="37">
        <v>1.2</v>
      </c>
      <c r="C12" s="37">
        <v>0.6</v>
      </c>
    </row>
    <row r="13" spans="1:6" x14ac:dyDescent="0.25">
      <c r="A13" s="39">
        <v>2020</v>
      </c>
      <c r="B13" s="39">
        <v>0.8</v>
      </c>
      <c r="C13" s="39">
        <v>0.6</v>
      </c>
    </row>
    <row r="20" spans="1:8" x14ac:dyDescent="0.25">
      <c r="A20" s="295"/>
      <c r="B20" s="295"/>
      <c r="C20" s="295"/>
      <c r="D20" s="295"/>
      <c r="E20" s="295"/>
      <c r="F20" s="295"/>
      <c r="G20" s="295"/>
      <c r="H20" s="295"/>
    </row>
    <row r="21" spans="1:8" x14ac:dyDescent="0.25">
      <c r="A21" s="265"/>
      <c r="B21" s="265"/>
      <c r="C21" s="265"/>
      <c r="D21" s="295"/>
      <c r="E21" s="295"/>
      <c r="F21" s="295"/>
      <c r="G21" s="295"/>
      <c r="H21" s="295"/>
    </row>
    <row r="22" spans="1:8" x14ac:dyDescent="0.25">
      <c r="A22" s="266"/>
      <c r="B22" s="266"/>
      <c r="C22" s="266"/>
      <c r="D22" s="295"/>
      <c r="E22" s="296"/>
      <c r="F22" s="295"/>
      <c r="G22" s="295"/>
      <c r="H22" s="295"/>
    </row>
    <row r="23" spans="1:8" x14ac:dyDescent="0.25">
      <c r="A23" s="266"/>
      <c r="B23" s="266"/>
      <c r="C23" s="266"/>
      <c r="D23" s="295"/>
      <c r="E23" s="296"/>
      <c r="F23" s="295"/>
      <c r="G23" s="295"/>
      <c r="H23" s="295"/>
    </row>
    <row r="24" spans="1:8" x14ac:dyDescent="0.25">
      <c r="A24" s="266"/>
      <c r="B24" s="266"/>
      <c r="C24" s="266"/>
      <c r="D24" s="295"/>
      <c r="E24" s="296"/>
      <c r="F24" s="295"/>
      <c r="G24" s="295"/>
      <c r="H24" s="295"/>
    </row>
    <row r="25" spans="1:8" x14ac:dyDescent="0.25">
      <c r="A25" s="266"/>
      <c r="B25" s="266"/>
      <c r="C25" s="266"/>
      <c r="D25" s="295"/>
      <c r="E25" s="296"/>
      <c r="F25" s="295"/>
      <c r="G25" s="295"/>
      <c r="H25" s="295"/>
    </row>
    <row r="26" spans="1:8" x14ac:dyDescent="0.25">
      <c r="A26" s="266"/>
      <c r="B26" s="266"/>
      <c r="C26" s="266"/>
      <c r="D26" s="295"/>
      <c r="E26" s="296"/>
      <c r="F26" s="295"/>
      <c r="G26" s="295"/>
      <c r="H26" s="295"/>
    </row>
    <row r="27" spans="1:8" x14ac:dyDescent="0.25">
      <c r="A27" s="266"/>
      <c r="B27" s="266"/>
      <c r="C27" s="266"/>
      <c r="D27" s="295"/>
      <c r="E27" s="297"/>
      <c r="F27" s="295"/>
      <c r="G27" s="295"/>
      <c r="H27" s="295"/>
    </row>
    <row r="28" spans="1:8" x14ac:dyDescent="0.25">
      <c r="A28" s="266"/>
      <c r="B28" s="266"/>
      <c r="C28" s="266"/>
      <c r="D28" s="295"/>
      <c r="E28" s="297"/>
      <c r="F28" s="295"/>
      <c r="G28" s="295"/>
      <c r="H28" s="295"/>
    </row>
    <row r="29" spans="1:8" x14ac:dyDescent="0.25">
      <c r="A29" s="266"/>
      <c r="B29" s="266"/>
      <c r="C29" s="266"/>
      <c r="D29" s="295"/>
      <c r="E29" s="297"/>
      <c r="F29" s="295"/>
      <c r="G29" s="295"/>
      <c r="H29" s="295"/>
    </row>
    <row r="30" spans="1:8" x14ac:dyDescent="0.25">
      <c r="A30" s="266"/>
      <c r="B30" s="266"/>
      <c r="C30" s="266"/>
      <c r="D30" s="295"/>
      <c r="E30" s="297"/>
      <c r="F30" s="295"/>
      <c r="G30" s="295"/>
      <c r="H30" s="295"/>
    </row>
    <row r="31" spans="1:8" x14ac:dyDescent="0.25">
      <c r="A31" s="266"/>
      <c r="B31" s="266"/>
      <c r="C31" s="266"/>
      <c r="D31" s="295"/>
      <c r="E31" s="297"/>
      <c r="F31" s="295"/>
      <c r="G31" s="295"/>
      <c r="H31" s="295"/>
    </row>
    <row r="32" spans="1:8" x14ac:dyDescent="0.25">
      <c r="A32" s="266"/>
      <c r="B32" s="266"/>
      <c r="C32" s="266"/>
      <c r="D32" s="295"/>
      <c r="E32" s="297"/>
      <c r="F32" s="295"/>
      <c r="G32" s="295"/>
      <c r="H32" s="295"/>
    </row>
    <row r="33" spans="1:8" x14ac:dyDescent="0.25">
      <c r="A33" s="295"/>
      <c r="B33" s="295"/>
      <c r="C33" s="295"/>
      <c r="D33" s="295"/>
      <c r="E33" s="295"/>
      <c r="F33" s="295"/>
      <c r="G33" s="295"/>
      <c r="H33" s="295"/>
    </row>
    <row r="34" spans="1:8" x14ac:dyDescent="0.25">
      <c r="A34" s="295"/>
      <c r="B34" s="295"/>
      <c r="C34" s="295"/>
      <c r="D34" s="295"/>
      <c r="E34" s="295"/>
      <c r="F34" s="295"/>
      <c r="G34" s="295"/>
      <c r="H34" s="295"/>
    </row>
  </sheetData>
  <mergeCells count="2">
    <mergeCell ref="A1:C1"/>
    <mergeCell ref="E1:F1"/>
  </mergeCells>
  <pageMargins left="0.7" right="0.7" top="0.75" bottom="0.75" header="0.3" footer="0.3"/>
  <pageSetup paperSize="9" orientation="portrait" horizontalDpi="300" verticalDpi="30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1"/>
  <sheetViews>
    <sheetView workbookViewId="0">
      <selection activeCell="A3" sqref="A3"/>
    </sheetView>
  </sheetViews>
  <sheetFormatPr defaultRowHeight="15" x14ac:dyDescent="0.25"/>
  <cols>
    <col min="1" max="1" width="7.42578125" customWidth="1"/>
    <col min="2" max="2" width="15.7109375" customWidth="1"/>
    <col min="4" max="4" width="12.7109375" customWidth="1"/>
    <col min="5" max="5" width="27.7109375" customWidth="1"/>
  </cols>
  <sheetData>
    <row r="1" spans="1:5" ht="15.75" x14ac:dyDescent="0.25">
      <c r="A1" s="314" t="s">
        <v>67</v>
      </c>
      <c r="B1" s="315"/>
      <c r="D1" s="314" t="s">
        <v>68</v>
      </c>
      <c r="E1" s="315"/>
    </row>
    <row r="2" spans="1:5" x14ac:dyDescent="0.25">
      <c r="A2" s="10" t="s">
        <v>66</v>
      </c>
      <c r="B2" s="10" t="s">
        <v>103</v>
      </c>
      <c r="D2" s="17" t="s">
        <v>69</v>
      </c>
      <c r="E2" s="11" t="s">
        <v>11</v>
      </c>
    </row>
    <row r="3" spans="1:5" x14ac:dyDescent="0.25">
      <c r="A3" s="41">
        <v>2010</v>
      </c>
      <c r="B3" s="41">
        <v>0.49826839826839803</v>
      </c>
      <c r="D3" s="17" t="s">
        <v>70</v>
      </c>
      <c r="E3" s="13" t="s">
        <v>104</v>
      </c>
    </row>
    <row r="4" spans="1:5" x14ac:dyDescent="0.25">
      <c r="A4" s="40">
        <v>2011</v>
      </c>
      <c r="B4" s="40">
        <v>0.47306601863102499</v>
      </c>
    </row>
    <row r="5" spans="1:5" x14ac:dyDescent="0.25">
      <c r="A5" s="40">
        <v>2012</v>
      </c>
      <c r="B5" s="40">
        <v>0.43486973947895802</v>
      </c>
      <c r="D5" s="236" t="str">
        <f>HYPERLINK("#'OVERZICHT'!A14", "Link naar overzicht")</f>
        <v>Link naar overzicht</v>
      </c>
    </row>
    <row r="6" spans="1:5" x14ac:dyDescent="0.25">
      <c r="A6" s="40">
        <v>2013</v>
      </c>
      <c r="B6" s="40">
        <v>0.35617562576938899</v>
      </c>
    </row>
    <row r="7" spans="1:5" x14ac:dyDescent="0.25">
      <c r="A7" s="40">
        <v>2014</v>
      </c>
      <c r="B7" s="40">
        <v>0.36385350318471299</v>
      </c>
    </row>
    <row r="8" spans="1:5" x14ac:dyDescent="0.25">
      <c r="A8" s="40">
        <v>2015</v>
      </c>
      <c r="B8" s="40">
        <v>0.42851421706047299</v>
      </c>
    </row>
    <row r="9" spans="1:5" x14ac:dyDescent="0.25">
      <c r="A9" s="40">
        <v>2016</v>
      </c>
      <c r="B9" s="40">
        <v>0.75976331360946703</v>
      </c>
    </row>
    <row r="10" spans="1:5" x14ac:dyDescent="0.25">
      <c r="A10" s="40">
        <v>2017</v>
      </c>
      <c r="B10" s="40">
        <v>0.576456785295268</v>
      </c>
    </row>
    <row r="11" spans="1:5" x14ac:dyDescent="0.25">
      <c r="A11" s="42">
        <v>2018</v>
      </c>
      <c r="B11" s="42">
        <v>1.3888888888888899</v>
      </c>
    </row>
  </sheetData>
  <mergeCells count="2">
    <mergeCell ref="A1:B1"/>
    <mergeCell ref="D1:E1"/>
  </mergeCells>
  <pageMargins left="0.7" right="0.7" top="0.75" bottom="0.75" header="0.3" footer="0.3"/>
  <pageSetup paperSize="9" orientation="portrait" horizontalDpi="300" verticalDpi="30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64"/>
  <sheetViews>
    <sheetView workbookViewId="0">
      <selection sqref="A1:H1"/>
    </sheetView>
  </sheetViews>
  <sheetFormatPr defaultRowHeight="15" x14ac:dyDescent="0.25"/>
  <cols>
    <col min="1" max="1" width="31" customWidth="1"/>
    <col min="2" max="7" width="20.7109375" customWidth="1"/>
    <col min="8" max="8" width="39.7109375" customWidth="1"/>
    <col min="10" max="10" width="12.7109375" customWidth="1"/>
    <col min="11" max="11" width="38" customWidth="1"/>
  </cols>
  <sheetData>
    <row r="1" spans="1:11" ht="15.75" x14ac:dyDescent="0.25">
      <c r="A1" s="314" t="s">
        <v>67</v>
      </c>
      <c r="B1" s="315"/>
      <c r="C1" s="315"/>
      <c r="D1" s="315"/>
      <c r="E1" s="315"/>
      <c r="F1" s="315"/>
      <c r="G1" s="315"/>
      <c r="H1" s="315"/>
      <c r="J1" s="314" t="s">
        <v>68</v>
      </c>
      <c r="K1" s="315"/>
    </row>
    <row r="2" spans="1:11" x14ac:dyDescent="0.25">
      <c r="A2" s="231" t="s">
        <v>66</v>
      </c>
      <c r="B2" s="10"/>
      <c r="C2" s="10"/>
      <c r="D2" s="10"/>
      <c r="E2" s="10">
        <v>2019</v>
      </c>
      <c r="F2" s="10"/>
      <c r="G2" s="10"/>
      <c r="H2" s="10"/>
      <c r="J2" s="17" t="s">
        <v>69</v>
      </c>
      <c r="K2" s="11" t="s">
        <v>262</v>
      </c>
    </row>
    <row r="3" spans="1:11" x14ac:dyDescent="0.25">
      <c r="B3" s="232" t="s">
        <v>263</v>
      </c>
      <c r="C3" s="232" t="s">
        <v>264</v>
      </c>
      <c r="D3" s="232" t="s">
        <v>265</v>
      </c>
      <c r="E3" s="232" t="s">
        <v>266</v>
      </c>
      <c r="F3" s="232" t="s">
        <v>267</v>
      </c>
      <c r="G3" s="232" t="s">
        <v>268</v>
      </c>
      <c r="H3" s="232" t="s">
        <v>269</v>
      </c>
      <c r="J3" s="17"/>
      <c r="K3" s="12"/>
    </row>
    <row r="4" spans="1:11" x14ac:dyDescent="0.25">
      <c r="A4" t="s">
        <v>270</v>
      </c>
      <c r="B4" s="233">
        <v>3.8</v>
      </c>
      <c r="C4" s="234">
        <v>0.2</v>
      </c>
      <c r="D4" s="234">
        <v>1.1000000000000001</v>
      </c>
      <c r="E4" s="234">
        <v>1.6</v>
      </c>
      <c r="F4" s="234">
        <v>2.2000000000000002</v>
      </c>
      <c r="G4" s="234">
        <v>3.7</v>
      </c>
      <c r="H4" s="235">
        <v>96.2</v>
      </c>
      <c r="J4" s="17" t="s">
        <v>70</v>
      </c>
      <c r="K4" s="12" t="s">
        <v>271</v>
      </c>
    </row>
    <row r="5" spans="1:11" x14ac:dyDescent="0.25">
      <c r="A5" t="s">
        <v>272</v>
      </c>
      <c r="B5" s="233">
        <v>8.1</v>
      </c>
      <c r="C5" s="234">
        <v>-0.5</v>
      </c>
      <c r="D5" s="234">
        <v>0.8</v>
      </c>
      <c r="E5" s="234">
        <v>1.1000000000000001</v>
      </c>
      <c r="F5" s="234">
        <v>1.6</v>
      </c>
      <c r="G5" s="234">
        <v>3.2</v>
      </c>
      <c r="H5" s="235">
        <v>91.9</v>
      </c>
      <c r="J5" s="17"/>
      <c r="K5" s="13"/>
    </row>
    <row r="6" spans="1:11" x14ac:dyDescent="0.25">
      <c r="A6" t="s">
        <v>273</v>
      </c>
      <c r="B6" s="233">
        <v>3.1</v>
      </c>
      <c r="C6" s="234">
        <v>0.3</v>
      </c>
      <c r="D6" s="234">
        <v>1.3</v>
      </c>
      <c r="E6" s="234">
        <v>1.7</v>
      </c>
      <c r="F6" s="234">
        <v>2.2000000000000002</v>
      </c>
      <c r="G6" s="234">
        <v>3.7</v>
      </c>
      <c r="H6" s="235">
        <v>96.9</v>
      </c>
    </row>
    <row r="7" spans="1:11" x14ac:dyDescent="0.25">
      <c r="A7" t="s">
        <v>274</v>
      </c>
      <c r="B7" s="233">
        <v>3</v>
      </c>
      <c r="C7" s="234">
        <v>0.4</v>
      </c>
      <c r="D7" s="234">
        <v>1.3</v>
      </c>
      <c r="E7" s="234">
        <v>1.8</v>
      </c>
      <c r="F7" s="234">
        <v>2.4</v>
      </c>
      <c r="G7" s="234">
        <v>4.3</v>
      </c>
      <c r="H7" s="235">
        <v>97</v>
      </c>
      <c r="J7" s="236" t="str">
        <f>HYPERLINK("#'OVERZICHT'!A15", "Link naar overzicht")</f>
        <v>Link naar overzicht</v>
      </c>
    </row>
    <row r="8" spans="1:11" x14ac:dyDescent="0.25">
      <c r="A8" t="s">
        <v>275</v>
      </c>
      <c r="B8" s="233">
        <v>2.4</v>
      </c>
      <c r="C8" s="234">
        <v>0.5</v>
      </c>
      <c r="D8" s="234">
        <v>1.4</v>
      </c>
      <c r="E8" s="234">
        <v>1.9</v>
      </c>
      <c r="F8" s="234">
        <v>2.4</v>
      </c>
      <c r="G8" s="234">
        <v>3.5</v>
      </c>
      <c r="H8" s="235">
        <v>97.6</v>
      </c>
    </row>
    <row r="9" spans="1:11" x14ac:dyDescent="0.25">
      <c r="A9" t="s">
        <v>276</v>
      </c>
      <c r="B9" s="233">
        <v>2.4</v>
      </c>
      <c r="C9" s="234">
        <v>0.3</v>
      </c>
      <c r="D9" s="234">
        <v>1.2</v>
      </c>
      <c r="E9" s="234">
        <v>1.7</v>
      </c>
      <c r="F9" s="234">
        <v>2.2999999999999998</v>
      </c>
      <c r="G9" s="234">
        <v>3.8</v>
      </c>
      <c r="H9" s="235">
        <v>97.6</v>
      </c>
    </row>
    <row r="10" spans="1:11" x14ac:dyDescent="0.25">
      <c r="A10" t="s">
        <v>277</v>
      </c>
      <c r="B10" s="233">
        <v>3.7</v>
      </c>
      <c r="C10" s="234">
        <v>0.2</v>
      </c>
      <c r="D10" s="234">
        <v>1.2</v>
      </c>
      <c r="E10" s="234">
        <v>1.7</v>
      </c>
      <c r="F10" s="234">
        <v>2.2999999999999998</v>
      </c>
      <c r="G10" s="234">
        <v>3.4</v>
      </c>
      <c r="H10" s="235">
        <v>96.3</v>
      </c>
    </row>
    <row r="11" spans="1:11" x14ac:dyDescent="0.25">
      <c r="A11" t="s">
        <v>278</v>
      </c>
      <c r="B11" s="233">
        <v>6.6</v>
      </c>
      <c r="C11" s="234">
        <v>-0.3</v>
      </c>
      <c r="D11" s="234">
        <v>0.7</v>
      </c>
      <c r="E11" s="234">
        <v>1</v>
      </c>
      <c r="F11" s="234">
        <v>1.8</v>
      </c>
      <c r="G11" s="234">
        <v>3.3</v>
      </c>
      <c r="H11" s="235">
        <v>93.4</v>
      </c>
    </row>
    <row r="12" spans="1:11" x14ac:dyDescent="0.25">
      <c r="A12" t="s">
        <v>279</v>
      </c>
      <c r="B12" s="233">
        <v>2.2000000000000002</v>
      </c>
      <c r="C12" s="234">
        <v>0.5</v>
      </c>
      <c r="D12" s="234">
        <v>1.1000000000000001</v>
      </c>
      <c r="E12" s="234">
        <v>1.6</v>
      </c>
      <c r="F12" s="234">
        <v>2.2000000000000002</v>
      </c>
      <c r="G12" s="234">
        <v>5</v>
      </c>
      <c r="H12" s="235">
        <v>97.8</v>
      </c>
    </row>
    <row r="13" spans="1:11" x14ac:dyDescent="0.25">
      <c r="A13" t="s">
        <v>280</v>
      </c>
      <c r="B13" s="233">
        <v>2.9</v>
      </c>
      <c r="C13" s="234">
        <v>0.4</v>
      </c>
      <c r="D13" s="234">
        <v>1.2</v>
      </c>
      <c r="E13" s="234">
        <v>1.7</v>
      </c>
      <c r="F13" s="234">
        <v>2.2999999999999998</v>
      </c>
      <c r="G13" s="234">
        <v>3.6</v>
      </c>
      <c r="H13" s="235">
        <v>97.1</v>
      </c>
    </row>
    <row r="14" spans="1:11" x14ac:dyDescent="0.25">
      <c r="A14" t="s">
        <v>281</v>
      </c>
      <c r="B14" s="233">
        <v>4.9000000000000004</v>
      </c>
      <c r="C14" s="234">
        <v>0</v>
      </c>
      <c r="D14" s="234">
        <v>1</v>
      </c>
      <c r="E14" s="234">
        <v>1.5</v>
      </c>
      <c r="F14" s="234">
        <v>2.1</v>
      </c>
      <c r="G14" s="234">
        <v>3.8</v>
      </c>
      <c r="H14" s="235">
        <v>95.1</v>
      </c>
    </row>
    <row r="15" spans="1:11" x14ac:dyDescent="0.25">
      <c r="A15" t="s">
        <v>282</v>
      </c>
      <c r="B15" s="233">
        <v>3</v>
      </c>
      <c r="C15" s="234">
        <v>0.2</v>
      </c>
      <c r="D15" s="234">
        <v>1.2</v>
      </c>
      <c r="E15" s="234">
        <v>1.8</v>
      </c>
      <c r="F15" s="234">
        <v>2.5</v>
      </c>
      <c r="G15" s="234">
        <v>4.5</v>
      </c>
      <c r="H15" s="235">
        <v>96.5</v>
      </c>
    </row>
    <row r="16" spans="1:11" x14ac:dyDescent="0.25">
      <c r="A16" t="s">
        <v>283</v>
      </c>
      <c r="B16" s="233">
        <v>5.9</v>
      </c>
      <c r="C16" s="234">
        <v>-0.2</v>
      </c>
      <c r="D16" s="234">
        <v>1.1000000000000001</v>
      </c>
      <c r="E16" s="234">
        <v>1.7</v>
      </c>
      <c r="F16" s="234">
        <v>2.2999999999999998</v>
      </c>
      <c r="G16" s="234">
        <v>3.5</v>
      </c>
      <c r="H16" s="235">
        <v>94.1</v>
      </c>
    </row>
    <row r="17" spans="1:18" x14ac:dyDescent="0.25">
      <c r="A17" s="237" t="s">
        <v>284</v>
      </c>
      <c r="B17" s="238">
        <v>3.6</v>
      </c>
      <c r="C17" s="239">
        <v>0.2</v>
      </c>
      <c r="D17" s="239">
        <v>1.1000000000000001</v>
      </c>
      <c r="E17" s="239">
        <v>1.7</v>
      </c>
      <c r="F17" s="239">
        <v>2.2000000000000002</v>
      </c>
      <c r="G17" s="239">
        <v>3.3</v>
      </c>
      <c r="H17" s="240">
        <v>96.4</v>
      </c>
    </row>
    <row r="19" spans="1:18" x14ac:dyDescent="0.25">
      <c r="A19" s="241" t="s">
        <v>66</v>
      </c>
      <c r="B19" s="242"/>
      <c r="C19" s="242"/>
      <c r="D19" s="242"/>
      <c r="E19" s="242">
        <v>2020</v>
      </c>
      <c r="F19" s="242"/>
      <c r="G19" s="242"/>
      <c r="H19" s="243"/>
    </row>
    <row r="20" spans="1:18" x14ac:dyDescent="0.25">
      <c r="A20" s="244"/>
      <c r="B20" s="232" t="s">
        <v>263</v>
      </c>
      <c r="C20" s="232" t="s">
        <v>264</v>
      </c>
      <c r="D20" s="232" t="s">
        <v>265</v>
      </c>
      <c r="E20" s="232" t="s">
        <v>266</v>
      </c>
      <c r="F20" s="232" t="s">
        <v>267</v>
      </c>
      <c r="G20" s="232" t="s">
        <v>268</v>
      </c>
      <c r="H20" s="232" t="s">
        <v>269</v>
      </c>
    </row>
    <row r="21" spans="1:18" x14ac:dyDescent="0.25">
      <c r="A21" s="244" t="s">
        <v>270</v>
      </c>
      <c r="B21" s="245">
        <v>6.7</v>
      </c>
      <c r="C21" s="234">
        <v>-0.2</v>
      </c>
      <c r="D21" s="234">
        <v>0.7</v>
      </c>
      <c r="E21" s="234">
        <v>1.3</v>
      </c>
      <c r="F21" s="234">
        <v>2</v>
      </c>
      <c r="G21" s="234">
        <v>4.3</v>
      </c>
      <c r="H21" s="235">
        <v>93.3</v>
      </c>
      <c r="K21" s="292"/>
      <c r="L21" s="292"/>
      <c r="M21" s="292"/>
      <c r="N21" s="292"/>
      <c r="O21" s="292"/>
      <c r="P21" s="292"/>
      <c r="Q21" s="292"/>
      <c r="R21" s="292"/>
    </row>
    <row r="22" spans="1:18" x14ac:dyDescent="0.25">
      <c r="A22" t="s">
        <v>272</v>
      </c>
      <c r="B22" s="245">
        <v>7.8</v>
      </c>
      <c r="C22" s="234">
        <v>-0.4</v>
      </c>
      <c r="D22" s="234">
        <v>0.5</v>
      </c>
      <c r="E22" s="234">
        <v>0.8</v>
      </c>
      <c r="F22" s="234">
        <v>1.1000000000000001</v>
      </c>
      <c r="G22" s="234">
        <v>4.2</v>
      </c>
      <c r="H22" s="235">
        <v>92.2</v>
      </c>
      <c r="K22" s="292"/>
      <c r="L22" s="292"/>
      <c r="M22" s="292"/>
      <c r="N22" s="292"/>
      <c r="O22" s="292"/>
      <c r="P22" s="292"/>
      <c r="Q22" s="292"/>
      <c r="R22" s="292"/>
    </row>
    <row r="23" spans="1:18" x14ac:dyDescent="0.25">
      <c r="A23" t="s">
        <v>273</v>
      </c>
      <c r="B23" s="245">
        <v>7.6</v>
      </c>
      <c r="C23" s="234">
        <v>-0.2</v>
      </c>
      <c r="D23" s="234">
        <v>0.7</v>
      </c>
      <c r="E23" s="234">
        <v>1.2</v>
      </c>
      <c r="F23" s="234">
        <v>2</v>
      </c>
      <c r="G23" s="234">
        <v>4.9000000000000004</v>
      </c>
      <c r="H23" s="235">
        <v>92.4</v>
      </c>
      <c r="K23" s="292"/>
      <c r="L23" s="292"/>
      <c r="M23" s="292"/>
      <c r="N23" s="292"/>
      <c r="O23" s="292"/>
      <c r="P23" s="292"/>
      <c r="Q23" s="292"/>
      <c r="R23" s="292"/>
    </row>
    <row r="24" spans="1:18" x14ac:dyDescent="0.25">
      <c r="A24" t="s">
        <v>274</v>
      </c>
      <c r="B24" s="245">
        <v>7.6</v>
      </c>
      <c r="C24" s="234">
        <v>-0.2</v>
      </c>
      <c r="D24" s="234">
        <v>0.7</v>
      </c>
      <c r="E24" s="234">
        <v>1.4</v>
      </c>
      <c r="F24" s="234">
        <v>2.2999999999999998</v>
      </c>
      <c r="G24" s="234">
        <v>4.5999999999999996</v>
      </c>
      <c r="H24" s="235">
        <v>92.4</v>
      </c>
      <c r="K24" s="292"/>
      <c r="L24" s="292"/>
      <c r="M24" s="292"/>
      <c r="N24" s="292"/>
      <c r="O24" s="292"/>
      <c r="P24" s="292"/>
      <c r="Q24" s="292"/>
      <c r="R24" s="292"/>
    </row>
    <row r="25" spans="1:18" x14ac:dyDescent="0.25">
      <c r="A25" t="s">
        <v>275</v>
      </c>
      <c r="B25" s="245">
        <v>5.2</v>
      </c>
      <c r="C25" s="234">
        <v>0</v>
      </c>
      <c r="D25" s="234">
        <v>1.1000000000000001</v>
      </c>
      <c r="E25" s="234">
        <v>1.6</v>
      </c>
      <c r="F25" s="234">
        <v>2.2999999999999998</v>
      </c>
      <c r="G25" s="234">
        <v>4</v>
      </c>
      <c r="H25" s="235">
        <v>94.8</v>
      </c>
      <c r="K25" s="292"/>
      <c r="L25" s="292"/>
      <c r="M25" s="292"/>
      <c r="N25" s="292"/>
      <c r="O25" s="292"/>
      <c r="P25" s="292"/>
      <c r="Q25" s="292"/>
      <c r="R25" s="292"/>
    </row>
    <row r="26" spans="1:18" x14ac:dyDescent="0.25">
      <c r="A26" t="s">
        <v>276</v>
      </c>
      <c r="B26" s="245">
        <v>5.3</v>
      </c>
      <c r="C26" s="234">
        <v>0</v>
      </c>
      <c r="D26" s="234">
        <v>1</v>
      </c>
      <c r="E26" s="234">
        <v>1.5</v>
      </c>
      <c r="F26" s="234">
        <v>2</v>
      </c>
      <c r="G26" s="234">
        <v>3.6</v>
      </c>
      <c r="H26" s="235">
        <v>94.7</v>
      </c>
      <c r="K26" s="292"/>
      <c r="L26" s="292"/>
      <c r="M26" s="292"/>
      <c r="N26" s="292"/>
      <c r="O26" s="292"/>
      <c r="P26" s="292"/>
      <c r="Q26" s="292"/>
      <c r="R26" s="292"/>
    </row>
    <row r="27" spans="1:18" x14ac:dyDescent="0.25">
      <c r="A27" s="244" t="s">
        <v>277</v>
      </c>
      <c r="B27" s="245">
        <v>4.8</v>
      </c>
      <c r="C27" s="234">
        <v>0</v>
      </c>
      <c r="D27" s="234">
        <v>1</v>
      </c>
      <c r="E27" s="234">
        <v>1.5</v>
      </c>
      <c r="F27" s="234">
        <v>2.2000000000000002</v>
      </c>
      <c r="G27" s="234">
        <v>4.2</v>
      </c>
      <c r="H27" s="235">
        <v>95.2</v>
      </c>
      <c r="K27" s="292"/>
      <c r="L27" s="292"/>
      <c r="M27" s="292"/>
      <c r="N27" s="292"/>
      <c r="O27" s="292"/>
      <c r="P27" s="292"/>
      <c r="Q27" s="292"/>
      <c r="R27" s="292"/>
    </row>
    <row r="28" spans="1:18" x14ac:dyDescent="0.25">
      <c r="A28" s="244" t="s">
        <v>278</v>
      </c>
      <c r="B28" s="245">
        <v>10.4</v>
      </c>
      <c r="C28" s="234">
        <v>-0.8</v>
      </c>
      <c r="D28" s="234">
        <v>0.4</v>
      </c>
      <c r="E28" s="234">
        <v>0.6</v>
      </c>
      <c r="F28" s="234">
        <v>1</v>
      </c>
      <c r="G28" s="234">
        <v>3.5</v>
      </c>
      <c r="H28" s="235">
        <v>89.6</v>
      </c>
      <c r="K28" s="292"/>
      <c r="L28" s="292"/>
      <c r="M28" s="292"/>
      <c r="N28" s="292"/>
      <c r="O28" s="292"/>
      <c r="P28" s="292"/>
      <c r="Q28" s="292"/>
      <c r="R28" s="292"/>
    </row>
    <row r="29" spans="1:18" x14ac:dyDescent="0.25">
      <c r="A29" s="244" t="s">
        <v>279</v>
      </c>
      <c r="B29" s="245">
        <v>8.8000000000000007</v>
      </c>
      <c r="C29" s="234">
        <v>-0.2</v>
      </c>
      <c r="D29" s="234">
        <v>0.5</v>
      </c>
      <c r="E29" s="234">
        <v>0.9</v>
      </c>
      <c r="F29" s="234">
        <v>1.5</v>
      </c>
      <c r="G29" s="234">
        <v>5.2</v>
      </c>
      <c r="H29" s="235">
        <v>91.2</v>
      </c>
      <c r="K29" s="292"/>
      <c r="L29" s="292"/>
      <c r="M29" s="292"/>
      <c r="N29" s="292"/>
      <c r="O29" s="292"/>
      <c r="P29" s="292"/>
      <c r="Q29" s="292"/>
      <c r="R29" s="292"/>
    </row>
    <row r="30" spans="1:18" x14ac:dyDescent="0.25">
      <c r="A30" s="244" t="s">
        <v>280</v>
      </c>
      <c r="B30" s="245">
        <v>5.8</v>
      </c>
      <c r="C30" s="234">
        <v>-0.1</v>
      </c>
      <c r="D30" s="234">
        <v>0.9</v>
      </c>
      <c r="E30" s="234">
        <v>1.5</v>
      </c>
      <c r="F30" s="234">
        <v>2.2000000000000002</v>
      </c>
      <c r="G30" s="234">
        <v>4.3</v>
      </c>
      <c r="H30" s="235">
        <v>94.2</v>
      </c>
      <c r="K30" s="292"/>
      <c r="L30" s="292"/>
      <c r="M30" s="292"/>
      <c r="N30" s="292"/>
      <c r="O30" s="292"/>
      <c r="P30" s="292"/>
      <c r="Q30" s="292"/>
      <c r="R30" s="292"/>
    </row>
    <row r="31" spans="1:18" x14ac:dyDescent="0.25">
      <c r="A31" s="244" t="s">
        <v>281</v>
      </c>
      <c r="B31" s="245">
        <v>7.6</v>
      </c>
      <c r="C31" s="234">
        <v>-0.3</v>
      </c>
      <c r="D31" s="234">
        <v>0.6</v>
      </c>
      <c r="E31" s="234">
        <v>1</v>
      </c>
      <c r="F31" s="234">
        <v>1.7</v>
      </c>
      <c r="G31" s="234">
        <v>4.0999999999999996</v>
      </c>
      <c r="H31" s="235">
        <v>92.4</v>
      </c>
      <c r="K31" s="292"/>
      <c r="L31" s="292"/>
      <c r="M31" s="292"/>
      <c r="N31" s="292"/>
      <c r="O31" s="292"/>
      <c r="P31" s="292"/>
      <c r="Q31" s="292"/>
      <c r="R31" s="292"/>
    </row>
    <row r="32" spans="1:18" x14ac:dyDescent="0.25">
      <c r="A32" s="244" t="s">
        <v>282</v>
      </c>
      <c r="B32" s="245">
        <v>8</v>
      </c>
      <c r="C32" s="234">
        <v>-0.3</v>
      </c>
      <c r="D32" s="234">
        <v>0.7</v>
      </c>
      <c r="E32" s="234">
        <v>1.4</v>
      </c>
      <c r="F32" s="234">
        <v>2.5</v>
      </c>
      <c r="G32" s="234">
        <v>5.3</v>
      </c>
      <c r="H32" s="235">
        <v>91.5</v>
      </c>
      <c r="K32" s="292"/>
      <c r="L32" s="292"/>
      <c r="M32" s="292"/>
      <c r="N32" s="292"/>
      <c r="O32" s="292"/>
      <c r="P32" s="292"/>
      <c r="Q32" s="292"/>
      <c r="R32" s="292"/>
    </row>
    <row r="33" spans="1:18" x14ac:dyDescent="0.25">
      <c r="A33" s="244" t="s">
        <v>283</v>
      </c>
      <c r="B33" s="245">
        <v>3.8</v>
      </c>
      <c r="C33" s="234">
        <v>0.2</v>
      </c>
      <c r="D33" s="234">
        <v>1.1000000000000001</v>
      </c>
      <c r="E33" s="234">
        <v>1.8</v>
      </c>
      <c r="F33" s="234">
        <v>3</v>
      </c>
      <c r="G33" s="234">
        <v>4.5999999999999996</v>
      </c>
      <c r="H33" s="235">
        <v>96.2</v>
      </c>
      <c r="K33" s="292"/>
      <c r="L33" s="292"/>
      <c r="M33" s="292"/>
      <c r="N33" s="292"/>
      <c r="O33" s="292"/>
      <c r="P33" s="292"/>
      <c r="Q33" s="292"/>
      <c r="R33" s="292"/>
    </row>
    <row r="34" spans="1:18" x14ac:dyDescent="0.25">
      <c r="A34" s="246" t="s">
        <v>284</v>
      </c>
      <c r="B34" s="247">
        <v>7.2</v>
      </c>
      <c r="C34" s="239">
        <v>-0.3</v>
      </c>
      <c r="D34" s="239">
        <v>0.7</v>
      </c>
      <c r="E34" s="239">
        <v>1.3</v>
      </c>
      <c r="F34" s="239">
        <v>1.9</v>
      </c>
      <c r="G34" s="239">
        <v>3.5</v>
      </c>
      <c r="H34" s="240">
        <v>92.8</v>
      </c>
      <c r="K34" s="292"/>
      <c r="L34" s="292"/>
      <c r="M34" s="292"/>
      <c r="N34" s="292"/>
      <c r="O34" s="292"/>
      <c r="P34" s="292"/>
      <c r="Q34" s="292"/>
      <c r="R34" s="292"/>
    </row>
    <row r="35" spans="1:18" x14ac:dyDescent="0.25">
      <c r="K35" s="292"/>
      <c r="L35" s="292"/>
      <c r="M35" s="292"/>
      <c r="N35" s="292"/>
      <c r="O35" s="292"/>
      <c r="P35" s="292"/>
      <c r="Q35" s="292"/>
      <c r="R35" s="292"/>
    </row>
    <row r="36" spans="1:18" x14ac:dyDescent="0.25">
      <c r="B36" s="248"/>
      <c r="C36" s="248"/>
      <c r="D36" s="248"/>
      <c r="E36" s="248"/>
      <c r="F36" s="248"/>
      <c r="G36" s="248"/>
      <c r="H36" s="248"/>
      <c r="K36" s="292"/>
      <c r="L36" s="292"/>
      <c r="M36" s="292"/>
      <c r="N36" s="292"/>
      <c r="O36" s="292"/>
      <c r="P36" s="292"/>
      <c r="Q36" s="292"/>
      <c r="R36" s="292"/>
    </row>
    <row r="37" spans="1:18" x14ac:dyDescent="0.25">
      <c r="B37" s="248"/>
      <c r="C37" s="248"/>
      <c r="D37" s="248"/>
      <c r="E37" s="248"/>
      <c r="F37" s="248"/>
      <c r="G37" s="248"/>
      <c r="H37" s="248"/>
      <c r="K37" s="292"/>
      <c r="L37" s="292"/>
      <c r="M37" s="292"/>
      <c r="N37" s="292"/>
      <c r="O37" s="292"/>
      <c r="P37" s="292"/>
      <c r="Q37" s="292"/>
      <c r="R37" s="292"/>
    </row>
    <row r="38" spans="1:18" x14ac:dyDescent="0.25">
      <c r="B38" s="248"/>
      <c r="C38" s="248"/>
      <c r="D38" s="248"/>
      <c r="E38" s="248"/>
      <c r="F38" s="248"/>
      <c r="G38" s="248"/>
      <c r="H38" s="248"/>
      <c r="K38" s="292"/>
      <c r="L38" s="292"/>
      <c r="M38" s="292"/>
      <c r="N38" s="292"/>
      <c r="O38" s="292"/>
      <c r="P38" s="292"/>
      <c r="Q38" s="292"/>
      <c r="R38" s="292"/>
    </row>
    <row r="39" spans="1:18" x14ac:dyDescent="0.25">
      <c r="B39" s="248"/>
      <c r="C39" s="248"/>
      <c r="D39" s="248"/>
      <c r="E39" s="248"/>
      <c r="F39" s="248"/>
      <c r="G39" s="248"/>
      <c r="H39" s="248"/>
      <c r="K39" s="292"/>
      <c r="L39" s="292"/>
      <c r="M39" s="292"/>
      <c r="N39" s="292"/>
      <c r="O39" s="292"/>
      <c r="P39" s="292"/>
      <c r="Q39" s="292"/>
      <c r="R39" s="292"/>
    </row>
    <row r="40" spans="1:18" x14ac:dyDescent="0.25">
      <c r="B40" s="248"/>
      <c r="C40" s="248"/>
      <c r="D40" s="248"/>
      <c r="E40" s="248"/>
      <c r="F40" s="248"/>
      <c r="G40" s="248"/>
      <c r="H40" s="248"/>
      <c r="K40" s="292"/>
      <c r="L40" s="292"/>
      <c r="M40" s="292"/>
      <c r="N40" s="292"/>
      <c r="O40" s="292"/>
      <c r="P40" s="292"/>
      <c r="Q40" s="292"/>
      <c r="R40" s="292"/>
    </row>
    <row r="41" spans="1:18" x14ac:dyDescent="0.25">
      <c r="B41" s="248"/>
      <c r="C41" s="248"/>
      <c r="D41" s="248"/>
      <c r="E41" s="248"/>
      <c r="F41" s="248"/>
      <c r="G41" s="248"/>
      <c r="H41" s="248"/>
      <c r="K41" s="292"/>
      <c r="L41" s="292"/>
      <c r="M41" s="292"/>
      <c r="N41" s="292"/>
      <c r="O41" s="292"/>
      <c r="P41" s="292"/>
      <c r="Q41" s="292"/>
      <c r="R41" s="292"/>
    </row>
    <row r="42" spans="1:18" x14ac:dyDescent="0.25">
      <c r="B42" s="248"/>
      <c r="C42" s="248"/>
      <c r="D42" s="248"/>
      <c r="E42" s="248"/>
      <c r="F42" s="248"/>
      <c r="G42" s="248"/>
      <c r="H42" s="248"/>
      <c r="K42" s="292"/>
      <c r="L42" s="292"/>
      <c r="M42" s="292"/>
      <c r="N42" s="292"/>
      <c r="O42" s="292"/>
      <c r="P42" s="292"/>
      <c r="Q42" s="292"/>
      <c r="R42" s="292"/>
    </row>
    <row r="43" spans="1:18" x14ac:dyDescent="0.25">
      <c r="B43" s="248"/>
      <c r="C43" s="248"/>
      <c r="D43" s="248"/>
      <c r="E43" s="248"/>
      <c r="F43" s="248"/>
      <c r="G43" s="248"/>
      <c r="H43" s="248"/>
      <c r="K43" s="292"/>
      <c r="L43" s="292"/>
      <c r="M43" s="292"/>
      <c r="N43" s="292"/>
      <c r="O43" s="292"/>
      <c r="P43" s="292"/>
      <c r="Q43" s="292"/>
      <c r="R43" s="292"/>
    </row>
    <row r="44" spans="1:18" x14ac:dyDescent="0.25">
      <c r="B44" s="248"/>
      <c r="C44" s="248"/>
      <c r="D44" s="248"/>
      <c r="E44" s="248"/>
      <c r="F44" s="248"/>
      <c r="G44" s="248"/>
      <c r="H44" s="248"/>
      <c r="K44" s="292"/>
      <c r="L44" s="292"/>
      <c r="M44" s="292"/>
      <c r="N44" s="292"/>
      <c r="O44" s="292"/>
      <c r="P44" s="292"/>
      <c r="Q44" s="292"/>
      <c r="R44" s="292"/>
    </row>
    <row r="45" spans="1:18" x14ac:dyDescent="0.25">
      <c r="B45" s="248"/>
      <c r="C45" s="248"/>
      <c r="D45" s="248"/>
      <c r="E45" s="248"/>
      <c r="F45" s="248"/>
      <c r="G45" s="248"/>
      <c r="H45" s="248"/>
      <c r="K45" s="292"/>
      <c r="L45" s="292"/>
      <c r="M45" s="292"/>
      <c r="N45" s="292"/>
      <c r="O45" s="292"/>
      <c r="P45" s="292"/>
      <c r="Q45" s="292"/>
      <c r="R45" s="292"/>
    </row>
    <row r="46" spans="1:18" x14ac:dyDescent="0.25">
      <c r="B46" s="248"/>
      <c r="C46" s="248"/>
      <c r="D46" s="248"/>
      <c r="E46" s="248"/>
      <c r="F46" s="248"/>
      <c r="G46" s="248"/>
      <c r="H46" s="248"/>
      <c r="K46" s="292"/>
      <c r="L46" s="292"/>
      <c r="M46" s="292"/>
      <c r="N46" s="292"/>
      <c r="O46" s="292"/>
      <c r="P46" s="292"/>
      <c r="Q46" s="292"/>
      <c r="R46" s="292"/>
    </row>
    <row r="47" spans="1:18" x14ac:dyDescent="0.25">
      <c r="B47" s="248"/>
      <c r="C47" s="248"/>
      <c r="D47" s="248"/>
      <c r="E47" s="248"/>
      <c r="F47" s="248"/>
      <c r="G47" s="248"/>
      <c r="H47" s="248"/>
    </row>
    <row r="48" spans="1:18" x14ac:dyDescent="0.25">
      <c r="B48" s="248"/>
      <c r="C48" s="248"/>
      <c r="D48" s="248"/>
      <c r="E48" s="248"/>
      <c r="F48" s="248"/>
      <c r="G48" s="248"/>
      <c r="H48" s="248"/>
    </row>
    <row r="49" spans="2:8" x14ac:dyDescent="0.25">
      <c r="B49" s="248"/>
      <c r="C49" s="248"/>
      <c r="D49" s="248"/>
      <c r="E49" s="248"/>
      <c r="F49" s="248"/>
      <c r="G49" s="248"/>
      <c r="H49" s="248"/>
    </row>
    <row r="50" spans="2:8" x14ac:dyDescent="0.25">
      <c r="B50" s="248"/>
      <c r="C50" s="248"/>
      <c r="D50" s="248"/>
      <c r="E50" s="248"/>
      <c r="F50" s="248"/>
      <c r="G50" s="248"/>
      <c r="H50" s="248"/>
    </row>
    <row r="51" spans="2:8" x14ac:dyDescent="0.25">
      <c r="B51" s="248"/>
      <c r="C51" s="248"/>
      <c r="D51" s="248"/>
      <c r="E51" s="248"/>
      <c r="F51" s="248"/>
      <c r="G51" s="248"/>
      <c r="H51" s="248"/>
    </row>
    <row r="52" spans="2:8" x14ac:dyDescent="0.25">
      <c r="B52" s="248"/>
      <c r="C52" s="248"/>
      <c r="D52" s="248"/>
      <c r="E52" s="248"/>
      <c r="F52" s="248"/>
      <c r="G52" s="248"/>
      <c r="H52" s="248"/>
    </row>
    <row r="53" spans="2:8" x14ac:dyDescent="0.25">
      <c r="B53" s="248"/>
      <c r="C53" s="248"/>
      <c r="D53" s="248"/>
      <c r="E53" s="248"/>
      <c r="F53" s="248"/>
      <c r="G53" s="248"/>
      <c r="H53" s="248"/>
    </row>
    <row r="54" spans="2:8" x14ac:dyDescent="0.25">
      <c r="B54" s="248"/>
      <c r="C54" s="248"/>
      <c r="D54" s="248"/>
      <c r="E54" s="248"/>
      <c r="F54" s="248"/>
      <c r="G54" s="248"/>
      <c r="H54" s="248"/>
    </row>
    <row r="55" spans="2:8" x14ac:dyDescent="0.25">
      <c r="B55" s="248"/>
      <c r="C55" s="248"/>
      <c r="D55" s="248"/>
      <c r="E55" s="248"/>
      <c r="F55" s="248"/>
      <c r="G55" s="248"/>
      <c r="H55" s="248"/>
    </row>
    <row r="56" spans="2:8" x14ac:dyDescent="0.25">
      <c r="B56" s="248"/>
      <c r="C56" s="248"/>
      <c r="D56" s="248"/>
      <c r="E56" s="248"/>
      <c r="F56" s="248"/>
      <c r="G56" s="248"/>
      <c r="H56" s="248"/>
    </row>
    <row r="57" spans="2:8" x14ac:dyDescent="0.25">
      <c r="B57" s="248"/>
      <c r="C57" s="248"/>
      <c r="D57" s="248"/>
      <c r="E57" s="248"/>
      <c r="F57" s="248"/>
      <c r="G57" s="248"/>
      <c r="H57" s="248"/>
    </row>
    <row r="58" spans="2:8" x14ac:dyDescent="0.25">
      <c r="B58" s="248"/>
      <c r="C58" s="248"/>
      <c r="D58" s="248"/>
      <c r="E58" s="248"/>
      <c r="F58" s="248"/>
      <c r="G58" s="248"/>
      <c r="H58" s="248"/>
    </row>
    <row r="59" spans="2:8" x14ac:dyDescent="0.25">
      <c r="B59" s="248"/>
      <c r="C59" s="248"/>
      <c r="D59" s="248"/>
      <c r="E59" s="248"/>
      <c r="F59" s="248"/>
      <c r="G59" s="248"/>
      <c r="H59" s="248"/>
    </row>
    <row r="60" spans="2:8" x14ac:dyDescent="0.25">
      <c r="B60" s="248"/>
      <c r="C60" s="248"/>
      <c r="D60" s="248"/>
      <c r="E60" s="248"/>
      <c r="F60" s="248"/>
      <c r="G60" s="248"/>
      <c r="H60" s="248"/>
    </row>
    <row r="61" spans="2:8" x14ac:dyDescent="0.25">
      <c r="B61" s="248"/>
      <c r="C61" s="248"/>
      <c r="D61" s="248"/>
      <c r="E61" s="248"/>
      <c r="F61" s="248"/>
      <c r="G61" s="248"/>
      <c r="H61" s="248"/>
    </row>
    <row r="62" spans="2:8" x14ac:dyDescent="0.25">
      <c r="B62" s="248"/>
      <c r="C62" s="248"/>
      <c r="D62" s="248"/>
      <c r="E62" s="248"/>
      <c r="F62" s="248"/>
      <c r="G62" s="248"/>
      <c r="H62" s="248"/>
    </row>
    <row r="63" spans="2:8" x14ac:dyDescent="0.25">
      <c r="B63" s="248"/>
      <c r="C63" s="248"/>
      <c r="D63" s="248"/>
      <c r="E63" s="248"/>
      <c r="F63" s="248"/>
      <c r="G63" s="248"/>
      <c r="H63" s="248"/>
    </row>
    <row r="64" spans="2:8" x14ac:dyDescent="0.25">
      <c r="B64" s="248"/>
      <c r="C64" s="248"/>
      <c r="D64" s="248"/>
      <c r="E64" s="248"/>
      <c r="F64" s="248"/>
      <c r="G64" s="248"/>
      <c r="H64" s="248"/>
    </row>
  </sheetData>
  <mergeCells count="2">
    <mergeCell ref="A1:H1"/>
    <mergeCell ref="J1:K1"/>
  </mergeCells>
  <pageMargins left="0.7" right="0.7" top="0.75" bottom="0.75" header="0.3" footer="0.3"/>
  <pageSetup paperSize="9" orientation="portrait" horizontalDpi="300" verticalDpi="30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8"/>
  <sheetViews>
    <sheetView workbookViewId="0">
      <selection activeCell="B23" sqref="B23"/>
    </sheetView>
  </sheetViews>
  <sheetFormatPr defaultRowHeight="15" x14ac:dyDescent="0.25"/>
  <cols>
    <col min="1" max="1" width="8" customWidth="1"/>
    <col min="2" max="2" width="36.7109375" customWidth="1"/>
    <col min="3" max="3" width="28.7109375" customWidth="1"/>
    <col min="5" max="5" width="12.7109375" customWidth="1"/>
    <col min="6" max="6" width="36.7109375" customWidth="1"/>
  </cols>
  <sheetData>
    <row r="1" spans="1:6" ht="15.75" x14ac:dyDescent="0.25">
      <c r="A1" s="314" t="s">
        <v>67</v>
      </c>
      <c r="B1" s="315"/>
      <c r="C1" s="315"/>
      <c r="E1" s="314" t="s">
        <v>68</v>
      </c>
      <c r="F1" s="315"/>
    </row>
    <row r="2" spans="1:6" x14ac:dyDescent="0.25">
      <c r="A2" s="10" t="s">
        <v>66</v>
      </c>
      <c r="B2" s="10" t="s">
        <v>105</v>
      </c>
      <c r="C2" s="10" t="s">
        <v>106</v>
      </c>
      <c r="E2" s="17" t="s">
        <v>69</v>
      </c>
      <c r="F2" s="11" t="s">
        <v>12</v>
      </c>
    </row>
    <row r="3" spans="1:6" x14ac:dyDescent="0.25">
      <c r="A3" s="44">
        <v>2003</v>
      </c>
      <c r="B3" s="44"/>
      <c r="C3" s="44">
        <v>3.2779955322098702</v>
      </c>
      <c r="E3" s="17" t="s">
        <v>70</v>
      </c>
      <c r="F3" s="12" t="s">
        <v>107</v>
      </c>
    </row>
    <row r="4" spans="1:6" x14ac:dyDescent="0.25">
      <c r="A4" s="43">
        <v>2004</v>
      </c>
      <c r="B4" s="43"/>
      <c r="C4" s="43">
        <v>3.3379583746283399</v>
      </c>
      <c r="E4" s="17" t="s">
        <v>88</v>
      </c>
      <c r="F4" s="13" t="s">
        <v>108</v>
      </c>
    </row>
    <row r="5" spans="1:6" x14ac:dyDescent="0.25">
      <c r="A5" s="43">
        <v>2005</v>
      </c>
      <c r="B5" s="43"/>
      <c r="C5" s="43">
        <v>3.4147492566216502</v>
      </c>
    </row>
    <row r="6" spans="1:6" x14ac:dyDescent="0.25">
      <c r="A6" s="43">
        <v>2006</v>
      </c>
      <c r="B6" s="43"/>
      <c r="C6" s="43">
        <v>3.4086581901259598</v>
      </c>
      <c r="E6" s="236" t="str">
        <f>HYPERLINK("#'OVERZICHT'!A16", "Link naar overzicht")</f>
        <v>Link naar overzicht</v>
      </c>
    </row>
    <row r="7" spans="1:6" x14ac:dyDescent="0.25">
      <c r="A7" s="43">
        <v>2007</v>
      </c>
      <c r="B7" s="43"/>
      <c r="C7" s="43">
        <v>3.4630338406974999</v>
      </c>
    </row>
    <row r="8" spans="1:6" x14ac:dyDescent="0.25">
      <c r="A8" s="43">
        <v>2008</v>
      </c>
      <c r="B8" s="43"/>
      <c r="C8" s="43">
        <v>3.4908741594620598</v>
      </c>
    </row>
    <row r="9" spans="1:6" x14ac:dyDescent="0.25">
      <c r="A9" s="43">
        <v>2009</v>
      </c>
      <c r="B9" s="43">
        <v>10.412599999999999</v>
      </c>
      <c r="C9" s="43">
        <v>3.4600547706230702</v>
      </c>
    </row>
    <row r="10" spans="1:6" x14ac:dyDescent="0.25">
      <c r="A10" s="43">
        <v>2010</v>
      </c>
      <c r="B10" s="43">
        <v>9.3605</v>
      </c>
      <c r="C10" s="43">
        <v>3.4482088617207101</v>
      </c>
    </row>
    <row r="11" spans="1:6" x14ac:dyDescent="0.25">
      <c r="A11" s="43">
        <v>2011</v>
      </c>
      <c r="B11" s="43">
        <v>24.103300000000001</v>
      </c>
      <c r="C11" s="43">
        <v>3.47758941512908</v>
      </c>
    </row>
    <row r="12" spans="1:6" x14ac:dyDescent="0.25">
      <c r="A12" s="43">
        <v>2012</v>
      </c>
      <c r="B12" s="43">
        <v>15.4156</v>
      </c>
      <c r="C12" s="43">
        <v>3.4176768541284099</v>
      </c>
    </row>
    <row r="13" spans="1:6" x14ac:dyDescent="0.25">
      <c r="A13" s="43">
        <v>2013</v>
      </c>
      <c r="B13" s="43">
        <v>1.974</v>
      </c>
      <c r="C13" s="43">
        <v>3.3925141569397899</v>
      </c>
    </row>
    <row r="14" spans="1:6" x14ac:dyDescent="0.25">
      <c r="A14" s="43">
        <v>2014</v>
      </c>
      <c r="B14" s="43">
        <v>-4.5416999999999996</v>
      </c>
      <c r="C14" s="43">
        <v>3.4664769626569001</v>
      </c>
    </row>
    <row r="15" spans="1:6" x14ac:dyDescent="0.25">
      <c r="A15" s="43">
        <v>2015</v>
      </c>
      <c r="B15" s="43">
        <v>-1.9227000000000001</v>
      </c>
      <c r="C15" s="43">
        <v>3.4846889494156601</v>
      </c>
    </row>
    <row r="16" spans="1:6" x14ac:dyDescent="0.25">
      <c r="A16" s="43">
        <v>2016</v>
      </c>
      <c r="B16" s="43">
        <v>10.011699999999999</v>
      </c>
      <c r="C16" s="43">
        <v>3.4951581700057002</v>
      </c>
    </row>
    <row r="17" spans="1:3" x14ac:dyDescent="0.25">
      <c r="A17" s="43">
        <v>2017</v>
      </c>
      <c r="B17" s="43">
        <v>14.2094</v>
      </c>
      <c r="C17" s="43">
        <v>3.48662425021997</v>
      </c>
    </row>
    <row r="18" spans="1:3" x14ac:dyDescent="0.25">
      <c r="A18" s="45">
        <v>2018</v>
      </c>
      <c r="B18" s="45">
        <v>16.2666</v>
      </c>
      <c r="C18" s="45">
        <v>3.5136663524976401</v>
      </c>
    </row>
  </sheetData>
  <mergeCells count="2">
    <mergeCell ref="A1:C1"/>
    <mergeCell ref="E1:F1"/>
  </mergeCells>
  <pageMargins left="0.7" right="0.7" top="0.75" bottom="0.75" header="0.3" footer="0.3"/>
  <pageSetup paperSize="9" orientation="portrait" horizontalDpi="300" verticalDpi="30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3"/>
  <sheetViews>
    <sheetView workbookViewId="0">
      <selection activeCell="D23" sqref="D23"/>
    </sheetView>
  </sheetViews>
  <sheetFormatPr defaultRowHeight="15" x14ac:dyDescent="0.25"/>
  <cols>
    <col min="1" max="1" width="7.5703125" customWidth="1"/>
    <col min="2" max="2" width="10.7109375" customWidth="1"/>
    <col min="3" max="3" width="28.7109375" customWidth="1"/>
    <col min="4" max="4" width="30.7109375" customWidth="1"/>
    <col min="6" max="6" width="12.7109375" customWidth="1"/>
    <col min="7" max="7" width="36.7109375" customWidth="1"/>
  </cols>
  <sheetData>
    <row r="1" spans="1:7" ht="15.75" x14ac:dyDescent="0.25">
      <c r="A1" s="314" t="s">
        <v>67</v>
      </c>
      <c r="B1" s="315"/>
      <c r="C1" s="315"/>
      <c r="D1" s="315"/>
      <c r="F1" s="314" t="s">
        <v>68</v>
      </c>
      <c r="G1" s="315"/>
    </row>
    <row r="2" spans="1:7" x14ac:dyDescent="0.25">
      <c r="A2" s="10" t="s">
        <v>66</v>
      </c>
      <c r="B2" s="10" t="s">
        <v>109</v>
      </c>
      <c r="C2" s="10" t="s">
        <v>110</v>
      </c>
      <c r="D2" s="10" t="s">
        <v>111</v>
      </c>
      <c r="F2" s="17" t="s">
        <v>69</v>
      </c>
      <c r="G2" s="11" t="s">
        <v>13</v>
      </c>
    </row>
    <row r="3" spans="1:7" x14ac:dyDescent="0.25">
      <c r="A3" s="47">
        <v>-10</v>
      </c>
      <c r="B3" s="47">
        <v>-0.55700000000000005</v>
      </c>
      <c r="C3" s="47">
        <v>-0.8024</v>
      </c>
      <c r="D3" s="47">
        <v>-0.31159999999999999</v>
      </c>
      <c r="F3" s="17" t="s">
        <v>93</v>
      </c>
      <c r="G3" s="12" t="s">
        <v>112</v>
      </c>
    </row>
    <row r="4" spans="1:7" x14ac:dyDescent="0.25">
      <c r="A4" s="46">
        <v>-9</v>
      </c>
      <c r="B4" s="46">
        <v>-0.50129999999999997</v>
      </c>
      <c r="C4" s="46">
        <v>-0.72216000000000002</v>
      </c>
      <c r="D4" s="46">
        <v>-0.28044000000000002</v>
      </c>
      <c r="F4" s="17" t="s">
        <v>70</v>
      </c>
      <c r="G4" s="13" t="s">
        <v>113</v>
      </c>
    </row>
    <row r="5" spans="1:7" x14ac:dyDescent="0.25">
      <c r="A5" s="46">
        <v>-8</v>
      </c>
      <c r="B5" s="46">
        <v>-0.4456</v>
      </c>
      <c r="C5" s="46">
        <v>-0.64192000000000005</v>
      </c>
      <c r="D5" s="46">
        <v>-0.24928</v>
      </c>
    </row>
    <row r="6" spans="1:7" x14ac:dyDescent="0.25">
      <c r="A6" s="46">
        <v>-7</v>
      </c>
      <c r="B6" s="46">
        <v>-0.38990000000000002</v>
      </c>
      <c r="C6" s="46">
        <v>-0.56167999999999996</v>
      </c>
      <c r="D6" s="46">
        <v>-0.21812000000000001</v>
      </c>
      <c r="F6" s="236" t="str">
        <f>HYPERLINK("#'OVERZICHT'!A17", "Link naar overzicht")</f>
        <v>Link naar overzicht</v>
      </c>
    </row>
    <row r="7" spans="1:7" x14ac:dyDescent="0.25">
      <c r="A7" s="46">
        <v>-6</v>
      </c>
      <c r="B7" s="46">
        <v>-0.3342</v>
      </c>
      <c r="C7" s="46">
        <v>-0.48143999999999998</v>
      </c>
      <c r="D7" s="46">
        <v>-0.18695999999999999</v>
      </c>
    </row>
    <row r="8" spans="1:7" x14ac:dyDescent="0.25">
      <c r="A8" s="46">
        <v>-5</v>
      </c>
      <c r="B8" s="46">
        <v>-0.27850000000000003</v>
      </c>
      <c r="C8" s="46">
        <v>-0.4012</v>
      </c>
      <c r="D8" s="46">
        <v>-0.15579999999999999</v>
      </c>
    </row>
    <row r="9" spans="1:7" x14ac:dyDescent="0.25">
      <c r="A9" s="46">
        <v>-4</v>
      </c>
      <c r="B9" s="46">
        <v>-0.2228</v>
      </c>
      <c r="C9" s="46">
        <v>-0.32096000000000002</v>
      </c>
      <c r="D9" s="46">
        <v>-0.12464</v>
      </c>
    </row>
    <row r="10" spans="1:7" x14ac:dyDescent="0.25">
      <c r="A10" s="46">
        <v>-3</v>
      </c>
      <c r="B10" s="46">
        <v>-0.1671</v>
      </c>
      <c r="C10" s="46">
        <v>-0.24071999999999999</v>
      </c>
      <c r="D10" s="46">
        <v>-9.3479999999999994E-2</v>
      </c>
    </row>
    <row r="11" spans="1:7" x14ac:dyDescent="0.25">
      <c r="A11" s="46">
        <v>-2</v>
      </c>
      <c r="B11" s="46">
        <v>-0.1114</v>
      </c>
      <c r="C11" s="46">
        <v>-0.16048000000000001</v>
      </c>
      <c r="D11" s="46">
        <v>-6.232E-2</v>
      </c>
    </row>
    <row r="12" spans="1:7" x14ac:dyDescent="0.25">
      <c r="A12" s="46">
        <v>-1</v>
      </c>
      <c r="B12" s="46">
        <v>-5.57E-2</v>
      </c>
      <c r="C12" s="46">
        <v>-8.0240000000000006E-2</v>
      </c>
      <c r="D12" s="46">
        <v>-3.116E-2</v>
      </c>
    </row>
    <row r="13" spans="1:7" x14ac:dyDescent="0.25">
      <c r="A13" s="46">
        <v>0</v>
      </c>
      <c r="B13" s="46">
        <v>0</v>
      </c>
      <c r="C13" s="46">
        <v>0</v>
      </c>
      <c r="D13" s="46">
        <v>0</v>
      </c>
    </row>
    <row r="14" spans="1:7" x14ac:dyDescent="0.25">
      <c r="A14" s="46">
        <v>1</v>
      </c>
      <c r="B14" s="46">
        <v>8.1399999999999997E-3</v>
      </c>
      <c r="C14" s="46">
        <v>2.9999999999999997E-4</v>
      </c>
      <c r="D14" s="46">
        <v>1.5980000000000001E-2</v>
      </c>
    </row>
    <row r="15" spans="1:7" x14ac:dyDescent="0.25">
      <c r="A15" s="46">
        <v>2</v>
      </c>
      <c r="B15" s="46">
        <v>1.6279999999999999E-2</v>
      </c>
      <c r="C15" s="46">
        <v>5.9999999999999995E-4</v>
      </c>
      <c r="D15" s="46">
        <v>3.1960000000000002E-2</v>
      </c>
    </row>
    <row r="16" spans="1:7" x14ac:dyDescent="0.25">
      <c r="A16" s="46">
        <v>3</v>
      </c>
      <c r="B16" s="46">
        <v>2.4420000000000001E-2</v>
      </c>
      <c r="C16" s="46">
        <v>8.9999999999999499E-4</v>
      </c>
      <c r="D16" s="46">
        <v>4.7940000000000003E-2</v>
      </c>
    </row>
    <row r="17" spans="1:4" x14ac:dyDescent="0.25">
      <c r="A17" s="46">
        <v>4</v>
      </c>
      <c r="B17" s="46">
        <v>3.2559999999999999E-2</v>
      </c>
      <c r="C17" s="46">
        <v>1.1999999999999999E-3</v>
      </c>
      <c r="D17" s="46">
        <v>6.3920000000000005E-2</v>
      </c>
    </row>
    <row r="18" spans="1:4" x14ac:dyDescent="0.25">
      <c r="A18" s="46">
        <v>5</v>
      </c>
      <c r="B18" s="46">
        <v>4.07E-2</v>
      </c>
      <c r="C18" s="46">
        <v>1.4999999999999901E-3</v>
      </c>
      <c r="D18" s="46">
        <v>7.9899999999999999E-2</v>
      </c>
    </row>
    <row r="19" spans="1:4" x14ac:dyDescent="0.25">
      <c r="A19" s="46">
        <v>6</v>
      </c>
      <c r="B19" s="46">
        <v>4.8840000000000001E-2</v>
      </c>
      <c r="C19" s="46">
        <v>1.79999999999999E-3</v>
      </c>
      <c r="D19" s="46">
        <v>9.5880000000000007E-2</v>
      </c>
    </row>
    <row r="20" spans="1:4" x14ac:dyDescent="0.25">
      <c r="A20" s="46">
        <v>7</v>
      </c>
      <c r="B20" s="46">
        <v>5.6980000000000003E-2</v>
      </c>
      <c r="C20" s="46">
        <v>2.0999999999999899E-3</v>
      </c>
      <c r="D20" s="46">
        <v>0.11186</v>
      </c>
    </row>
    <row r="21" spans="1:4" x14ac:dyDescent="0.25">
      <c r="A21" s="46">
        <v>8</v>
      </c>
      <c r="B21" s="46">
        <v>6.5119999999999997E-2</v>
      </c>
      <c r="C21" s="46">
        <v>2.3999999999999998E-3</v>
      </c>
      <c r="D21" s="46">
        <v>0.12784000000000001</v>
      </c>
    </row>
    <row r="22" spans="1:4" x14ac:dyDescent="0.25">
      <c r="A22" s="46">
        <v>9</v>
      </c>
      <c r="B22" s="46">
        <v>7.3260000000000006E-2</v>
      </c>
      <c r="C22" s="46">
        <v>2.6999999999999902E-3</v>
      </c>
      <c r="D22" s="46">
        <v>0.14382</v>
      </c>
    </row>
    <row r="23" spans="1:4" x14ac:dyDescent="0.25">
      <c r="A23" s="48">
        <v>10</v>
      </c>
      <c r="B23" s="48">
        <v>8.14E-2</v>
      </c>
      <c r="C23" s="48">
        <v>2.9999999999999901E-3</v>
      </c>
      <c r="D23" s="48">
        <v>0.1598</v>
      </c>
    </row>
  </sheetData>
  <mergeCells count="2">
    <mergeCell ref="A1:D1"/>
    <mergeCell ref="F1:G1"/>
  </mergeCells>
  <pageMargins left="0.7" right="0.7" top="0.75" bottom="0.75" header="0.3" footer="0.3"/>
  <pageSetup paperSize="9" orientation="portrait" horizontalDpi="300" verticalDpi="30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8"/>
  <sheetViews>
    <sheetView workbookViewId="0">
      <selection activeCell="F5" sqref="F5"/>
    </sheetView>
  </sheetViews>
  <sheetFormatPr defaultRowHeight="15" x14ac:dyDescent="0.25"/>
  <cols>
    <col min="1" max="1" width="9" customWidth="1"/>
    <col min="2" max="2" width="14.7109375" customWidth="1"/>
    <col min="3" max="3" width="21.7109375" customWidth="1"/>
    <col min="4" max="4" width="14.7109375" customWidth="1"/>
    <col min="6" max="6" width="12.7109375" customWidth="1"/>
    <col min="7" max="7" width="36.7109375" customWidth="1"/>
  </cols>
  <sheetData>
    <row r="1" spans="1:7" ht="15.75" x14ac:dyDescent="0.25">
      <c r="A1" s="314" t="s">
        <v>67</v>
      </c>
      <c r="B1" s="315"/>
      <c r="C1" s="315"/>
      <c r="D1" s="315"/>
      <c r="F1" s="314" t="s">
        <v>68</v>
      </c>
      <c r="G1" s="315"/>
    </row>
    <row r="2" spans="1:7" x14ac:dyDescent="0.25">
      <c r="A2" s="10" t="s">
        <v>66</v>
      </c>
      <c r="B2" s="10" t="s">
        <v>114</v>
      </c>
      <c r="C2" s="10" t="s">
        <v>115</v>
      </c>
      <c r="D2" s="10" t="s">
        <v>116</v>
      </c>
      <c r="F2" s="17" t="s">
        <v>69</v>
      </c>
      <c r="G2" s="11" t="s">
        <v>14</v>
      </c>
    </row>
    <row r="3" spans="1:7" x14ac:dyDescent="0.25">
      <c r="A3" s="50">
        <v>2003</v>
      </c>
      <c r="B3" s="50">
        <v>19.222172552525699</v>
      </c>
      <c r="C3" s="50">
        <v>12.914485165794099</v>
      </c>
      <c r="D3" s="50">
        <v>10.121654501216501</v>
      </c>
      <c r="F3" s="17" t="s">
        <v>70</v>
      </c>
      <c r="G3" s="13" t="s">
        <v>117</v>
      </c>
    </row>
    <row r="4" spans="1:7" x14ac:dyDescent="0.25">
      <c r="A4" s="49">
        <v>2004</v>
      </c>
      <c r="B4" s="49">
        <v>19.092627599243901</v>
      </c>
      <c r="C4" s="49">
        <v>13.0629287205488</v>
      </c>
      <c r="D4" s="49">
        <v>9.9729241877256296</v>
      </c>
    </row>
    <row r="5" spans="1:7" x14ac:dyDescent="0.25">
      <c r="A5" s="49">
        <v>2005</v>
      </c>
      <c r="B5" s="49">
        <v>20.340632603406299</v>
      </c>
      <c r="C5" s="49">
        <v>13.9043707832209</v>
      </c>
      <c r="D5" s="49">
        <v>10.1487314085739</v>
      </c>
      <c r="F5" s="236" t="str">
        <f>HYPERLINK("#'OVERZICHT'!A18", "Link naar overzicht")</f>
        <v>Link naar overzicht</v>
      </c>
    </row>
    <row r="6" spans="1:7" x14ac:dyDescent="0.25">
      <c r="A6" s="49">
        <v>2006</v>
      </c>
      <c r="B6" s="49">
        <v>22.439024390243901</v>
      </c>
      <c r="C6" s="49">
        <v>14.716872664558799</v>
      </c>
      <c r="D6" s="49">
        <v>10.4496788008565</v>
      </c>
    </row>
    <row r="7" spans="1:7" x14ac:dyDescent="0.25">
      <c r="A7" s="49">
        <v>2007</v>
      </c>
      <c r="B7" s="49">
        <v>24.735322425408999</v>
      </c>
      <c r="C7" s="49">
        <v>16.2900976290098</v>
      </c>
      <c r="D7" s="49">
        <v>11.0378912685338</v>
      </c>
    </row>
    <row r="8" spans="1:7" x14ac:dyDescent="0.25">
      <c r="A8" s="49">
        <v>2008</v>
      </c>
      <c r="B8" s="49">
        <v>25.418215613382898</v>
      </c>
      <c r="C8" s="49">
        <v>16.6666666666667</v>
      </c>
      <c r="D8" s="49">
        <v>11.102423768569199</v>
      </c>
    </row>
    <row r="9" spans="1:7" x14ac:dyDescent="0.25">
      <c r="A9" s="49">
        <v>2009</v>
      </c>
      <c r="B9" s="49">
        <v>25.272124940842399</v>
      </c>
      <c r="C9" s="49">
        <v>16.5029469548134</v>
      </c>
      <c r="D9" s="49">
        <v>11.225658648339101</v>
      </c>
    </row>
    <row r="10" spans="1:7" x14ac:dyDescent="0.25">
      <c r="A10" s="49">
        <v>2010</v>
      </c>
      <c r="B10" s="49">
        <v>25.494071146245101</v>
      </c>
      <c r="C10" s="49">
        <v>17.233495284366999</v>
      </c>
      <c r="D10" s="49">
        <v>11.7975437290659</v>
      </c>
    </row>
    <row r="11" spans="1:7" x14ac:dyDescent="0.25">
      <c r="A11" s="49">
        <v>2011</v>
      </c>
      <c r="B11" s="49">
        <v>25.060240963855399</v>
      </c>
      <c r="C11" s="49">
        <v>17.741935483871</v>
      </c>
      <c r="D11" s="49">
        <v>12.0255543028936</v>
      </c>
    </row>
    <row r="12" spans="1:7" x14ac:dyDescent="0.25">
      <c r="A12" s="49">
        <v>2012</v>
      </c>
      <c r="B12" s="49">
        <v>26.237623762376199</v>
      </c>
      <c r="C12" s="49">
        <v>18.7159644597306</v>
      </c>
      <c r="D12" s="49">
        <v>12.9420342690485</v>
      </c>
    </row>
    <row r="13" spans="1:7" x14ac:dyDescent="0.25">
      <c r="A13" s="49">
        <v>2013</v>
      </c>
      <c r="B13" s="49">
        <v>28.688078388677202</v>
      </c>
      <c r="C13" s="49">
        <v>19.7704447632712</v>
      </c>
      <c r="D13" s="49">
        <v>13.592579379236501</v>
      </c>
    </row>
    <row r="14" spans="1:7" x14ac:dyDescent="0.25">
      <c r="A14" s="49">
        <v>2014</v>
      </c>
      <c r="B14" s="49">
        <v>29.843225083986599</v>
      </c>
      <c r="C14" s="49">
        <v>20.643123743898901</v>
      </c>
      <c r="D14" s="49">
        <v>14.5600558659218</v>
      </c>
    </row>
    <row r="15" spans="1:7" x14ac:dyDescent="0.25">
      <c r="A15" s="49">
        <v>2015</v>
      </c>
      <c r="B15" s="49">
        <v>31.441291040623302</v>
      </c>
      <c r="C15" s="49">
        <v>21.6915995397008</v>
      </c>
      <c r="D15" s="49">
        <v>14.6540027137042</v>
      </c>
    </row>
    <row r="16" spans="1:7" x14ac:dyDescent="0.25">
      <c r="A16" s="49">
        <v>2016</v>
      </c>
      <c r="B16" s="49">
        <v>33.445002791736499</v>
      </c>
      <c r="C16" s="49">
        <v>22.079772079772098</v>
      </c>
      <c r="D16" s="49">
        <v>14.8468708388815</v>
      </c>
    </row>
    <row r="17" spans="1:4" x14ac:dyDescent="0.25">
      <c r="A17" s="49">
        <v>2017</v>
      </c>
      <c r="B17" s="49">
        <v>35.005701254275898</v>
      </c>
      <c r="C17" s="49">
        <v>23.128491620111699</v>
      </c>
      <c r="D17" s="49">
        <v>15.3282345442957</v>
      </c>
    </row>
    <row r="18" spans="1:4" x14ac:dyDescent="0.25">
      <c r="A18" s="51">
        <v>2018</v>
      </c>
      <c r="B18" s="51">
        <v>35.185185185185198</v>
      </c>
      <c r="C18" s="51">
        <v>22.913211719181898</v>
      </c>
      <c r="D18" s="51">
        <v>15.003061849357</v>
      </c>
    </row>
  </sheetData>
  <mergeCells count="2">
    <mergeCell ref="A1:D1"/>
    <mergeCell ref="F1:G1"/>
  </mergeCells>
  <pageMargins left="0.7" right="0.7" top="0.75" bottom="0.75" header="0.3" footer="0.3"/>
  <pageSetup paperSize="9" orientation="portrait" horizontalDpi="300" verticalDpi="30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8"/>
  <sheetViews>
    <sheetView workbookViewId="0">
      <selection activeCell="F5" sqref="F5"/>
    </sheetView>
  </sheetViews>
  <sheetFormatPr defaultRowHeight="15" x14ac:dyDescent="0.25"/>
  <cols>
    <col min="1" max="1" width="8.7109375" customWidth="1"/>
    <col min="2" max="2" width="14.7109375" customWidth="1"/>
    <col min="3" max="3" width="21.7109375" customWidth="1"/>
    <col min="4" max="4" width="14.7109375" customWidth="1"/>
    <col min="6" max="6" width="12.7109375" customWidth="1"/>
    <col min="7" max="7" width="33.7109375" customWidth="1"/>
  </cols>
  <sheetData>
    <row r="1" spans="1:7" ht="15.75" x14ac:dyDescent="0.25">
      <c r="A1" s="314" t="s">
        <v>67</v>
      </c>
      <c r="B1" s="315"/>
      <c r="C1" s="315"/>
      <c r="D1" s="315"/>
      <c r="F1" s="314" t="s">
        <v>68</v>
      </c>
      <c r="G1" s="315"/>
    </row>
    <row r="2" spans="1:7" x14ac:dyDescent="0.25">
      <c r="A2" s="10" t="s">
        <v>66</v>
      </c>
      <c r="B2" s="10" t="s">
        <v>114</v>
      </c>
      <c r="C2" s="10" t="s">
        <v>115</v>
      </c>
      <c r="D2" s="10" t="s">
        <v>116</v>
      </c>
      <c r="F2" s="17" t="s">
        <v>69</v>
      </c>
      <c r="G2" s="11" t="s">
        <v>15</v>
      </c>
    </row>
    <row r="3" spans="1:7" x14ac:dyDescent="0.25">
      <c r="A3" s="53">
        <v>2003</v>
      </c>
      <c r="B3" s="53">
        <v>7.1077335717478798</v>
      </c>
      <c r="C3" s="53">
        <v>7.7661431064572399</v>
      </c>
      <c r="D3" s="53">
        <v>9.9756690997566899</v>
      </c>
      <c r="F3" s="17" t="s">
        <v>70</v>
      </c>
      <c r="G3" s="13" t="s">
        <v>117</v>
      </c>
    </row>
    <row r="4" spans="1:7" x14ac:dyDescent="0.25">
      <c r="A4" s="52">
        <v>2004</v>
      </c>
      <c r="B4" s="52">
        <v>7.0415879017013197</v>
      </c>
      <c r="C4" s="52">
        <v>7.8735460781389799</v>
      </c>
      <c r="D4" s="52">
        <v>10.5595667870036</v>
      </c>
    </row>
    <row r="5" spans="1:7" x14ac:dyDescent="0.25">
      <c r="A5" s="52">
        <v>2005</v>
      </c>
      <c r="B5" s="52">
        <v>7.54257907542579</v>
      </c>
      <c r="C5" s="52">
        <v>8.1842182458198902</v>
      </c>
      <c r="D5" s="52">
        <v>10.411198600175</v>
      </c>
      <c r="F5" s="236" t="str">
        <f>HYPERLINK("#'OVERZICHT'!A19", "Link naar overzicht")</f>
        <v>Link naar overzicht</v>
      </c>
    </row>
    <row r="6" spans="1:7" x14ac:dyDescent="0.25">
      <c r="A6" s="52">
        <v>2006</v>
      </c>
      <c r="B6" s="52">
        <v>7.8536585365853702</v>
      </c>
      <c r="C6" s="52">
        <v>8.4507042253521103</v>
      </c>
      <c r="D6" s="52">
        <v>10.663811563169199</v>
      </c>
    </row>
    <row r="7" spans="1:7" x14ac:dyDescent="0.25">
      <c r="A7" s="52">
        <v>2007</v>
      </c>
      <c r="B7" s="52">
        <v>7.7478344562078902</v>
      </c>
      <c r="C7" s="52">
        <v>8.7308228730822908</v>
      </c>
      <c r="D7" s="52">
        <v>11.408566721581501</v>
      </c>
    </row>
    <row r="8" spans="1:7" x14ac:dyDescent="0.25">
      <c r="A8" s="52">
        <v>2008</v>
      </c>
      <c r="B8" s="52">
        <v>8.4572490706319705</v>
      </c>
      <c r="C8" s="52">
        <v>9.0452261306532709</v>
      </c>
      <c r="D8" s="52">
        <v>11.6888193901486</v>
      </c>
    </row>
    <row r="9" spans="1:7" x14ac:dyDescent="0.25">
      <c r="A9" s="52">
        <v>2009</v>
      </c>
      <c r="B9" s="52">
        <v>8.6133459536204509</v>
      </c>
      <c r="C9" s="52">
        <v>9.4863878753859101</v>
      </c>
      <c r="D9" s="52">
        <v>12.180221458571999</v>
      </c>
    </row>
    <row r="10" spans="1:7" x14ac:dyDescent="0.25">
      <c r="A10" s="52">
        <v>2010</v>
      </c>
      <c r="B10" s="52">
        <v>9.0415019762845894</v>
      </c>
      <c r="C10" s="52">
        <v>9.7456416118891092</v>
      </c>
      <c r="D10" s="52">
        <v>12.504652028284299</v>
      </c>
    </row>
    <row r="11" spans="1:7" x14ac:dyDescent="0.25">
      <c r="A11" s="52">
        <v>2011</v>
      </c>
      <c r="B11" s="52">
        <v>9.0120481927710792</v>
      </c>
      <c r="C11" s="52">
        <v>9.5622119815668203</v>
      </c>
      <c r="D11" s="52">
        <v>13.1153701615934</v>
      </c>
    </row>
    <row r="12" spans="1:7" x14ac:dyDescent="0.25">
      <c r="A12" s="52">
        <v>2012</v>
      </c>
      <c r="B12" s="52">
        <v>9.2574257425742594</v>
      </c>
      <c r="C12" s="52">
        <v>9.8022355975924302</v>
      </c>
      <c r="D12" s="52">
        <v>13.488880787458999</v>
      </c>
    </row>
    <row r="13" spans="1:7" x14ac:dyDescent="0.25">
      <c r="A13" s="52">
        <v>2013</v>
      </c>
      <c r="B13" s="52">
        <v>9.4175285792052303</v>
      </c>
      <c r="C13" s="52">
        <v>11.047345767575299</v>
      </c>
      <c r="D13" s="52">
        <v>13.6282554405994</v>
      </c>
    </row>
    <row r="14" spans="1:7" x14ac:dyDescent="0.25">
      <c r="A14" s="52">
        <v>2014</v>
      </c>
      <c r="B14" s="52">
        <v>10.022396416573301</v>
      </c>
      <c r="C14" s="52">
        <v>11.053689348262999</v>
      </c>
      <c r="D14" s="52">
        <v>14.385474860335201</v>
      </c>
    </row>
    <row r="15" spans="1:7" x14ac:dyDescent="0.25">
      <c r="A15" s="52">
        <v>2015</v>
      </c>
      <c r="B15" s="52">
        <v>10.740122426266</v>
      </c>
      <c r="C15" s="52">
        <v>11.277330264672001</v>
      </c>
      <c r="D15" s="52">
        <v>14.4504748982361</v>
      </c>
    </row>
    <row r="16" spans="1:7" x14ac:dyDescent="0.25">
      <c r="A16" s="52">
        <v>2016</v>
      </c>
      <c r="B16" s="52">
        <v>10.7202680067002</v>
      </c>
      <c r="C16" s="52">
        <v>11.396011396011399</v>
      </c>
      <c r="D16" s="52">
        <v>14.081225033289</v>
      </c>
    </row>
    <row r="17" spans="1:4" x14ac:dyDescent="0.25">
      <c r="A17" s="52">
        <v>2017</v>
      </c>
      <c r="B17" s="52">
        <v>10.4332953249715</v>
      </c>
      <c r="C17" s="52">
        <v>11.1173184357542</v>
      </c>
      <c r="D17" s="52">
        <v>14.499681325685099</v>
      </c>
    </row>
    <row r="18" spans="1:4" x14ac:dyDescent="0.25">
      <c r="A18" s="54">
        <v>2018</v>
      </c>
      <c r="B18" s="54">
        <v>9.9887766554433206</v>
      </c>
      <c r="C18" s="54">
        <v>11.3322277501382</v>
      </c>
      <c r="D18" s="54">
        <v>14.3600734843846</v>
      </c>
    </row>
  </sheetData>
  <mergeCells count="2">
    <mergeCell ref="A1:D1"/>
    <mergeCell ref="F1:G1"/>
  </mergeCells>
  <pageMargins left="0.7" right="0.7" top="0.75" bottom="0.75" header="0.3" footer="0.3"/>
  <pageSetup paperSize="9" orientation="portrait" horizontalDpi="300" verticalDpi="30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7"/>
  <sheetViews>
    <sheetView workbookViewId="0">
      <selection activeCell="E5" sqref="E5"/>
    </sheetView>
  </sheetViews>
  <sheetFormatPr defaultRowHeight="15" x14ac:dyDescent="0.25"/>
  <cols>
    <col min="1" max="1" width="8" customWidth="1"/>
    <col min="2" max="2" width="34.7109375" customWidth="1"/>
    <col min="3" max="3" width="38.7109375" customWidth="1"/>
    <col min="5" max="5" width="12.7109375" customWidth="1"/>
    <col min="6" max="6" width="46.7109375" customWidth="1"/>
  </cols>
  <sheetData>
    <row r="1" spans="1:6" ht="15.75" x14ac:dyDescent="0.25">
      <c r="A1" s="314" t="s">
        <v>67</v>
      </c>
      <c r="B1" s="315"/>
      <c r="C1" s="315"/>
      <c r="E1" s="314" t="s">
        <v>68</v>
      </c>
      <c r="F1" s="315"/>
    </row>
    <row r="2" spans="1:6" x14ac:dyDescent="0.25">
      <c r="A2" s="10" t="s">
        <v>66</v>
      </c>
      <c r="B2" s="10" t="s">
        <v>118</v>
      </c>
      <c r="C2" s="10" t="s">
        <v>119</v>
      </c>
      <c r="E2" s="17" t="s">
        <v>69</v>
      </c>
      <c r="F2" s="11" t="s">
        <v>16</v>
      </c>
    </row>
    <row r="3" spans="1:6" x14ac:dyDescent="0.25">
      <c r="A3" s="56">
        <v>2003</v>
      </c>
      <c r="B3" s="56">
        <v>1.6482553042258501</v>
      </c>
      <c r="C3" s="56">
        <v>7.4639525021204403</v>
      </c>
      <c r="E3" s="17" t="s">
        <v>70</v>
      </c>
      <c r="F3" s="13" t="s">
        <v>120</v>
      </c>
    </row>
    <row r="4" spans="1:6" x14ac:dyDescent="0.25">
      <c r="A4" s="55">
        <v>2004</v>
      </c>
      <c r="B4" s="55">
        <v>1.5622226167228801</v>
      </c>
      <c r="C4" s="55">
        <v>5.9900166389351099</v>
      </c>
    </row>
    <row r="5" spans="1:6" x14ac:dyDescent="0.25">
      <c r="A5" s="55">
        <v>2005</v>
      </c>
      <c r="B5" s="55">
        <v>1.1673850574712601</v>
      </c>
      <c r="C5" s="55">
        <v>4.44617784711388</v>
      </c>
      <c r="E5" s="236" t="str">
        <f>HYPERLINK("#'OVERZICHT'!A20", "Link naar overzicht")</f>
        <v>Link naar overzicht</v>
      </c>
    </row>
    <row r="6" spans="1:6" x14ac:dyDescent="0.25">
      <c r="A6" s="55">
        <v>2006</v>
      </c>
      <c r="B6" s="55">
        <v>0.83242851972493703</v>
      </c>
      <c r="C6" s="55">
        <v>3.3547466095646001</v>
      </c>
    </row>
    <row r="7" spans="1:6" x14ac:dyDescent="0.25">
      <c r="A7" s="55">
        <v>2007</v>
      </c>
      <c r="B7" s="55">
        <v>0.81640058055152398</v>
      </c>
      <c r="C7" s="55">
        <v>3.4615384615384599</v>
      </c>
    </row>
    <row r="8" spans="1:6" x14ac:dyDescent="0.25">
      <c r="A8" s="55">
        <v>2008</v>
      </c>
      <c r="B8" s="55">
        <v>1.37549124687388</v>
      </c>
      <c r="C8" s="55">
        <v>5.3416149068322998</v>
      </c>
    </row>
    <row r="9" spans="1:6" x14ac:dyDescent="0.25">
      <c r="A9" s="55">
        <v>2009</v>
      </c>
      <c r="B9" s="55">
        <v>1.87963130309055</v>
      </c>
      <c r="C9" s="55">
        <v>5.2916416115454004</v>
      </c>
    </row>
    <row r="10" spans="1:6" x14ac:dyDescent="0.25">
      <c r="A10" s="55">
        <v>2010</v>
      </c>
      <c r="B10" s="55">
        <v>1.42171344165436</v>
      </c>
      <c r="C10" s="55">
        <v>5.4705882352941204</v>
      </c>
    </row>
    <row r="11" spans="1:6" x14ac:dyDescent="0.25">
      <c r="A11" s="55">
        <v>2011</v>
      </c>
      <c r="B11" s="55">
        <v>1.69681148610852</v>
      </c>
      <c r="C11" s="55">
        <v>6.1671469740634004</v>
      </c>
    </row>
    <row r="12" spans="1:6" x14ac:dyDescent="0.25">
      <c r="A12" s="55">
        <v>2012</v>
      </c>
      <c r="B12" s="55">
        <v>2.0553207837111001</v>
      </c>
      <c r="C12" s="55">
        <v>6.9900886802295297</v>
      </c>
    </row>
    <row r="13" spans="1:6" x14ac:dyDescent="0.25">
      <c r="A13" s="55">
        <v>2013</v>
      </c>
      <c r="B13" s="55">
        <v>2.1129541864139001</v>
      </c>
      <c r="C13" s="55">
        <v>6.67008722421755</v>
      </c>
    </row>
    <row r="14" spans="1:6" x14ac:dyDescent="0.25">
      <c r="A14" s="55">
        <v>2014</v>
      </c>
      <c r="B14" s="55">
        <v>1.4850491671683701</v>
      </c>
      <c r="C14" s="55">
        <v>6.05906313645621</v>
      </c>
    </row>
    <row r="15" spans="1:6" x14ac:dyDescent="0.25">
      <c r="A15" s="55">
        <v>2015</v>
      </c>
      <c r="B15" s="55">
        <v>1.2537313432835799</v>
      </c>
      <c r="C15" s="55">
        <v>4.6337817638266099</v>
      </c>
    </row>
    <row r="16" spans="1:6" x14ac:dyDescent="0.25">
      <c r="A16" s="55">
        <v>2016</v>
      </c>
      <c r="B16" s="55">
        <v>1.1429717264888699</v>
      </c>
      <c r="C16" s="55">
        <v>3.9132484677039101</v>
      </c>
    </row>
    <row r="17" spans="1:3" x14ac:dyDescent="0.25">
      <c r="A17" s="57">
        <v>2017</v>
      </c>
      <c r="B17" s="57">
        <v>0.74378547660990402</v>
      </c>
      <c r="C17" s="57">
        <v>2.8885832187070202</v>
      </c>
    </row>
  </sheetData>
  <mergeCells count="2">
    <mergeCell ref="A1:C1"/>
    <mergeCell ref="E1:F1"/>
  </mergeCells>
  <pageMargins left="0.7" right="0.7" top="0.75" bottom="0.75" header="0.3" footer="0.3"/>
  <pageSetup paperSize="9" orientation="portrait" horizontalDpi="300" verticalDpi="30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"/>
  <sheetViews>
    <sheetView workbookViewId="0">
      <selection activeCell="G5" sqref="G5"/>
    </sheetView>
  </sheetViews>
  <sheetFormatPr defaultRowHeight="15" x14ac:dyDescent="0.25"/>
  <cols>
    <col min="1" max="1" width="10.7109375" customWidth="1"/>
    <col min="2" max="2" width="17.7109375" customWidth="1"/>
    <col min="3" max="3" width="16.7109375" customWidth="1"/>
    <col min="4" max="4" width="17.7109375" customWidth="1"/>
    <col min="5" max="5" width="16.7109375" customWidth="1"/>
    <col min="7" max="7" width="12.7109375" customWidth="1"/>
    <col min="8" max="8" width="33.7109375" customWidth="1"/>
  </cols>
  <sheetData>
    <row r="1" spans="1:8" ht="15.75" x14ac:dyDescent="0.25">
      <c r="A1" s="314" t="s">
        <v>67</v>
      </c>
      <c r="B1" s="315"/>
      <c r="C1" s="315"/>
      <c r="D1" s="315"/>
      <c r="E1" s="315"/>
      <c r="G1" s="314" t="s">
        <v>68</v>
      </c>
      <c r="H1" s="315"/>
    </row>
    <row r="2" spans="1:8" x14ac:dyDescent="0.25">
      <c r="A2" s="10" t="s">
        <v>66</v>
      </c>
      <c r="B2" s="10" t="s">
        <v>121</v>
      </c>
      <c r="C2" s="10" t="s">
        <v>122</v>
      </c>
      <c r="D2" s="10" t="s">
        <v>123</v>
      </c>
      <c r="E2" s="10" t="s">
        <v>124</v>
      </c>
      <c r="G2" s="17" t="s">
        <v>69</v>
      </c>
      <c r="H2" s="11" t="s">
        <v>17</v>
      </c>
    </row>
    <row r="3" spans="1:8" x14ac:dyDescent="0.25">
      <c r="A3" s="59" t="s">
        <v>96</v>
      </c>
      <c r="B3" s="59">
        <v>6.1</v>
      </c>
      <c r="C3" s="59">
        <v>3.7</v>
      </c>
      <c r="D3" s="59">
        <v>-5.6</v>
      </c>
      <c r="E3" s="59">
        <v>-3.6</v>
      </c>
      <c r="G3" s="17" t="s">
        <v>70</v>
      </c>
      <c r="H3" s="13" t="s">
        <v>125</v>
      </c>
    </row>
    <row r="4" spans="1:8" x14ac:dyDescent="0.25">
      <c r="A4" s="58" t="s">
        <v>97</v>
      </c>
      <c r="B4" s="58">
        <v>4.3</v>
      </c>
      <c r="C4" s="58">
        <v>3.7</v>
      </c>
      <c r="D4" s="58">
        <v>-3.9</v>
      </c>
      <c r="E4" s="58">
        <v>-3.6</v>
      </c>
    </row>
    <row r="5" spans="1:8" x14ac:dyDescent="0.25">
      <c r="A5" s="60" t="s">
        <v>98</v>
      </c>
      <c r="B5" s="60">
        <v>2</v>
      </c>
      <c r="C5" s="60">
        <v>3.7</v>
      </c>
      <c r="D5" s="60">
        <v>-1.6</v>
      </c>
      <c r="E5" s="60">
        <v>-3.6</v>
      </c>
      <c r="G5" s="236" t="str">
        <f>HYPERLINK("#'OVERZICHT'!A21", "Link naar overzicht")</f>
        <v>Link naar overzicht</v>
      </c>
    </row>
  </sheetData>
  <mergeCells count="2">
    <mergeCell ref="A1:E1"/>
    <mergeCell ref="G1:H1"/>
  </mergeCells>
  <pageMargins left="0.7" right="0.7" top="0.75" bottom="0.75" header="0.3" footer="0.3"/>
  <pageSetup paperSize="9" orientation="portrait" horizontalDpi="300" verticalDpi="30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7"/>
  <sheetViews>
    <sheetView workbookViewId="0">
      <selection activeCell="B3" sqref="B3"/>
    </sheetView>
  </sheetViews>
  <sheetFormatPr defaultRowHeight="15" x14ac:dyDescent="0.25"/>
  <cols>
    <col min="1" max="1" width="9.7109375" customWidth="1"/>
    <col min="2" max="2" width="51.7109375" customWidth="1"/>
    <col min="4" max="4" width="12.7109375" customWidth="1"/>
    <col min="5" max="5" width="34.7109375" customWidth="1"/>
  </cols>
  <sheetData>
    <row r="1" spans="1:5" ht="15.75" x14ac:dyDescent="0.25">
      <c r="A1" s="314" t="s">
        <v>67</v>
      </c>
      <c r="B1" s="315"/>
      <c r="D1" s="314" t="s">
        <v>68</v>
      </c>
      <c r="E1" s="315"/>
    </row>
    <row r="2" spans="1:5" x14ac:dyDescent="0.25">
      <c r="A2" s="10" t="s">
        <v>66</v>
      </c>
      <c r="B2" s="10" t="s">
        <v>126</v>
      </c>
      <c r="D2" s="17" t="s">
        <v>69</v>
      </c>
      <c r="E2" s="11" t="s">
        <v>18</v>
      </c>
    </row>
    <row r="3" spans="1:5" x14ac:dyDescent="0.25">
      <c r="A3" s="62" t="s">
        <v>127</v>
      </c>
      <c r="B3" s="62">
        <v>3.3697393090806198</v>
      </c>
      <c r="D3" s="17" t="s">
        <v>70</v>
      </c>
      <c r="E3" s="13" t="s">
        <v>132</v>
      </c>
    </row>
    <row r="4" spans="1:5" x14ac:dyDescent="0.25">
      <c r="A4" s="61" t="s">
        <v>128</v>
      </c>
      <c r="B4" s="61">
        <v>2.3018255091427302</v>
      </c>
    </row>
    <row r="5" spans="1:5" x14ac:dyDescent="0.25">
      <c r="A5" s="61" t="s">
        <v>129</v>
      </c>
      <c r="B5" s="61">
        <v>6.78869674744496</v>
      </c>
      <c r="D5" s="236" t="str">
        <f>HYPERLINK("#'OVERZICHT'!A22", "Link naar overzicht")</f>
        <v>Link naar overzicht</v>
      </c>
    </row>
    <row r="6" spans="1:5" x14ac:dyDescent="0.25">
      <c r="A6" s="61" t="s">
        <v>130</v>
      </c>
      <c r="B6" s="61">
        <v>8.8110194768085393</v>
      </c>
    </row>
    <row r="7" spans="1:5" x14ac:dyDescent="0.25">
      <c r="A7" s="63" t="s">
        <v>131</v>
      </c>
      <c r="B7" s="63">
        <v>8.1764145850481</v>
      </c>
    </row>
  </sheetData>
  <mergeCells count="2">
    <mergeCell ref="A1:B1"/>
    <mergeCell ref="D1:E1"/>
  </mergeCells>
  <pageMargins left="0.7" right="0.7" top="0.75" bottom="0.75" header="0.3" footer="0.3"/>
  <pageSetup paperSize="9" orientation="portrait" horizontalDpi="300" verticalDpi="30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44"/>
  <sheetViews>
    <sheetView workbookViewId="0">
      <selection sqref="A1:C1"/>
    </sheetView>
  </sheetViews>
  <sheetFormatPr defaultRowHeight="15" x14ac:dyDescent="0.25"/>
  <cols>
    <col min="1" max="1" width="11.7109375" customWidth="1"/>
    <col min="2" max="2" width="18.7109375" customWidth="1"/>
    <col min="3" max="3" width="27.7109375" customWidth="1"/>
    <col min="5" max="5" width="12.7109375" customWidth="1"/>
    <col min="6" max="6" width="28.7109375" customWidth="1"/>
  </cols>
  <sheetData>
    <row r="1" spans="1:6" ht="15.75" x14ac:dyDescent="0.25">
      <c r="A1" s="314" t="s">
        <v>67</v>
      </c>
      <c r="B1" s="315"/>
      <c r="C1" s="315"/>
      <c r="E1" s="314" t="s">
        <v>68</v>
      </c>
      <c r="F1" s="315"/>
    </row>
    <row r="2" spans="1:6" x14ac:dyDescent="0.25">
      <c r="A2" s="10" t="s">
        <v>66</v>
      </c>
      <c r="B2" s="10" t="s">
        <v>64</v>
      </c>
      <c r="C2" s="10" t="s">
        <v>65</v>
      </c>
      <c r="E2" s="17" t="s">
        <v>69</v>
      </c>
      <c r="F2" s="11" t="s">
        <v>3</v>
      </c>
    </row>
    <row r="3" spans="1:6" x14ac:dyDescent="0.25">
      <c r="A3" s="15">
        <v>2001</v>
      </c>
      <c r="B3" s="15"/>
      <c r="C3" s="15">
        <v>3.1732</v>
      </c>
      <c r="E3" s="17" t="s">
        <v>70</v>
      </c>
      <c r="F3" s="13" t="s">
        <v>71</v>
      </c>
    </row>
    <row r="4" spans="1:6" x14ac:dyDescent="0.25">
      <c r="A4" s="14">
        <v>2001.0833333333301</v>
      </c>
      <c r="B4" s="14"/>
      <c r="C4" s="14">
        <v>3.1732</v>
      </c>
    </row>
    <row r="5" spans="1:6" x14ac:dyDescent="0.25">
      <c r="A5" s="14">
        <v>2001.1666666666699</v>
      </c>
      <c r="B5" s="14">
        <v>6.8893451940365704</v>
      </c>
      <c r="C5" s="14">
        <v>3.1732</v>
      </c>
      <c r="E5" s="236" t="str">
        <f>HYPERLINK("#'OVERZICHT'!A5", "Link naar overzicht")</f>
        <v>Link naar overzicht</v>
      </c>
    </row>
    <row r="6" spans="1:6" x14ac:dyDescent="0.25">
      <c r="A6" s="14">
        <v>2001.25</v>
      </c>
      <c r="B6" s="14">
        <v>4.9757208509272797</v>
      </c>
      <c r="C6" s="14">
        <v>2.6604000000000001</v>
      </c>
    </row>
    <row r="7" spans="1:6" x14ac:dyDescent="0.25">
      <c r="A7" s="14">
        <v>2001.3333333333301</v>
      </c>
      <c r="B7" s="14">
        <v>2.8491404009628001</v>
      </c>
      <c r="C7" s="14">
        <v>2.6604000000000001</v>
      </c>
    </row>
    <row r="8" spans="1:6" x14ac:dyDescent="0.25">
      <c r="A8" s="14">
        <v>2001.4166666666699</v>
      </c>
      <c r="B8" s="14">
        <v>1.4389960427722199</v>
      </c>
      <c r="C8" s="14">
        <v>2.6604000000000001</v>
      </c>
    </row>
    <row r="9" spans="1:6" x14ac:dyDescent="0.25">
      <c r="A9" s="14">
        <v>2001.5</v>
      </c>
      <c r="B9" s="14">
        <v>-0.183030904120107</v>
      </c>
      <c r="C9" s="14">
        <v>2.0977999999999999</v>
      </c>
    </row>
    <row r="10" spans="1:6" x14ac:dyDescent="0.25">
      <c r="A10" s="14">
        <v>2001.5833333333301</v>
      </c>
      <c r="B10" s="14">
        <v>-1.0700844908334599</v>
      </c>
      <c r="C10" s="14">
        <v>2.0977999999999999</v>
      </c>
    </row>
    <row r="11" spans="1:6" x14ac:dyDescent="0.25">
      <c r="A11" s="14">
        <v>2001.6666666666699</v>
      </c>
      <c r="B11" s="14">
        <v>-2.9179199962806401</v>
      </c>
      <c r="C11" s="14">
        <v>2.0977999999999999</v>
      </c>
    </row>
    <row r="12" spans="1:6" x14ac:dyDescent="0.25">
      <c r="A12" s="14">
        <v>2001.75</v>
      </c>
      <c r="B12" s="14">
        <v>-3.83600064297972</v>
      </c>
      <c r="C12" s="14">
        <v>2.0145</v>
      </c>
    </row>
    <row r="13" spans="1:6" x14ac:dyDescent="0.25">
      <c r="A13" s="14">
        <v>2001.8333333333301</v>
      </c>
      <c r="B13" s="14">
        <v>-4.5165813086270701</v>
      </c>
      <c r="C13" s="14">
        <v>2.0145</v>
      </c>
    </row>
    <row r="14" spans="1:6" x14ac:dyDescent="0.25">
      <c r="A14" s="14">
        <v>2001.9166666666699</v>
      </c>
      <c r="B14" s="14">
        <v>-5.2112865259293901</v>
      </c>
      <c r="C14" s="14">
        <v>2.0145</v>
      </c>
    </row>
    <row r="15" spans="1:6" x14ac:dyDescent="0.25">
      <c r="A15" s="14">
        <v>2002</v>
      </c>
      <c r="B15" s="14">
        <v>-5.20483430243742</v>
      </c>
      <c r="C15" s="14">
        <v>2.202</v>
      </c>
    </row>
    <row r="16" spans="1:6" x14ac:dyDescent="0.25">
      <c r="A16" s="14">
        <v>2002.0833333333301</v>
      </c>
      <c r="B16" s="14">
        <v>-4.2264538659762003</v>
      </c>
      <c r="C16" s="14">
        <v>2.202</v>
      </c>
    </row>
    <row r="17" spans="1:3" x14ac:dyDescent="0.25">
      <c r="A17" s="14">
        <v>2002.1666666666699</v>
      </c>
      <c r="B17" s="14">
        <v>-2.4231946043172599</v>
      </c>
      <c r="C17" s="14">
        <v>2.202</v>
      </c>
    </row>
    <row r="18" spans="1:3" x14ac:dyDescent="0.25">
      <c r="A18" s="14">
        <v>2002.25</v>
      </c>
      <c r="B18" s="14">
        <v>-0.51334300057009896</v>
      </c>
      <c r="C18" s="14">
        <v>2.9131999999999998</v>
      </c>
    </row>
    <row r="19" spans="1:3" x14ac:dyDescent="0.25">
      <c r="A19" s="14">
        <v>2002.3333333333301</v>
      </c>
      <c r="B19" s="14">
        <v>0.51795685885451803</v>
      </c>
      <c r="C19" s="14">
        <v>2.9131999999999998</v>
      </c>
    </row>
    <row r="20" spans="1:3" x14ac:dyDescent="0.25">
      <c r="A20" s="14">
        <v>2002.4166666666699</v>
      </c>
      <c r="B20" s="14">
        <v>1.95767713132204</v>
      </c>
      <c r="C20" s="14">
        <v>2.9131999999999998</v>
      </c>
    </row>
    <row r="21" spans="1:3" x14ac:dyDescent="0.25">
      <c r="A21" s="14">
        <v>2002.5</v>
      </c>
      <c r="B21" s="14">
        <v>3.2247242734554602</v>
      </c>
      <c r="C21" s="14">
        <v>3.3651</v>
      </c>
    </row>
    <row r="22" spans="1:3" x14ac:dyDescent="0.25">
      <c r="A22" s="14">
        <v>2002.5833333333301</v>
      </c>
      <c r="B22" s="14">
        <v>4.5222031105552896</v>
      </c>
      <c r="C22" s="14">
        <v>3.3651</v>
      </c>
    </row>
    <row r="23" spans="1:3" x14ac:dyDescent="0.25">
      <c r="A23" s="14">
        <v>2002.6666666666699</v>
      </c>
      <c r="B23" s="14">
        <v>6.0259451703080096</v>
      </c>
      <c r="C23" s="14">
        <v>3.3651</v>
      </c>
    </row>
    <row r="24" spans="1:3" x14ac:dyDescent="0.25">
      <c r="A24" s="14">
        <v>2002.75</v>
      </c>
      <c r="B24" s="14">
        <v>6.2949602772253401</v>
      </c>
      <c r="C24" s="14">
        <v>3.4737</v>
      </c>
    </row>
    <row r="25" spans="1:3" x14ac:dyDescent="0.25">
      <c r="A25" s="14">
        <v>2002.8333333333301</v>
      </c>
      <c r="B25" s="14">
        <v>7.2954733947022197</v>
      </c>
      <c r="C25" s="14">
        <v>3.4737</v>
      </c>
    </row>
    <row r="26" spans="1:3" x14ac:dyDescent="0.25">
      <c r="A26" s="14">
        <v>2002.9166666666599</v>
      </c>
      <c r="B26" s="14">
        <v>7.3341698090793299</v>
      </c>
      <c r="C26" s="14">
        <v>3.4737</v>
      </c>
    </row>
    <row r="27" spans="1:3" x14ac:dyDescent="0.25">
      <c r="A27" s="14">
        <v>2003</v>
      </c>
      <c r="B27" s="14">
        <v>7.8652958253840399</v>
      </c>
      <c r="C27" s="14">
        <v>3.6545999999999998</v>
      </c>
    </row>
    <row r="28" spans="1:3" x14ac:dyDescent="0.25">
      <c r="A28" s="14">
        <v>2003.0833333333301</v>
      </c>
      <c r="B28" s="14">
        <v>7.2150196885123297</v>
      </c>
      <c r="C28" s="14">
        <v>3.6545999999999998</v>
      </c>
    </row>
    <row r="29" spans="1:3" x14ac:dyDescent="0.25">
      <c r="A29" s="14">
        <v>2003.1666666666599</v>
      </c>
      <c r="B29" s="14">
        <v>6.5463377154659304</v>
      </c>
      <c r="C29" s="14">
        <v>3.6545999999999998</v>
      </c>
    </row>
    <row r="30" spans="1:3" x14ac:dyDescent="0.25">
      <c r="A30" s="14">
        <v>2003.25</v>
      </c>
      <c r="B30" s="14">
        <v>5.5063452003966598</v>
      </c>
      <c r="C30" s="14">
        <v>3.3075000000000001</v>
      </c>
    </row>
    <row r="31" spans="1:3" x14ac:dyDescent="0.25">
      <c r="A31" s="14">
        <v>2003.3333333333301</v>
      </c>
      <c r="B31" s="14">
        <v>5.2980269010618697</v>
      </c>
      <c r="C31" s="14">
        <v>3.3075000000000001</v>
      </c>
    </row>
    <row r="32" spans="1:3" x14ac:dyDescent="0.25">
      <c r="A32" s="14">
        <v>2003.4166666666599</v>
      </c>
      <c r="B32" s="14">
        <v>4.3749641372502497</v>
      </c>
      <c r="C32" s="14">
        <v>3.3075000000000001</v>
      </c>
    </row>
    <row r="33" spans="1:3" x14ac:dyDescent="0.25">
      <c r="A33" s="14">
        <v>2003.5</v>
      </c>
      <c r="B33" s="14">
        <v>4.1969420450613102</v>
      </c>
      <c r="C33" s="14">
        <v>4.4896000000000003</v>
      </c>
    </row>
    <row r="34" spans="1:3" x14ac:dyDescent="0.25">
      <c r="A34" s="14">
        <v>2003.5833333333301</v>
      </c>
      <c r="B34" s="14">
        <v>3.26721389017393</v>
      </c>
      <c r="C34" s="14">
        <v>4.4896000000000003</v>
      </c>
    </row>
    <row r="35" spans="1:3" x14ac:dyDescent="0.25">
      <c r="A35" s="14">
        <v>2003.6666666666599</v>
      </c>
      <c r="B35" s="14">
        <v>3.9858695293311999</v>
      </c>
      <c r="C35" s="14">
        <v>4.4896000000000003</v>
      </c>
    </row>
    <row r="36" spans="1:3" x14ac:dyDescent="0.25">
      <c r="A36" s="14">
        <v>2003.75</v>
      </c>
      <c r="B36" s="14">
        <v>5.0096389458608401</v>
      </c>
      <c r="C36" s="14">
        <v>5.6519000000000004</v>
      </c>
    </row>
    <row r="37" spans="1:3" x14ac:dyDescent="0.25">
      <c r="A37" s="14">
        <v>2003.8333333333301</v>
      </c>
      <c r="B37" s="14">
        <v>6.1248577701676901</v>
      </c>
      <c r="C37" s="14">
        <v>5.6519000000000004</v>
      </c>
    </row>
    <row r="38" spans="1:3" x14ac:dyDescent="0.25">
      <c r="A38" s="14">
        <v>2003.9166666666599</v>
      </c>
      <c r="B38" s="14">
        <v>7.6004109314304902</v>
      </c>
      <c r="C38" s="14">
        <v>5.6519000000000004</v>
      </c>
    </row>
    <row r="39" spans="1:3" x14ac:dyDescent="0.25">
      <c r="A39" s="14">
        <v>2004</v>
      </c>
      <c r="B39" s="14">
        <v>7.5621571588680796</v>
      </c>
      <c r="C39" s="14">
        <v>6.0328999999999997</v>
      </c>
    </row>
    <row r="40" spans="1:3" x14ac:dyDescent="0.25">
      <c r="A40" s="14">
        <v>2004.0833333333301</v>
      </c>
      <c r="B40" s="14">
        <v>8.7058213476951494</v>
      </c>
      <c r="C40" s="14">
        <v>6.0328999999999997</v>
      </c>
    </row>
    <row r="41" spans="1:3" x14ac:dyDescent="0.25">
      <c r="A41" s="14">
        <v>2004.1666666666599</v>
      </c>
      <c r="B41" s="14">
        <v>8.8678755622077805</v>
      </c>
      <c r="C41" s="14">
        <v>6.0328999999999997</v>
      </c>
    </row>
    <row r="42" spans="1:3" x14ac:dyDescent="0.25">
      <c r="A42" s="14">
        <v>2004.25</v>
      </c>
      <c r="B42" s="14">
        <v>10.1701424144195</v>
      </c>
      <c r="C42" s="14">
        <v>6.0646000000000004</v>
      </c>
    </row>
    <row r="43" spans="1:3" x14ac:dyDescent="0.25">
      <c r="A43" s="14">
        <v>2004.3333333333301</v>
      </c>
      <c r="B43" s="14">
        <v>10.8700940498295</v>
      </c>
      <c r="C43" s="14">
        <v>6.0646000000000004</v>
      </c>
    </row>
    <row r="44" spans="1:3" x14ac:dyDescent="0.25">
      <c r="A44" s="14">
        <v>2004.4166666666599</v>
      </c>
      <c r="B44" s="14">
        <v>12.0575561477203</v>
      </c>
      <c r="C44" s="14">
        <v>6.0646000000000004</v>
      </c>
    </row>
    <row r="45" spans="1:3" x14ac:dyDescent="0.25">
      <c r="A45" s="14">
        <v>2004.5</v>
      </c>
      <c r="B45" s="14">
        <v>12.204008091517601</v>
      </c>
      <c r="C45" s="14">
        <v>5.0960000000000001</v>
      </c>
    </row>
    <row r="46" spans="1:3" x14ac:dyDescent="0.25">
      <c r="A46" s="14">
        <v>2004.5833333333301</v>
      </c>
      <c r="B46" s="14">
        <v>12.3959507290955</v>
      </c>
      <c r="C46" s="14">
        <v>5.0960000000000001</v>
      </c>
    </row>
    <row r="47" spans="1:3" x14ac:dyDescent="0.25">
      <c r="A47" s="14">
        <v>2004.6666666666599</v>
      </c>
      <c r="B47" s="14">
        <v>10.9857097973021</v>
      </c>
      <c r="C47" s="14">
        <v>5.0960000000000001</v>
      </c>
    </row>
    <row r="48" spans="1:3" x14ac:dyDescent="0.25">
      <c r="A48" s="14">
        <v>2004.75</v>
      </c>
      <c r="B48" s="14">
        <v>10.0576386231567</v>
      </c>
      <c r="C48" s="14">
        <v>4.3986000000000001</v>
      </c>
    </row>
    <row r="49" spans="1:3" x14ac:dyDescent="0.25">
      <c r="A49" s="14">
        <v>2004.8333333333301</v>
      </c>
      <c r="B49" s="14">
        <v>9.2033267186353704</v>
      </c>
      <c r="C49" s="14">
        <v>4.3986000000000001</v>
      </c>
    </row>
    <row r="50" spans="1:3" x14ac:dyDescent="0.25">
      <c r="A50" s="14">
        <v>2004.9166666666599</v>
      </c>
      <c r="B50" s="14">
        <v>8.8391984317242702</v>
      </c>
      <c r="C50" s="14">
        <v>4.3986000000000001</v>
      </c>
    </row>
    <row r="51" spans="1:3" x14ac:dyDescent="0.25">
      <c r="A51" s="14">
        <v>2005</v>
      </c>
      <c r="B51" s="14">
        <v>8.9493102025113895</v>
      </c>
      <c r="C51" s="14">
        <v>4.4954000000000001</v>
      </c>
    </row>
    <row r="52" spans="1:3" x14ac:dyDescent="0.25">
      <c r="A52" s="14">
        <v>2005.0833333333301</v>
      </c>
      <c r="B52" s="14">
        <v>7.88980419814607</v>
      </c>
      <c r="C52" s="14">
        <v>4.4954000000000001</v>
      </c>
    </row>
    <row r="53" spans="1:3" x14ac:dyDescent="0.25">
      <c r="A53" s="14">
        <v>2005.1666666666599</v>
      </c>
      <c r="B53" s="14">
        <v>6.8889238304793396</v>
      </c>
      <c r="C53" s="14">
        <v>4.4954000000000001</v>
      </c>
    </row>
    <row r="54" spans="1:3" x14ac:dyDescent="0.25">
      <c r="A54" s="14">
        <v>2005.25</v>
      </c>
      <c r="B54" s="14">
        <v>6.4118400908663302</v>
      </c>
      <c r="C54" s="14">
        <v>4.6547000000000001</v>
      </c>
    </row>
    <row r="55" spans="1:3" x14ac:dyDescent="0.25">
      <c r="A55" s="14">
        <v>2005.3333333333301</v>
      </c>
      <c r="B55" s="14">
        <v>6.6868477167157501</v>
      </c>
      <c r="C55" s="14">
        <v>4.6547000000000001</v>
      </c>
    </row>
    <row r="56" spans="1:3" x14ac:dyDescent="0.25">
      <c r="A56" s="14">
        <v>2005.4166666666599</v>
      </c>
      <c r="B56" s="14">
        <v>6.7779823491713103</v>
      </c>
      <c r="C56" s="14">
        <v>4.6547000000000001</v>
      </c>
    </row>
    <row r="57" spans="1:3" x14ac:dyDescent="0.25">
      <c r="A57" s="14">
        <v>2005.5</v>
      </c>
      <c r="B57" s="14">
        <v>6.0685461250969999</v>
      </c>
      <c r="C57" s="14">
        <v>4.9195000000000002</v>
      </c>
    </row>
    <row r="58" spans="1:3" x14ac:dyDescent="0.25">
      <c r="A58" s="14">
        <v>2005.5833333333301</v>
      </c>
      <c r="B58" s="14">
        <v>6.1822109378393497</v>
      </c>
      <c r="C58" s="14">
        <v>4.9195000000000002</v>
      </c>
    </row>
    <row r="59" spans="1:3" x14ac:dyDescent="0.25">
      <c r="A59" s="14">
        <v>2005.6666666666599</v>
      </c>
      <c r="B59" s="14">
        <v>6.5580932155865597</v>
      </c>
      <c r="C59" s="14">
        <v>4.9195000000000002</v>
      </c>
    </row>
    <row r="60" spans="1:3" x14ac:dyDescent="0.25">
      <c r="A60" s="14">
        <v>2005.75</v>
      </c>
      <c r="B60" s="14">
        <v>7.1399108902061403</v>
      </c>
      <c r="C60" s="14">
        <v>5.49</v>
      </c>
    </row>
    <row r="61" spans="1:3" x14ac:dyDescent="0.25">
      <c r="A61" s="14">
        <v>2005.8333333333301</v>
      </c>
      <c r="B61" s="14">
        <v>7.0182965394877801</v>
      </c>
      <c r="C61" s="14">
        <v>5.49</v>
      </c>
    </row>
    <row r="62" spans="1:3" x14ac:dyDescent="0.25">
      <c r="A62" s="14">
        <v>2005.9166666666599</v>
      </c>
      <c r="B62" s="14">
        <v>7.5898217666629604</v>
      </c>
      <c r="C62" s="14">
        <v>5.49</v>
      </c>
    </row>
    <row r="63" spans="1:3" x14ac:dyDescent="0.25">
      <c r="A63" s="14">
        <v>2006</v>
      </c>
      <c r="B63" s="14">
        <v>8.0875257861303904</v>
      </c>
      <c r="C63" s="14">
        <v>5.7720000000000002</v>
      </c>
    </row>
    <row r="64" spans="1:3" x14ac:dyDescent="0.25">
      <c r="A64" s="14">
        <v>2006.0833333333301</v>
      </c>
      <c r="B64" s="14">
        <v>9.0627771896983695</v>
      </c>
      <c r="C64" s="14">
        <v>5.7720000000000002</v>
      </c>
    </row>
    <row r="65" spans="1:3" x14ac:dyDescent="0.25">
      <c r="A65" s="14">
        <v>2006.1666666666599</v>
      </c>
      <c r="B65" s="14">
        <v>9.9370259775135104</v>
      </c>
      <c r="C65" s="14">
        <v>5.7720000000000002</v>
      </c>
    </row>
    <row r="66" spans="1:3" x14ac:dyDescent="0.25">
      <c r="A66" s="14">
        <v>2006.25</v>
      </c>
      <c r="B66" s="14">
        <v>9.8350602761018102</v>
      </c>
      <c r="C66" s="14">
        <v>5.6581999999999999</v>
      </c>
    </row>
    <row r="67" spans="1:3" x14ac:dyDescent="0.25">
      <c r="A67" s="14">
        <v>2006.3333333333301</v>
      </c>
      <c r="B67" s="14">
        <v>9.2730942943012291</v>
      </c>
      <c r="C67" s="14">
        <v>5.6581999999999999</v>
      </c>
    </row>
    <row r="68" spans="1:3" x14ac:dyDescent="0.25">
      <c r="A68" s="14">
        <v>2006.4166666666599</v>
      </c>
      <c r="B68" s="14">
        <v>8.53672645108281</v>
      </c>
      <c r="C68" s="14">
        <v>5.6581999999999999</v>
      </c>
    </row>
    <row r="69" spans="1:3" x14ac:dyDescent="0.25">
      <c r="A69" s="14">
        <v>2006.49999999999</v>
      </c>
      <c r="B69" s="14">
        <v>8.6906855858208196</v>
      </c>
      <c r="C69" s="14">
        <v>5.2352999999999996</v>
      </c>
    </row>
    <row r="70" spans="1:3" x14ac:dyDescent="0.25">
      <c r="A70" s="14">
        <v>2006.5833333333301</v>
      </c>
      <c r="B70" s="14">
        <v>8.7780978473175804</v>
      </c>
      <c r="C70" s="14">
        <v>5.2352999999999996</v>
      </c>
    </row>
    <row r="71" spans="1:3" x14ac:dyDescent="0.25">
      <c r="A71" s="14">
        <v>2006.6666666666599</v>
      </c>
      <c r="B71" s="14">
        <v>8.8952376087133107</v>
      </c>
      <c r="C71" s="14">
        <v>5.2352999999999996</v>
      </c>
    </row>
    <row r="72" spans="1:3" x14ac:dyDescent="0.25">
      <c r="A72" s="14">
        <v>2006.74999999999</v>
      </c>
      <c r="B72" s="14">
        <v>8.7890879538011095</v>
      </c>
      <c r="C72" s="14">
        <v>5.2159000000000004</v>
      </c>
    </row>
    <row r="73" spans="1:3" x14ac:dyDescent="0.25">
      <c r="A73" s="14">
        <v>2006.8333333333301</v>
      </c>
      <c r="B73" s="14">
        <v>8.92113663991314</v>
      </c>
      <c r="C73" s="14">
        <v>5.2159000000000004</v>
      </c>
    </row>
    <row r="74" spans="1:3" x14ac:dyDescent="0.25">
      <c r="A74" s="14">
        <v>2006.9166666666599</v>
      </c>
      <c r="B74" s="14">
        <v>8.1312151910449604</v>
      </c>
      <c r="C74" s="14">
        <v>5.2159000000000004</v>
      </c>
    </row>
    <row r="75" spans="1:3" x14ac:dyDescent="0.25">
      <c r="A75" s="14">
        <v>2006.99999999999</v>
      </c>
      <c r="B75" s="14">
        <v>7.8874382689267701</v>
      </c>
      <c r="C75" s="14">
        <v>5.2294999999999998</v>
      </c>
    </row>
    <row r="76" spans="1:3" x14ac:dyDescent="0.25">
      <c r="A76" s="14">
        <v>2007.0833333333301</v>
      </c>
      <c r="B76" s="14">
        <v>7.2700814988196498</v>
      </c>
      <c r="C76" s="14">
        <v>5.2294999999999998</v>
      </c>
    </row>
    <row r="77" spans="1:3" x14ac:dyDescent="0.25">
      <c r="A77" s="14">
        <v>2007.1666666666599</v>
      </c>
      <c r="B77" s="14">
        <v>6.8300227757577696</v>
      </c>
      <c r="C77" s="14">
        <v>5.2294999999999998</v>
      </c>
    </row>
    <row r="78" spans="1:3" x14ac:dyDescent="0.25">
      <c r="A78" s="14">
        <v>2007.24999999999</v>
      </c>
      <c r="B78" s="14">
        <v>6.2313916462178902</v>
      </c>
      <c r="C78" s="14">
        <v>5.5693000000000001</v>
      </c>
    </row>
    <row r="79" spans="1:3" x14ac:dyDescent="0.25">
      <c r="A79" s="14">
        <v>2007.3333333333301</v>
      </c>
      <c r="B79" s="14">
        <v>5.7880765704811497</v>
      </c>
      <c r="C79" s="14">
        <v>5.5693000000000001</v>
      </c>
    </row>
    <row r="80" spans="1:3" x14ac:dyDescent="0.25">
      <c r="A80" s="14">
        <v>2007.4166666666599</v>
      </c>
      <c r="B80" s="14">
        <v>5.8227183005349596</v>
      </c>
      <c r="C80" s="14">
        <v>5.5693000000000001</v>
      </c>
    </row>
    <row r="81" spans="1:3" x14ac:dyDescent="0.25">
      <c r="A81" s="14">
        <v>2007.49999999999</v>
      </c>
      <c r="B81" s="14">
        <v>6.2565403931605701</v>
      </c>
      <c r="C81" s="14">
        <v>5.6540999999999997</v>
      </c>
    </row>
    <row r="82" spans="1:3" x14ac:dyDescent="0.25">
      <c r="A82" s="14">
        <v>2007.5833333333301</v>
      </c>
      <c r="B82" s="14">
        <v>6.5502507620478001</v>
      </c>
      <c r="C82" s="14">
        <v>5.6540999999999997</v>
      </c>
    </row>
    <row r="83" spans="1:3" x14ac:dyDescent="0.25">
      <c r="A83" s="14">
        <v>2007.6666666666599</v>
      </c>
      <c r="B83" s="14">
        <v>6.2563105733380402</v>
      </c>
      <c r="C83" s="14">
        <v>5.6540999999999997</v>
      </c>
    </row>
    <row r="84" spans="1:3" x14ac:dyDescent="0.25">
      <c r="A84" s="14">
        <v>2007.74999999999</v>
      </c>
      <c r="B84" s="14">
        <v>5.8140925866673898</v>
      </c>
      <c r="C84" s="14">
        <v>5.8327</v>
      </c>
    </row>
    <row r="85" spans="1:3" x14ac:dyDescent="0.25">
      <c r="A85" s="14">
        <v>2007.8333333333301</v>
      </c>
      <c r="B85" s="14">
        <v>5.1704749297132802</v>
      </c>
      <c r="C85" s="14">
        <v>5.8327</v>
      </c>
    </row>
    <row r="86" spans="1:3" x14ac:dyDescent="0.25">
      <c r="A86" s="14">
        <v>2007.9166666666599</v>
      </c>
      <c r="B86" s="14">
        <v>4.8361251767941296</v>
      </c>
      <c r="C86" s="14">
        <v>5.8327</v>
      </c>
    </row>
    <row r="87" spans="1:3" x14ac:dyDescent="0.25">
      <c r="A87" s="14">
        <v>2007.99999999999</v>
      </c>
      <c r="B87" s="14">
        <v>5.0540475560070499</v>
      </c>
      <c r="C87" s="14">
        <v>5.0740999999999996</v>
      </c>
    </row>
    <row r="88" spans="1:3" x14ac:dyDescent="0.25">
      <c r="A88" s="14">
        <v>2008.0833333333301</v>
      </c>
      <c r="B88" s="14">
        <v>5.25287574578266</v>
      </c>
      <c r="C88" s="14">
        <v>5.0740999999999996</v>
      </c>
    </row>
    <row r="89" spans="1:3" x14ac:dyDescent="0.25">
      <c r="A89" s="14">
        <v>2008.1666666666599</v>
      </c>
      <c r="B89" s="14">
        <v>5.0490567546954699</v>
      </c>
      <c r="C89" s="14">
        <v>5.0740999999999996</v>
      </c>
    </row>
    <row r="90" spans="1:3" x14ac:dyDescent="0.25">
      <c r="A90" s="14">
        <v>2008.24999999999</v>
      </c>
      <c r="B90" s="14">
        <v>4.4996000294495797</v>
      </c>
      <c r="C90" s="14">
        <v>4.149</v>
      </c>
    </row>
    <row r="91" spans="1:3" x14ac:dyDescent="0.25">
      <c r="A91" s="14">
        <v>2008.3333333333301</v>
      </c>
      <c r="B91" s="14">
        <v>4.1153070150630402</v>
      </c>
      <c r="C91" s="14">
        <v>4.149</v>
      </c>
    </row>
    <row r="92" spans="1:3" x14ac:dyDescent="0.25">
      <c r="A92" s="14">
        <v>2008.4166666666599</v>
      </c>
      <c r="B92" s="14">
        <v>3.7983832913662599</v>
      </c>
      <c r="C92" s="14">
        <v>4.149</v>
      </c>
    </row>
    <row r="93" spans="1:3" x14ac:dyDescent="0.25">
      <c r="A93" s="14">
        <v>2008.49999999999</v>
      </c>
      <c r="B93" s="14">
        <v>3.28875558577273</v>
      </c>
      <c r="C93" s="14">
        <v>3.1315</v>
      </c>
    </row>
    <row r="94" spans="1:3" x14ac:dyDescent="0.25">
      <c r="A94" s="14">
        <v>2008.5833333333301</v>
      </c>
      <c r="B94" s="14">
        <v>2.4245516467121999</v>
      </c>
      <c r="C94" s="14">
        <v>3.1315</v>
      </c>
    </row>
    <row r="95" spans="1:3" x14ac:dyDescent="0.25">
      <c r="A95" s="14">
        <v>2008.6666666666599</v>
      </c>
      <c r="B95" s="14">
        <v>1.9413012914457399</v>
      </c>
      <c r="C95" s="14">
        <v>3.1315</v>
      </c>
    </row>
    <row r="96" spans="1:3" x14ac:dyDescent="0.25">
      <c r="A96" s="14">
        <v>2008.74999999999</v>
      </c>
      <c r="B96" s="14">
        <v>0.44224993319086398</v>
      </c>
      <c r="C96" s="14">
        <v>-9.6600000000000005E-2</v>
      </c>
    </row>
    <row r="97" spans="1:3" x14ac:dyDescent="0.25">
      <c r="A97" s="14">
        <v>2008.8333333333301</v>
      </c>
      <c r="B97" s="14">
        <v>-2.5440438118397899</v>
      </c>
      <c r="C97" s="14">
        <v>-9.6600000000000005E-2</v>
      </c>
    </row>
    <row r="98" spans="1:3" x14ac:dyDescent="0.25">
      <c r="A98" s="14">
        <v>2008.9166666666599</v>
      </c>
      <c r="B98" s="14">
        <v>-7.0840356679632599</v>
      </c>
      <c r="C98" s="14">
        <v>-9.6600000000000005E-2</v>
      </c>
    </row>
    <row r="99" spans="1:3" x14ac:dyDescent="0.25">
      <c r="A99" s="14">
        <v>2008.99999999999</v>
      </c>
      <c r="B99" s="14">
        <v>-12.9660767498503</v>
      </c>
      <c r="C99" s="14">
        <v>-2.1006</v>
      </c>
    </row>
    <row r="100" spans="1:3" x14ac:dyDescent="0.25">
      <c r="A100" s="14">
        <v>2009.0833333333301</v>
      </c>
      <c r="B100" s="14">
        <v>-16.5578212951092</v>
      </c>
      <c r="C100" s="14">
        <v>-2.1006</v>
      </c>
    </row>
    <row r="101" spans="1:3" x14ac:dyDescent="0.25">
      <c r="A101" s="14">
        <v>2009.1666666666599</v>
      </c>
      <c r="B101" s="14">
        <v>-18.006284239064101</v>
      </c>
      <c r="C101" s="14">
        <v>-2.1006</v>
      </c>
    </row>
    <row r="102" spans="1:3" x14ac:dyDescent="0.25">
      <c r="A102" s="14">
        <v>2009.24999999999</v>
      </c>
      <c r="B102" s="14">
        <v>-17.751342401531399</v>
      </c>
      <c r="C102" s="14">
        <v>-1.3132999999999999</v>
      </c>
    </row>
    <row r="103" spans="1:3" x14ac:dyDescent="0.25">
      <c r="A103" s="14">
        <v>2009.3333333333301</v>
      </c>
      <c r="B103" s="14">
        <v>-17.893018362602199</v>
      </c>
      <c r="C103" s="14">
        <v>-1.3132999999999999</v>
      </c>
    </row>
    <row r="104" spans="1:3" x14ac:dyDescent="0.25">
      <c r="A104" s="14">
        <v>2009.4166666666599</v>
      </c>
      <c r="B104" s="14">
        <v>-17.503900141937301</v>
      </c>
      <c r="C104" s="14">
        <v>-1.3132999999999999</v>
      </c>
    </row>
    <row r="105" spans="1:3" x14ac:dyDescent="0.25">
      <c r="A105" s="14">
        <v>2009.49999999999</v>
      </c>
      <c r="B105" s="14">
        <v>-16.510521563957901</v>
      </c>
      <c r="C105" s="14">
        <v>6.1600000000000002E-2</v>
      </c>
    </row>
    <row r="106" spans="1:3" x14ac:dyDescent="0.25">
      <c r="A106" s="14">
        <v>2009.5833333333301</v>
      </c>
      <c r="B106" s="14">
        <v>-15.058534811862501</v>
      </c>
      <c r="C106" s="14">
        <v>6.1600000000000002E-2</v>
      </c>
    </row>
    <row r="107" spans="1:3" x14ac:dyDescent="0.25">
      <c r="A107" s="14">
        <v>2009.6666666666599</v>
      </c>
      <c r="B107" s="14">
        <v>-13.2571613392057</v>
      </c>
      <c r="C107" s="14">
        <v>6.1600000000000002E-2</v>
      </c>
    </row>
    <row r="108" spans="1:3" x14ac:dyDescent="0.25">
      <c r="A108" s="14">
        <v>2009.74999999999</v>
      </c>
      <c r="B108" s="14">
        <v>-11.012767403718399</v>
      </c>
      <c r="C108" s="14">
        <v>2.9493999999999998</v>
      </c>
    </row>
    <row r="109" spans="1:3" x14ac:dyDescent="0.25">
      <c r="A109" s="14">
        <v>2009.8333333333301</v>
      </c>
      <c r="B109" s="14">
        <v>-7.0557602594078297</v>
      </c>
      <c r="C109" s="14">
        <v>2.9493999999999998</v>
      </c>
    </row>
    <row r="110" spans="1:3" x14ac:dyDescent="0.25">
      <c r="A110" s="14">
        <v>2009.9166666666599</v>
      </c>
      <c r="B110" s="14">
        <v>-1.40037133614596</v>
      </c>
      <c r="C110" s="14">
        <v>2.9493999999999998</v>
      </c>
    </row>
    <row r="111" spans="1:3" x14ac:dyDescent="0.25">
      <c r="A111" s="14">
        <v>2009.99999999999</v>
      </c>
      <c r="B111" s="14">
        <v>5.3157324832131101</v>
      </c>
      <c r="C111" s="14">
        <v>5.5594000000000001</v>
      </c>
    </row>
    <row r="112" spans="1:3" x14ac:dyDescent="0.25">
      <c r="A112" s="14">
        <v>2010.0833333333301</v>
      </c>
      <c r="B112" s="14">
        <v>10.5828855997744</v>
      </c>
      <c r="C112" s="14">
        <v>5.5594000000000001</v>
      </c>
    </row>
    <row r="113" spans="1:3" x14ac:dyDescent="0.25">
      <c r="A113" s="14">
        <v>2010.1666666666599</v>
      </c>
      <c r="B113" s="14">
        <v>13.5676362347725</v>
      </c>
      <c r="C113" s="14">
        <v>5.5594000000000001</v>
      </c>
    </row>
    <row r="114" spans="1:3" x14ac:dyDescent="0.25">
      <c r="A114" s="14">
        <v>2010.24999999999</v>
      </c>
      <c r="B114" s="14">
        <v>14.718085023726999</v>
      </c>
      <c r="C114" s="14">
        <v>5.7214999999999998</v>
      </c>
    </row>
    <row r="115" spans="1:3" x14ac:dyDescent="0.25">
      <c r="A115" s="14">
        <v>2010.3333333333201</v>
      </c>
      <c r="B115" s="14">
        <v>16.815510408483501</v>
      </c>
      <c r="C115" s="14">
        <v>5.7214999999999998</v>
      </c>
    </row>
    <row r="116" spans="1:3" x14ac:dyDescent="0.25">
      <c r="A116" s="14">
        <v>2010.4166666666599</v>
      </c>
      <c r="B116" s="14">
        <v>17.574297560467699</v>
      </c>
      <c r="C116" s="14">
        <v>5.7214999999999998</v>
      </c>
    </row>
    <row r="117" spans="1:3" x14ac:dyDescent="0.25">
      <c r="A117" s="14">
        <v>2010.49999999999</v>
      </c>
      <c r="B117" s="14">
        <v>17.4398213999152</v>
      </c>
      <c r="C117" s="14">
        <v>5.3186999999999998</v>
      </c>
    </row>
    <row r="118" spans="1:3" x14ac:dyDescent="0.25">
      <c r="A118" s="14">
        <v>2010.5833333333201</v>
      </c>
      <c r="B118" s="14">
        <v>16.0558849102595</v>
      </c>
      <c r="C118" s="14">
        <v>5.3186999999999998</v>
      </c>
    </row>
    <row r="119" spans="1:3" x14ac:dyDescent="0.25">
      <c r="A119" s="14">
        <v>2010.6666666666599</v>
      </c>
      <c r="B119" s="14">
        <v>13.840035874175801</v>
      </c>
      <c r="C119" s="14">
        <v>5.3186999999999998</v>
      </c>
    </row>
    <row r="120" spans="1:3" x14ac:dyDescent="0.25">
      <c r="A120" s="14">
        <v>2010.74999999999</v>
      </c>
      <c r="B120" s="14">
        <v>12.8067103747409</v>
      </c>
      <c r="C120" s="14">
        <v>4.9553000000000003</v>
      </c>
    </row>
    <row r="121" spans="1:3" x14ac:dyDescent="0.25">
      <c r="A121" s="14">
        <v>2010.8333333333201</v>
      </c>
      <c r="B121" s="14">
        <v>11.8222490600218</v>
      </c>
      <c r="C121" s="14">
        <v>4.9553000000000003</v>
      </c>
    </row>
    <row r="122" spans="1:3" x14ac:dyDescent="0.25">
      <c r="A122" s="14">
        <v>2010.9166666666599</v>
      </c>
      <c r="B122" s="14">
        <v>11.004404678977901</v>
      </c>
      <c r="C122" s="14">
        <v>4.9553000000000003</v>
      </c>
    </row>
    <row r="123" spans="1:3" x14ac:dyDescent="0.25">
      <c r="A123" s="14">
        <v>2010.99999999999</v>
      </c>
      <c r="B123" s="14">
        <v>10.6450635023372</v>
      </c>
      <c r="C123" s="14">
        <v>4.5343</v>
      </c>
    </row>
    <row r="124" spans="1:3" x14ac:dyDescent="0.25">
      <c r="A124" s="14">
        <v>2011.0833333333201</v>
      </c>
      <c r="B124" s="14">
        <v>9.4530995432840594</v>
      </c>
      <c r="C124" s="14">
        <v>4.5343</v>
      </c>
    </row>
    <row r="125" spans="1:3" x14ac:dyDescent="0.25">
      <c r="A125" s="14">
        <v>2011.1666666666599</v>
      </c>
      <c r="B125" s="14">
        <v>8.8536101337128006</v>
      </c>
      <c r="C125" s="14">
        <v>4.5343</v>
      </c>
    </row>
    <row r="126" spans="1:3" x14ac:dyDescent="0.25">
      <c r="A126" s="14">
        <v>2011.24999999999</v>
      </c>
      <c r="B126" s="14">
        <v>7.3201584335846004</v>
      </c>
      <c r="C126" s="14">
        <v>4.1604999999999999</v>
      </c>
    </row>
    <row r="127" spans="1:3" x14ac:dyDescent="0.25">
      <c r="A127" s="14">
        <v>2011.3333333333201</v>
      </c>
      <c r="B127" s="14">
        <v>6.0046166654828399</v>
      </c>
      <c r="C127" s="14">
        <v>4.1604999999999999</v>
      </c>
    </row>
    <row r="128" spans="1:3" x14ac:dyDescent="0.25">
      <c r="A128" s="14">
        <v>2011.4166666666599</v>
      </c>
      <c r="B128" s="14">
        <v>4.4231674049055103</v>
      </c>
      <c r="C128" s="14">
        <v>4.1604999999999999</v>
      </c>
    </row>
    <row r="129" spans="1:3" x14ac:dyDescent="0.25">
      <c r="A129" s="14">
        <v>2011.49999999999</v>
      </c>
      <c r="B129" s="14">
        <v>3.7957095558536</v>
      </c>
      <c r="C129" s="14">
        <v>4.2785000000000002</v>
      </c>
    </row>
    <row r="130" spans="1:3" x14ac:dyDescent="0.25">
      <c r="A130" s="14">
        <v>2011.5833333333201</v>
      </c>
      <c r="B130" s="14">
        <v>3.8429979465128601</v>
      </c>
      <c r="C130" s="14">
        <v>4.2785000000000002</v>
      </c>
    </row>
    <row r="131" spans="1:3" x14ac:dyDescent="0.25">
      <c r="A131" s="14">
        <v>2011.6666666666599</v>
      </c>
      <c r="B131" s="14">
        <v>4.2749636976016703</v>
      </c>
      <c r="C131" s="14">
        <v>4.2785000000000002</v>
      </c>
    </row>
    <row r="132" spans="1:3" x14ac:dyDescent="0.25">
      <c r="A132" s="14">
        <v>2011.74999999999</v>
      </c>
      <c r="B132" s="14">
        <v>3.6495069667026998</v>
      </c>
      <c r="C132" s="14">
        <v>4.1605999999999996</v>
      </c>
    </row>
    <row r="133" spans="1:3" x14ac:dyDescent="0.25">
      <c r="A133" s="14">
        <v>2011.8333333333201</v>
      </c>
      <c r="B133" s="14">
        <v>2.46603689563196</v>
      </c>
      <c r="C133" s="14">
        <v>4.1605999999999996</v>
      </c>
    </row>
    <row r="134" spans="1:3" x14ac:dyDescent="0.25">
      <c r="A134" s="14">
        <v>2011.9166666666599</v>
      </c>
      <c r="B134" s="14">
        <v>1.62872984324884</v>
      </c>
      <c r="C134" s="14">
        <v>4.1605999999999996</v>
      </c>
    </row>
    <row r="135" spans="1:3" x14ac:dyDescent="0.25">
      <c r="A135" s="14">
        <v>2011.99999999999</v>
      </c>
      <c r="B135" s="14">
        <v>0.705919744653283</v>
      </c>
      <c r="C135" s="14">
        <v>4.2046999999999999</v>
      </c>
    </row>
    <row r="136" spans="1:3" x14ac:dyDescent="0.25">
      <c r="A136" s="14">
        <v>2012.0833333333201</v>
      </c>
      <c r="B136" s="14">
        <v>0.62513586147254796</v>
      </c>
      <c r="C136" s="14">
        <v>4.2046999999999999</v>
      </c>
    </row>
    <row r="137" spans="1:3" x14ac:dyDescent="0.25">
      <c r="A137" s="14">
        <v>2012.1666666666599</v>
      </c>
      <c r="B137" s="14">
        <v>0.53309707100117598</v>
      </c>
      <c r="C137" s="14">
        <v>4.2046999999999999</v>
      </c>
    </row>
    <row r="138" spans="1:3" x14ac:dyDescent="0.25">
      <c r="A138" s="14">
        <v>2012.24999999999</v>
      </c>
      <c r="B138" s="14">
        <v>1.0384377816810699</v>
      </c>
      <c r="C138" s="14">
        <v>3.7181000000000002</v>
      </c>
    </row>
    <row r="139" spans="1:3" x14ac:dyDescent="0.25">
      <c r="A139" s="14">
        <v>2012.3333333333201</v>
      </c>
      <c r="B139" s="14">
        <v>1.5587722978526799</v>
      </c>
      <c r="C139" s="14">
        <v>3.7181000000000002</v>
      </c>
    </row>
    <row r="140" spans="1:3" x14ac:dyDescent="0.25">
      <c r="A140" s="14">
        <v>2012.4166666666599</v>
      </c>
      <c r="B140" s="14">
        <v>2.0827351726417298</v>
      </c>
      <c r="C140" s="14">
        <v>3.7181000000000002</v>
      </c>
    </row>
    <row r="141" spans="1:3" x14ac:dyDescent="0.25">
      <c r="A141" s="14">
        <v>2012.49999999999</v>
      </c>
      <c r="B141" s="14">
        <v>2.2651773831000601</v>
      </c>
      <c r="C141" s="14">
        <v>3.1269</v>
      </c>
    </row>
    <row r="142" spans="1:3" x14ac:dyDescent="0.25">
      <c r="A142" s="14">
        <v>2012.5833333333201</v>
      </c>
      <c r="B142" s="14">
        <v>1.55630417620705</v>
      </c>
      <c r="C142" s="14">
        <v>3.1269</v>
      </c>
    </row>
    <row r="143" spans="1:3" x14ac:dyDescent="0.25">
      <c r="A143" s="14">
        <v>2012.6666666666599</v>
      </c>
      <c r="B143" s="14">
        <v>1.37586939688248</v>
      </c>
      <c r="C143" s="14">
        <v>3.1269</v>
      </c>
    </row>
    <row r="144" spans="1:3" x14ac:dyDescent="0.25">
      <c r="A144" s="14">
        <v>2012.74999999999</v>
      </c>
      <c r="B144" s="14">
        <v>1.26955318454292</v>
      </c>
      <c r="C144" s="14">
        <v>3.0236000000000001</v>
      </c>
    </row>
    <row r="145" spans="1:3" x14ac:dyDescent="0.25">
      <c r="A145" s="14">
        <v>2012.8333333333201</v>
      </c>
      <c r="B145" s="14">
        <v>1.6508176071231799</v>
      </c>
      <c r="C145" s="14">
        <v>3.0236000000000001</v>
      </c>
    </row>
    <row r="146" spans="1:3" x14ac:dyDescent="0.25">
      <c r="A146" s="14">
        <v>2012.9166666666599</v>
      </c>
      <c r="B146" s="14">
        <v>1.43215586539549</v>
      </c>
      <c r="C146" s="14">
        <v>3.0236000000000001</v>
      </c>
    </row>
    <row r="147" spans="1:3" x14ac:dyDescent="0.25">
      <c r="A147" s="14">
        <v>2012.99999999999</v>
      </c>
      <c r="B147" s="14">
        <v>2.2206860405510298</v>
      </c>
      <c r="C147" s="14">
        <v>2.9542000000000002</v>
      </c>
    </row>
    <row r="148" spans="1:3" x14ac:dyDescent="0.25">
      <c r="A148" s="14">
        <v>2013.0833333333201</v>
      </c>
      <c r="B148" s="14">
        <v>2.3673278666455499</v>
      </c>
      <c r="C148" s="14">
        <v>2.9542000000000002</v>
      </c>
    </row>
    <row r="149" spans="1:3" x14ac:dyDescent="0.25">
      <c r="A149" s="14">
        <v>2013.1666666666599</v>
      </c>
      <c r="B149" s="14">
        <v>2.4622054348076001</v>
      </c>
      <c r="C149" s="14">
        <v>2.9542000000000002</v>
      </c>
    </row>
    <row r="150" spans="1:3" x14ac:dyDescent="0.25">
      <c r="A150" s="14">
        <v>2013.24999999999</v>
      </c>
      <c r="B150" s="14">
        <v>2.5168506781092499</v>
      </c>
      <c r="C150" s="14">
        <v>3.3483999999999998</v>
      </c>
    </row>
    <row r="151" spans="1:3" x14ac:dyDescent="0.25">
      <c r="A151" s="14">
        <v>2013.3333333333201</v>
      </c>
      <c r="B151" s="14">
        <v>2.20280583272441</v>
      </c>
      <c r="C151" s="14">
        <v>3.3483999999999998</v>
      </c>
    </row>
    <row r="152" spans="1:3" x14ac:dyDescent="0.25">
      <c r="A152" s="14">
        <v>2013.4166666666599</v>
      </c>
      <c r="B152" s="14">
        <v>1.8411979168666499</v>
      </c>
      <c r="C152" s="14">
        <v>3.3483999999999998</v>
      </c>
    </row>
    <row r="153" spans="1:3" x14ac:dyDescent="0.25">
      <c r="A153" s="14">
        <v>2013.49999999999</v>
      </c>
      <c r="B153" s="14">
        <v>1.25729243842487</v>
      </c>
      <c r="C153" s="14">
        <v>3.7705000000000002</v>
      </c>
    </row>
    <row r="154" spans="1:3" x14ac:dyDescent="0.25">
      <c r="A154" s="14">
        <v>2013.5833333333201</v>
      </c>
      <c r="B154" s="14">
        <v>1.76773593259385</v>
      </c>
      <c r="C154" s="14">
        <v>3.7705000000000002</v>
      </c>
    </row>
    <row r="155" spans="1:3" x14ac:dyDescent="0.25">
      <c r="A155" s="14">
        <v>2013.6666666666599</v>
      </c>
      <c r="B155" s="14">
        <v>1.9675290889266801</v>
      </c>
      <c r="C155" s="14">
        <v>3.7705000000000002</v>
      </c>
    </row>
    <row r="156" spans="1:3" x14ac:dyDescent="0.25">
      <c r="A156" s="14">
        <v>2013.74999999999</v>
      </c>
      <c r="B156" s="14">
        <v>2.4235075315608601</v>
      </c>
      <c r="C156" s="14">
        <v>3.8809999999999998</v>
      </c>
    </row>
    <row r="157" spans="1:3" x14ac:dyDescent="0.25">
      <c r="A157" s="14">
        <v>2013.8333333333201</v>
      </c>
      <c r="B157" s="14">
        <v>2.6347935883043401</v>
      </c>
      <c r="C157" s="14">
        <v>3.8809999999999998</v>
      </c>
    </row>
    <row r="158" spans="1:3" x14ac:dyDescent="0.25">
      <c r="A158" s="14">
        <v>2013.9166666666499</v>
      </c>
      <c r="B158" s="14">
        <v>3.03970550563748</v>
      </c>
      <c r="C158" s="14">
        <v>3.8809999999999998</v>
      </c>
    </row>
    <row r="159" spans="1:3" x14ac:dyDescent="0.25">
      <c r="A159" s="14">
        <v>2013.99999999999</v>
      </c>
      <c r="B159" s="14">
        <v>2.6587176910249299</v>
      </c>
      <c r="C159" s="14">
        <v>3.6321421141068702</v>
      </c>
    </row>
    <row r="160" spans="1:3" x14ac:dyDescent="0.25">
      <c r="A160" s="14">
        <v>2014.0833333333201</v>
      </c>
      <c r="B160" s="14">
        <v>2.5198583598847999</v>
      </c>
      <c r="C160" s="14">
        <v>3.6321421141068702</v>
      </c>
    </row>
    <row r="161" spans="1:3" x14ac:dyDescent="0.25">
      <c r="A161" s="14">
        <v>2014.1666666666499</v>
      </c>
      <c r="B161" s="14">
        <v>2.41921926951991</v>
      </c>
      <c r="C161" s="14">
        <v>3.6321421141068702</v>
      </c>
    </row>
    <row r="162" spans="1:3" x14ac:dyDescent="0.25">
      <c r="A162" s="14">
        <v>2014.24999999999</v>
      </c>
      <c r="B162" s="14">
        <v>2.3947694103519699</v>
      </c>
      <c r="C162" s="14">
        <v>3.68714253341538</v>
      </c>
    </row>
    <row r="163" spans="1:3" x14ac:dyDescent="0.25">
      <c r="A163" s="14">
        <v>2014.3333333333201</v>
      </c>
      <c r="B163" s="14">
        <v>2.1506202495859199</v>
      </c>
      <c r="C163" s="14">
        <v>3.68714253341538</v>
      </c>
    </row>
    <row r="164" spans="1:3" x14ac:dyDescent="0.25">
      <c r="A164" s="14">
        <v>2014.4166666666499</v>
      </c>
      <c r="B164" s="14">
        <v>2.4230147282424901</v>
      </c>
      <c r="C164" s="14">
        <v>3.68714253341538</v>
      </c>
    </row>
    <row r="165" spans="1:3" x14ac:dyDescent="0.25">
      <c r="A165" s="14">
        <v>2014.49999999999</v>
      </c>
      <c r="B165" s="14">
        <v>2.6707925723308001</v>
      </c>
      <c r="C165" s="14">
        <v>3.5188031905221102</v>
      </c>
    </row>
    <row r="166" spans="1:3" x14ac:dyDescent="0.25">
      <c r="A166" s="14">
        <v>2014.5833333333201</v>
      </c>
      <c r="B166" s="14">
        <v>2.7221473072297702</v>
      </c>
      <c r="C166" s="14">
        <v>3.5188031905221102</v>
      </c>
    </row>
    <row r="167" spans="1:3" x14ac:dyDescent="0.25">
      <c r="A167" s="14">
        <v>2014.6666666666499</v>
      </c>
      <c r="B167" s="14">
        <v>3.1945026120945301</v>
      </c>
      <c r="C167" s="14">
        <v>3.5188031905221102</v>
      </c>
    </row>
    <row r="168" spans="1:3" x14ac:dyDescent="0.25">
      <c r="A168" s="14">
        <v>2014.74999999999</v>
      </c>
      <c r="B168" s="14">
        <v>3.2645791851065198</v>
      </c>
      <c r="C168" s="14">
        <v>3.4848485259614002</v>
      </c>
    </row>
    <row r="169" spans="1:3" x14ac:dyDescent="0.25">
      <c r="A169" s="14">
        <v>2014.8333333333201</v>
      </c>
      <c r="B169" s="14">
        <v>3.3964397306165401</v>
      </c>
      <c r="C169" s="14">
        <v>3.4848485259614002</v>
      </c>
    </row>
    <row r="170" spans="1:3" x14ac:dyDescent="0.25">
      <c r="A170" s="14">
        <v>2014.9166666666499</v>
      </c>
      <c r="B170" s="14">
        <v>3.3024940193730399</v>
      </c>
      <c r="C170" s="14">
        <v>3.4848485259614002</v>
      </c>
    </row>
    <row r="171" spans="1:3" x14ac:dyDescent="0.25">
      <c r="A171" s="14">
        <v>2014.99999999999</v>
      </c>
      <c r="B171" s="14">
        <v>3.36713331549339</v>
      </c>
      <c r="C171" s="14">
        <v>3.68858567986288</v>
      </c>
    </row>
    <row r="172" spans="1:3" x14ac:dyDescent="0.25">
      <c r="A172" s="14">
        <v>2015.0833333333201</v>
      </c>
      <c r="B172" s="14">
        <v>3.6690006043360799</v>
      </c>
      <c r="C172" s="14">
        <v>3.68858567986288</v>
      </c>
    </row>
    <row r="173" spans="1:3" x14ac:dyDescent="0.25">
      <c r="A173" s="14">
        <v>2015.1666666666499</v>
      </c>
      <c r="B173" s="14">
        <v>3.14483257602698</v>
      </c>
      <c r="C173" s="14">
        <v>3.68858567986288</v>
      </c>
    </row>
    <row r="174" spans="1:3" x14ac:dyDescent="0.25">
      <c r="A174" s="14">
        <v>2015.24999999999</v>
      </c>
      <c r="B174" s="14">
        <v>2.7393317538441102</v>
      </c>
      <c r="C174" s="14">
        <v>3.5149128375362699</v>
      </c>
    </row>
    <row r="175" spans="1:3" x14ac:dyDescent="0.25">
      <c r="A175" s="14">
        <v>2015.3333333333201</v>
      </c>
      <c r="B175" s="14">
        <v>1.86678738069712</v>
      </c>
      <c r="C175" s="14">
        <v>3.5149128375362699</v>
      </c>
    </row>
    <row r="176" spans="1:3" x14ac:dyDescent="0.25">
      <c r="A176" s="14">
        <v>2015.4166666666499</v>
      </c>
      <c r="B176" s="14">
        <v>1.86434352469214</v>
      </c>
      <c r="C176" s="14">
        <v>3.5149128375362699</v>
      </c>
    </row>
    <row r="177" spans="1:3" x14ac:dyDescent="0.25">
      <c r="A177" s="14">
        <v>2015.49999999999</v>
      </c>
      <c r="B177" s="14">
        <v>1.8479124969052101</v>
      </c>
      <c r="C177" s="14">
        <v>3.44437620415794</v>
      </c>
    </row>
    <row r="178" spans="1:3" x14ac:dyDescent="0.25">
      <c r="A178" s="14">
        <v>2015.5833333333201</v>
      </c>
      <c r="B178" s="14">
        <v>2.20576518951068</v>
      </c>
      <c r="C178" s="14">
        <v>3.44437620415794</v>
      </c>
    </row>
    <row r="179" spans="1:3" x14ac:dyDescent="0.25">
      <c r="A179" s="14">
        <v>2015.6666666666499</v>
      </c>
      <c r="B179" s="14">
        <v>1.60084730085024</v>
      </c>
      <c r="C179" s="14">
        <v>3.44437620415794</v>
      </c>
    </row>
    <row r="180" spans="1:3" x14ac:dyDescent="0.25">
      <c r="A180" s="14">
        <v>2015.74999999999</v>
      </c>
      <c r="B180" s="14">
        <v>1.43597862601506</v>
      </c>
      <c r="C180" s="14">
        <v>3.35125283410256</v>
      </c>
    </row>
    <row r="181" spans="1:3" x14ac:dyDescent="0.25">
      <c r="A181" s="14">
        <v>2015.8333333333201</v>
      </c>
      <c r="B181" s="14">
        <v>1.06751650426677</v>
      </c>
      <c r="C181" s="14">
        <v>3.35125283410256</v>
      </c>
    </row>
    <row r="182" spans="1:3" x14ac:dyDescent="0.25">
      <c r="A182" s="14">
        <v>2015.9166666666499</v>
      </c>
      <c r="B182" s="14">
        <v>1.15678830246342</v>
      </c>
      <c r="C182" s="14">
        <v>3.35125283410256</v>
      </c>
    </row>
    <row r="183" spans="1:3" x14ac:dyDescent="0.25">
      <c r="A183" s="14">
        <v>2015.99999999999</v>
      </c>
      <c r="B183" s="14">
        <v>0.51146184177841603</v>
      </c>
      <c r="C183" s="14">
        <v>3.3282707884652298</v>
      </c>
    </row>
    <row r="184" spans="1:3" x14ac:dyDescent="0.25">
      <c r="A184" s="14">
        <v>2016.0833333333201</v>
      </c>
      <c r="B184" s="14">
        <v>0.60352596431070304</v>
      </c>
      <c r="C184" s="14">
        <v>3.3282707884652298</v>
      </c>
    </row>
    <row r="185" spans="1:3" x14ac:dyDescent="0.25">
      <c r="A185" s="14">
        <v>2016.1666666666499</v>
      </c>
      <c r="B185" s="14">
        <v>0.45889586433531798</v>
      </c>
      <c r="C185" s="14">
        <v>3.3282707884652298</v>
      </c>
    </row>
    <row r="186" spans="1:3" x14ac:dyDescent="0.25">
      <c r="A186" s="14">
        <v>2016.24999999999</v>
      </c>
      <c r="B186" s="14">
        <v>1.11010907096603</v>
      </c>
      <c r="C186" s="14">
        <v>3.2748193748833399</v>
      </c>
    </row>
    <row r="187" spans="1:3" x14ac:dyDescent="0.25">
      <c r="A187" s="14">
        <v>2016.3333333333201</v>
      </c>
      <c r="B187" s="14">
        <v>1.4377409424990399</v>
      </c>
      <c r="C187" s="14">
        <v>3.2748193748833399</v>
      </c>
    </row>
    <row r="188" spans="1:3" x14ac:dyDescent="0.25">
      <c r="A188" s="14">
        <v>2016.4166666666499</v>
      </c>
      <c r="B188" s="14">
        <v>1.8138744947710399</v>
      </c>
      <c r="C188" s="14">
        <v>3.2748193748833399</v>
      </c>
    </row>
    <row r="189" spans="1:3" x14ac:dyDescent="0.25">
      <c r="A189" s="14">
        <v>2016.49999999999</v>
      </c>
      <c r="B189" s="14">
        <v>1.37797978411491</v>
      </c>
      <c r="C189" s="14">
        <v>3.3373498136903601</v>
      </c>
    </row>
    <row r="190" spans="1:3" x14ac:dyDescent="0.25">
      <c r="A190" s="14">
        <v>2016.5833333333201</v>
      </c>
      <c r="B190" s="14">
        <v>1.4077883589394</v>
      </c>
      <c r="C190" s="14">
        <v>3.3373498136903601</v>
      </c>
    </row>
    <row r="191" spans="1:3" x14ac:dyDescent="0.25">
      <c r="A191" s="14">
        <v>2016.6666666666499</v>
      </c>
      <c r="B191" s="14">
        <v>1.37579125755742</v>
      </c>
      <c r="C191" s="14">
        <v>3.3373498136903601</v>
      </c>
    </row>
    <row r="192" spans="1:3" x14ac:dyDescent="0.25">
      <c r="A192" s="14">
        <v>2016.74999999999</v>
      </c>
      <c r="B192" s="14">
        <v>1.46312241392148</v>
      </c>
      <c r="C192" s="14">
        <v>3.5262737726699398</v>
      </c>
    </row>
    <row r="193" spans="1:3" x14ac:dyDescent="0.25">
      <c r="A193" s="14">
        <v>2016.8333333333201</v>
      </c>
      <c r="B193" s="14">
        <v>1.82662132859051</v>
      </c>
      <c r="C193" s="14">
        <v>3.5262737726699398</v>
      </c>
    </row>
    <row r="194" spans="1:3" x14ac:dyDescent="0.25">
      <c r="A194" s="14">
        <v>2016.9166666666499</v>
      </c>
      <c r="B194" s="14">
        <v>2.4484322731386001</v>
      </c>
      <c r="C194" s="14">
        <v>3.5262737726699398</v>
      </c>
    </row>
    <row r="195" spans="1:3" x14ac:dyDescent="0.25">
      <c r="A195" s="14">
        <v>2016.99999999999</v>
      </c>
      <c r="B195" s="14">
        <v>3.6228224341655002</v>
      </c>
      <c r="C195" s="14">
        <v>3.4694786216748601</v>
      </c>
    </row>
    <row r="196" spans="1:3" x14ac:dyDescent="0.25">
      <c r="A196" s="14">
        <v>2017.0833333333201</v>
      </c>
      <c r="B196" s="14">
        <v>3.2323116530472502</v>
      </c>
      <c r="C196" s="14">
        <v>3.4694786216748601</v>
      </c>
    </row>
    <row r="197" spans="1:3" x14ac:dyDescent="0.25">
      <c r="A197" s="14">
        <v>2017.1666666666499</v>
      </c>
      <c r="B197" s="14">
        <v>4.2068748594969803</v>
      </c>
      <c r="C197" s="14">
        <v>3.4694786216748601</v>
      </c>
    </row>
    <row r="198" spans="1:3" x14ac:dyDescent="0.25">
      <c r="A198" s="14">
        <v>2017.24999999999</v>
      </c>
      <c r="B198" s="14">
        <v>3.89383195841793</v>
      </c>
      <c r="C198" s="14">
        <v>3.6200037595182999</v>
      </c>
    </row>
    <row r="199" spans="1:3" x14ac:dyDescent="0.25">
      <c r="A199" s="14">
        <v>2017.3333333333201</v>
      </c>
      <c r="B199" s="14">
        <v>5.0750444348336199</v>
      </c>
      <c r="C199" s="14">
        <v>3.6200037595182999</v>
      </c>
    </row>
    <row r="200" spans="1:3" x14ac:dyDescent="0.25">
      <c r="A200" s="14">
        <v>2017.4166666666499</v>
      </c>
      <c r="B200" s="14">
        <v>4.37122350336863</v>
      </c>
      <c r="C200" s="14">
        <v>3.6200037595182999</v>
      </c>
    </row>
    <row r="201" spans="1:3" x14ac:dyDescent="0.25">
      <c r="A201" s="14">
        <v>2017.49999999998</v>
      </c>
      <c r="B201" s="14">
        <v>5.1787215114887903</v>
      </c>
      <c r="C201" s="14">
        <v>3.82405233584833</v>
      </c>
    </row>
    <row r="202" spans="1:3" x14ac:dyDescent="0.25">
      <c r="A202" s="14">
        <v>2017.5833333333201</v>
      </c>
      <c r="B202" s="14">
        <v>4.8740366928378096</v>
      </c>
      <c r="C202" s="14">
        <v>3.82405233584833</v>
      </c>
    </row>
    <row r="203" spans="1:3" x14ac:dyDescent="0.25">
      <c r="A203" s="14">
        <v>2017.6666666666499</v>
      </c>
      <c r="B203" s="14">
        <v>5.2493281307186104</v>
      </c>
      <c r="C203" s="14">
        <v>3.82405233584833</v>
      </c>
    </row>
    <row r="204" spans="1:3" x14ac:dyDescent="0.25">
      <c r="A204" s="14">
        <v>2017.74999999998</v>
      </c>
      <c r="B204" s="14">
        <v>4.9187487167699198</v>
      </c>
      <c r="C204" s="14">
        <v>3.7873378370254098</v>
      </c>
    </row>
    <row r="205" spans="1:3" x14ac:dyDescent="0.25">
      <c r="A205" s="14">
        <v>2017.8333333333201</v>
      </c>
      <c r="B205" s="14">
        <v>5.1060423174307301</v>
      </c>
      <c r="C205" s="14">
        <v>3.7873378370254098</v>
      </c>
    </row>
    <row r="206" spans="1:3" x14ac:dyDescent="0.25">
      <c r="A206" s="14">
        <v>2017.9166666666499</v>
      </c>
      <c r="B206" s="14">
        <v>4.8695870996019703</v>
      </c>
      <c r="C206" s="14">
        <v>3.7873378370254098</v>
      </c>
    </row>
    <row r="207" spans="1:3" x14ac:dyDescent="0.25">
      <c r="A207" s="14">
        <v>2017.99999999998</v>
      </c>
      <c r="B207" s="14">
        <v>5.2094208999776699</v>
      </c>
      <c r="C207" s="14">
        <v>3.7867312467613199</v>
      </c>
    </row>
    <row r="208" spans="1:3" x14ac:dyDescent="0.25">
      <c r="A208" s="14">
        <v>2018.0833333333201</v>
      </c>
      <c r="B208" s="14">
        <v>5.1786141380231596</v>
      </c>
      <c r="C208" s="14">
        <v>3.7867312467613199</v>
      </c>
    </row>
    <row r="209" spans="1:3" x14ac:dyDescent="0.25">
      <c r="A209" s="14">
        <v>2018.1666666666499</v>
      </c>
      <c r="B209" s="14">
        <v>4.23284958182699</v>
      </c>
      <c r="C209" s="14">
        <v>3.7867312467613199</v>
      </c>
    </row>
    <row r="210" spans="1:3" x14ac:dyDescent="0.25">
      <c r="A210" s="14">
        <v>2018.24999999998</v>
      </c>
      <c r="B210" s="14">
        <v>3.8675008847490502</v>
      </c>
      <c r="C210" s="14">
        <v>3.7593874924748598</v>
      </c>
    </row>
    <row r="211" spans="1:3" x14ac:dyDescent="0.25">
      <c r="A211" s="14">
        <v>2018.3333333333201</v>
      </c>
      <c r="B211" s="14">
        <v>3.2956681486573198</v>
      </c>
      <c r="C211" s="14">
        <v>3.7593874924748598</v>
      </c>
    </row>
    <row r="212" spans="1:3" x14ac:dyDescent="0.25">
      <c r="A212" s="14">
        <v>2018.4166666666499</v>
      </c>
      <c r="B212" s="14">
        <v>3.8105318385507299</v>
      </c>
      <c r="C212" s="14">
        <v>3.7593874924748598</v>
      </c>
    </row>
    <row r="213" spans="1:3" x14ac:dyDescent="0.25">
      <c r="A213" s="14">
        <v>2018.49999999998</v>
      </c>
      <c r="B213" s="14">
        <v>3.8348647715325401</v>
      </c>
      <c r="C213" s="14">
        <v>3.6716018341541399</v>
      </c>
    </row>
    <row r="214" spans="1:3" x14ac:dyDescent="0.25">
      <c r="A214" s="14">
        <v>2018.5833333333201</v>
      </c>
      <c r="B214" s="14">
        <v>3.97603236124568</v>
      </c>
      <c r="C214" s="14">
        <v>3.6716018341541399</v>
      </c>
    </row>
    <row r="215" spans="1:3" x14ac:dyDescent="0.25">
      <c r="A215" s="14">
        <v>2018.6666666666499</v>
      </c>
      <c r="B215" s="14">
        <v>3.6624502070671898</v>
      </c>
      <c r="C215" s="14">
        <v>3.6716018341541399</v>
      </c>
    </row>
    <row r="216" spans="1:3" x14ac:dyDescent="0.25">
      <c r="A216" s="14">
        <v>2018.74999999998</v>
      </c>
      <c r="B216" s="14">
        <v>3.8816480536782998</v>
      </c>
      <c r="C216" s="14">
        <v>3.5266403539753601</v>
      </c>
    </row>
    <row r="217" spans="1:3" x14ac:dyDescent="0.25">
      <c r="A217" s="14">
        <v>2018.8333333333201</v>
      </c>
      <c r="B217" s="14">
        <v>2.7773168967426498</v>
      </c>
      <c r="C217" s="14">
        <v>3.5266403539753601</v>
      </c>
    </row>
    <row r="218" spans="1:3" x14ac:dyDescent="0.25">
      <c r="A218" s="14">
        <v>2018.9166666666499</v>
      </c>
      <c r="B218" s="14">
        <v>1.4410538023666799</v>
      </c>
      <c r="C218" s="14">
        <v>3.5266403539753601</v>
      </c>
    </row>
    <row r="219" spans="1:3" x14ac:dyDescent="0.25">
      <c r="A219" s="14">
        <v>2018.9722222222199</v>
      </c>
      <c r="B219" s="14"/>
      <c r="C219" s="14"/>
    </row>
    <row r="220" spans="1:3" x14ac:dyDescent="0.25">
      <c r="A220" s="14">
        <v>2019.0277777777801</v>
      </c>
      <c r="B220" s="14"/>
      <c r="C220" s="14"/>
    </row>
    <row r="221" spans="1:3" x14ac:dyDescent="0.25">
      <c r="A221" s="14">
        <v>2019.1111111111099</v>
      </c>
      <c r="B221" s="14">
        <v>2.2999999999999998</v>
      </c>
      <c r="C221" s="14">
        <v>3.3</v>
      </c>
    </row>
    <row r="222" spans="1:3" x14ac:dyDescent="0.25">
      <c r="A222" s="14">
        <v>2019.19444444444</v>
      </c>
      <c r="B222" s="14">
        <v>2.2999999999999998</v>
      </c>
      <c r="C222" s="14">
        <v>3.3</v>
      </c>
    </row>
    <row r="223" spans="1:3" x14ac:dyDescent="0.25">
      <c r="A223" s="14">
        <v>2019.2777777777801</v>
      </c>
      <c r="B223" s="14">
        <v>2.2999999999999998</v>
      </c>
      <c r="C223" s="14">
        <v>3.3</v>
      </c>
    </row>
    <row r="224" spans="1:3" x14ac:dyDescent="0.25">
      <c r="A224" s="14">
        <v>2019.3611111111099</v>
      </c>
      <c r="B224" s="14">
        <v>2.2999999999999998</v>
      </c>
      <c r="C224" s="14">
        <v>3.3</v>
      </c>
    </row>
    <row r="225" spans="1:3" x14ac:dyDescent="0.25">
      <c r="A225" s="14">
        <v>2019.44444444444</v>
      </c>
      <c r="B225" s="14">
        <v>2.2999999999999998</v>
      </c>
      <c r="C225" s="14">
        <v>3.3</v>
      </c>
    </row>
    <row r="226" spans="1:3" x14ac:dyDescent="0.25">
      <c r="A226" s="14">
        <v>2019.5277777777801</v>
      </c>
      <c r="B226" s="14">
        <v>2.2999999999999998</v>
      </c>
      <c r="C226" s="14">
        <v>3.3</v>
      </c>
    </row>
    <row r="227" spans="1:3" x14ac:dyDescent="0.25">
      <c r="A227" s="14">
        <v>2019.6111111111099</v>
      </c>
      <c r="B227" s="14">
        <v>2.2999999999999998</v>
      </c>
      <c r="C227" s="14">
        <v>3.3</v>
      </c>
    </row>
    <row r="228" spans="1:3" x14ac:dyDescent="0.25">
      <c r="A228" s="14">
        <v>2019.69444444444</v>
      </c>
      <c r="B228" s="14">
        <v>2.2999999999999998</v>
      </c>
      <c r="C228" s="14">
        <v>3.3</v>
      </c>
    </row>
    <row r="229" spans="1:3" x14ac:dyDescent="0.25">
      <c r="A229" s="14">
        <v>2019.7777777777801</v>
      </c>
      <c r="B229" s="14">
        <v>2.2999999999999998</v>
      </c>
      <c r="C229" s="14">
        <v>3.3</v>
      </c>
    </row>
    <row r="230" spans="1:3" x14ac:dyDescent="0.25">
      <c r="A230" s="14">
        <v>2019.8611111111099</v>
      </c>
      <c r="B230" s="14">
        <v>2.2999999999999998</v>
      </c>
      <c r="C230" s="14">
        <v>3.3</v>
      </c>
    </row>
    <row r="231" spans="1:3" x14ac:dyDescent="0.25">
      <c r="A231" s="14">
        <v>2019.94444444444</v>
      </c>
      <c r="B231" s="14">
        <v>2.2999999999999998</v>
      </c>
      <c r="C231" s="14">
        <v>3.3</v>
      </c>
    </row>
    <row r="232" spans="1:3" x14ac:dyDescent="0.25">
      <c r="A232" s="14">
        <v>2019.9722222222199</v>
      </c>
      <c r="B232" s="14"/>
      <c r="C232" s="14">
        <v>3.3</v>
      </c>
    </row>
    <row r="233" spans="1:3" x14ac:dyDescent="0.25">
      <c r="A233" s="14">
        <v>2020.0277777777801</v>
      </c>
      <c r="B233" s="14"/>
      <c r="C233" s="14">
        <v>3.3</v>
      </c>
    </row>
    <row r="234" spans="1:3" x14ac:dyDescent="0.25">
      <c r="A234" s="14">
        <v>2020.1111111111099</v>
      </c>
      <c r="B234" s="14">
        <v>3</v>
      </c>
      <c r="C234" s="14">
        <v>3.3</v>
      </c>
    </row>
    <row r="235" spans="1:3" x14ac:dyDescent="0.25">
      <c r="A235" s="14">
        <v>2020.19444444444</v>
      </c>
      <c r="B235" s="14">
        <v>3</v>
      </c>
      <c r="C235" s="14">
        <v>3.3</v>
      </c>
    </row>
    <row r="236" spans="1:3" x14ac:dyDescent="0.25">
      <c r="A236" s="14">
        <v>2020.2777777777801</v>
      </c>
      <c r="B236" s="14">
        <v>3</v>
      </c>
      <c r="C236" s="14">
        <v>3.3</v>
      </c>
    </row>
    <row r="237" spans="1:3" x14ac:dyDescent="0.25">
      <c r="A237" s="14">
        <v>2020.3611111111099</v>
      </c>
      <c r="B237" s="14">
        <v>3</v>
      </c>
      <c r="C237" s="14">
        <v>3.3</v>
      </c>
    </row>
    <row r="238" spans="1:3" x14ac:dyDescent="0.25">
      <c r="A238" s="14">
        <v>2020.44444444444</v>
      </c>
      <c r="B238" s="14">
        <v>3</v>
      </c>
      <c r="C238" s="14">
        <v>3.3</v>
      </c>
    </row>
    <row r="239" spans="1:3" x14ac:dyDescent="0.25">
      <c r="A239" s="14">
        <v>2020.5277777777801</v>
      </c>
      <c r="B239" s="14">
        <v>3</v>
      </c>
      <c r="C239" s="14">
        <v>3.3</v>
      </c>
    </row>
    <row r="240" spans="1:3" x14ac:dyDescent="0.25">
      <c r="A240" s="14">
        <v>2020.6111111111099</v>
      </c>
      <c r="B240" s="14">
        <v>3</v>
      </c>
      <c r="C240" s="14">
        <v>3.3</v>
      </c>
    </row>
    <row r="241" spans="1:3" x14ac:dyDescent="0.25">
      <c r="A241" s="14">
        <v>2020.69444444444</v>
      </c>
      <c r="B241" s="14">
        <v>3</v>
      </c>
      <c r="C241" s="14">
        <v>3.3</v>
      </c>
    </row>
    <row r="242" spans="1:3" x14ac:dyDescent="0.25">
      <c r="A242" s="14">
        <v>2020.7777777777801</v>
      </c>
      <c r="B242" s="14">
        <v>3</v>
      </c>
      <c r="C242" s="14">
        <v>3.3</v>
      </c>
    </row>
    <row r="243" spans="1:3" x14ac:dyDescent="0.25">
      <c r="A243" s="14">
        <v>2020.8611111111099</v>
      </c>
      <c r="B243" s="14">
        <v>3</v>
      </c>
      <c r="C243" s="14">
        <v>3.3</v>
      </c>
    </row>
    <row r="244" spans="1:3" x14ac:dyDescent="0.25">
      <c r="A244" s="16">
        <v>2020.94444444444</v>
      </c>
      <c r="B244" s="16">
        <v>3</v>
      </c>
      <c r="C244" s="16">
        <v>3.3</v>
      </c>
    </row>
  </sheetData>
  <mergeCells count="2">
    <mergeCell ref="A1:C1"/>
    <mergeCell ref="E1:F1"/>
  </mergeCells>
  <pageMargins left="0.7" right="0.7" top="0.75" bottom="0.75" header="0.3" footer="0.3"/>
  <pageSetup paperSize="9" orientation="portrait" horizontalDpi="300" verticalDpi="30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5"/>
  <sheetViews>
    <sheetView workbookViewId="0">
      <selection activeCell="B3" sqref="B3"/>
    </sheetView>
  </sheetViews>
  <sheetFormatPr defaultRowHeight="15" x14ac:dyDescent="0.25"/>
  <cols>
    <col min="1" max="1" width="10.7109375" customWidth="1"/>
    <col min="2" max="2" width="51.7109375" customWidth="1"/>
    <col min="4" max="4" width="12.7109375" customWidth="1"/>
    <col min="5" max="5" width="30.7109375" customWidth="1"/>
  </cols>
  <sheetData>
    <row r="1" spans="1:5" ht="15.75" x14ac:dyDescent="0.25">
      <c r="A1" s="314" t="s">
        <v>67</v>
      </c>
      <c r="B1" s="315"/>
      <c r="D1" s="314" t="s">
        <v>68</v>
      </c>
      <c r="E1" s="315"/>
    </row>
    <row r="2" spans="1:5" x14ac:dyDescent="0.25">
      <c r="A2" s="10" t="s">
        <v>66</v>
      </c>
      <c r="B2" s="10" t="s">
        <v>133</v>
      </c>
      <c r="D2" s="17" t="s">
        <v>69</v>
      </c>
      <c r="E2" s="11" t="s">
        <v>19</v>
      </c>
    </row>
    <row r="3" spans="1:5" x14ac:dyDescent="0.25">
      <c r="A3" s="65" t="s">
        <v>96</v>
      </c>
      <c r="B3" s="65">
        <v>-3.9699999999999999E-2</v>
      </c>
      <c r="D3" s="17" t="s">
        <v>70</v>
      </c>
      <c r="E3" s="13" t="s">
        <v>107</v>
      </c>
    </row>
    <row r="4" spans="1:5" x14ac:dyDescent="0.25">
      <c r="A4" s="64" t="s">
        <v>97</v>
      </c>
      <c r="B4" s="64">
        <v>12.874700000000001</v>
      </c>
    </row>
    <row r="5" spans="1:5" x14ac:dyDescent="0.25">
      <c r="A5" s="66" t="s">
        <v>98</v>
      </c>
      <c r="B5" s="66">
        <v>33.959800000000001</v>
      </c>
      <c r="D5" s="236" t="str">
        <f>HYPERLINK("#'OVERZICHT'!A23", "Link naar overzicht")</f>
        <v>Link naar overzicht</v>
      </c>
    </row>
  </sheetData>
  <mergeCells count="2">
    <mergeCell ref="A1:B1"/>
    <mergeCell ref="D1:E1"/>
  </mergeCells>
  <pageMargins left="0.7" right="0.7" top="0.75" bottom="0.75" header="0.3" footer="0.3"/>
  <pageSetup paperSize="9" orientation="portrait" horizontalDpi="300" verticalDpi="30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00"/>
  <sheetViews>
    <sheetView topLeftCell="A95" workbookViewId="0">
      <selection activeCell="B105" sqref="B105"/>
    </sheetView>
  </sheetViews>
  <sheetFormatPr defaultRowHeight="15" x14ac:dyDescent="0.25"/>
  <cols>
    <col min="1" max="1" width="11.7109375" customWidth="1"/>
    <col min="2" max="2" width="18.7109375" customWidth="1"/>
    <col min="3" max="3" width="27.7109375" customWidth="1"/>
    <col min="5" max="5" width="12.7109375" customWidth="1"/>
    <col min="6" max="6" width="28.7109375" customWidth="1"/>
  </cols>
  <sheetData>
    <row r="1" spans="1:6" ht="15.75" x14ac:dyDescent="0.25">
      <c r="A1" s="314" t="s">
        <v>67</v>
      </c>
      <c r="B1" s="315"/>
      <c r="C1" s="315"/>
      <c r="E1" s="314" t="s">
        <v>68</v>
      </c>
      <c r="F1" s="315"/>
    </row>
    <row r="2" spans="1:6" x14ac:dyDescent="0.25">
      <c r="A2" s="10" t="s">
        <v>66</v>
      </c>
      <c r="B2" s="10" t="s">
        <v>64</v>
      </c>
      <c r="C2" s="10" t="s">
        <v>65</v>
      </c>
      <c r="E2" s="17" t="s">
        <v>69</v>
      </c>
      <c r="F2" s="11" t="s">
        <v>3</v>
      </c>
    </row>
    <row r="3" spans="1:6" x14ac:dyDescent="0.25">
      <c r="A3" s="75">
        <v>2012.99999999999</v>
      </c>
      <c r="B3" s="75">
        <v>2.2206860405510298</v>
      </c>
      <c r="C3" s="75">
        <v>2.9542000000000002</v>
      </c>
      <c r="E3" s="17" t="s">
        <v>70</v>
      </c>
      <c r="F3" s="13" t="s">
        <v>71</v>
      </c>
    </row>
    <row r="4" spans="1:6" x14ac:dyDescent="0.25">
      <c r="A4" s="74">
        <v>2013.0833333333201</v>
      </c>
      <c r="B4" s="74">
        <v>2.3673278666455499</v>
      </c>
      <c r="C4" s="74">
        <v>2.9542000000000002</v>
      </c>
    </row>
    <row r="5" spans="1:6" x14ac:dyDescent="0.25">
      <c r="A5" s="74">
        <v>2013.1666666666599</v>
      </c>
      <c r="B5" s="74">
        <v>2.4622054348076001</v>
      </c>
      <c r="C5" s="74">
        <v>2.9542000000000002</v>
      </c>
      <c r="E5" s="236" t="str">
        <f>HYPERLINK("#'OVERZICHT'!A24", "Link naar overzicht")</f>
        <v>Link naar overzicht</v>
      </c>
    </row>
    <row r="6" spans="1:6" x14ac:dyDescent="0.25">
      <c r="A6" s="74">
        <v>2013.24999999999</v>
      </c>
      <c r="B6" s="74">
        <v>2.5168506781092499</v>
      </c>
      <c r="C6" s="74">
        <v>3.3483999999999998</v>
      </c>
    </row>
    <row r="7" spans="1:6" x14ac:dyDescent="0.25">
      <c r="A7" s="74">
        <v>2013.3333333333201</v>
      </c>
      <c r="B7" s="74">
        <v>2.20280583272441</v>
      </c>
      <c r="C7" s="74">
        <v>3.3483999999999998</v>
      </c>
    </row>
    <row r="8" spans="1:6" x14ac:dyDescent="0.25">
      <c r="A8" s="74">
        <v>2013.4166666666599</v>
      </c>
      <c r="B8" s="74">
        <v>1.8411979168666499</v>
      </c>
      <c r="C8" s="74">
        <v>3.3483999999999998</v>
      </c>
    </row>
    <row r="9" spans="1:6" x14ac:dyDescent="0.25">
      <c r="A9" s="74">
        <v>2013.49999999999</v>
      </c>
      <c r="B9" s="74">
        <v>1.25729243842487</v>
      </c>
      <c r="C9" s="74">
        <v>3.7705000000000002</v>
      </c>
    </row>
    <row r="10" spans="1:6" x14ac:dyDescent="0.25">
      <c r="A10" s="74">
        <v>2013.5833333333201</v>
      </c>
      <c r="B10" s="74">
        <v>1.76773593259385</v>
      </c>
      <c r="C10" s="74">
        <v>3.7705000000000002</v>
      </c>
    </row>
    <row r="11" spans="1:6" x14ac:dyDescent="0.25">
      <c r="A11" s="74">
        <v>2013.6666666666599</v>
      </c>
      <c r="B11" s="74">
        <v>1.9675290889266801</v>
      </c>
      <c r="C11" s="74">
        <v>3.7705000000000002</v>
      </c>
    </row>
    <row r="12" spans="1:6" x14ac:dyDescent="0.25">
      <c r="A12" s="74">
        <v>2013.74999999999</v>
      </c>
      <c r="B12" s="74">
        <v>2.4235075315608601</v>
      </c>
      <c r="C12" s="74">
        <v>3.8809999999999998</v>
      </c>
    </row>
    <row r="13" spans="1:6" x14ac:dyDescent="0.25">
      <c r="A13" s="74">
        <v>2013.8333333333201</v>
      </c>
      <c r="B13" s="74">
        <v>2.6347935883043401</v>
      </c>
      <c r="C13" s="74">
        <v>3.8809999999999998</v>
      </c>
    </row>
    <row r="14" spans="1:6" x14ac:dyDescent="0.25">
      <c r="A14" s="74">
        <v>2013.9166666666499</v>
      </c>
      <c r="B14" s="74">
        <v>3.03970550563748</v>
      </c>
      <c r="C14" s="74">
        <v>3.8809999999999998</v>
      </c>
    </row>
    <row r="15" spans="1:6" x14ac:dyDescent="0.25">
      <c r="A15" s="74">
        <v>2013.99999999999</v>
      </c>
      <c r="B15" s="74">
        <v>2.6587176910249299</v>
      </c>
      <c r="C15" s="74">
        <v>3.6321421141068702</v>
      </c>
    </row>
    <row r="16" spans="1:6" x14ac:dyDescent="0.25">
      <c r="A16" s="74">
        <v>2014.0833333333201</v>
      </c>
      <c r="B16" s="74">
        <v>2.5198583598847999</v>
      </c>
      <c r="C16" s="74">
        <v>3.6321421141068702</v>
      </c>
    </row>
    <row r="17" spans="1:3" x14ac:dyDescent="0.25">
      <c r="A17" s="74">
        <v>2014.1666666666499</v>
      </c>
      <c r="B17" s="74">
        <v>2.41921926951991</v>
      </c>
      <c r="C17" s="74">
        <v>3.6321421141068702</v>
      </c>
    </row>
    <row r="18" spans="1:3" x14ac:dyDescent="0.25">
      <c r="A18" s="74">
        <v>2014.24999999999</v>
      </c>
      <c r="B18" s="74">
        <v>2.3947694103519699</v>
      </c>
      <c r="C18" s="74">
        <v>3.68714253341538</v>
      </c>
    </row>
    <row r="19" spans="1:3" x14ac:dyDescent="0.25">
      <c r="A19" s="74">
        <v>2014.3333333333201</v>
      </c>
      <c r="B19" s="74">
        <v>2.1506202495859199</v>
      </c>
      <c r="C19" s="74">
        <v>3.68714253341538</v>
      </c>
    </row>
    <row r="20" spans="1:3" x14ac:dyDescent="0.25">
      <c r="A20" s="74">
        <v>2014.4166666666499</v>
      </c>
      <c r="B20" s="74">
        <v>2.4230147282424901</v>
      </c>
      <c r="C20" s="74">
        <v>3.68714253341538</v>
      </c>
    </row>
    <row r="21" spans="1:3" x14ac:dyDescent="0.25">
      <c r="A21" s="74">
        <v>2014.49999999999</v>
      </c>
      <c r="B21" s="74">
        <v>2.6707925723308001</v>
      </c>
      <c r="C21" s="74">
        <v>3.5188031905221102</v>
      </c>
    </row>
    <row r="22" spans="1:3" x14ac:dyDescent="0.25">
      <c r="A22" s="74">
        <v>2014.5833333333201</v>
      </c>
      <c r="B22" s="74">
        <v>2.7221473072297702</v>
      </c>
      <c r="C22" s="74">
        <v>3.5188031905221102</v>
      </c>
    </row>
    <row r="23" spans="1:3" x14ac:dyDescent="0.25">
      <c r="A23" s="74">
        <v>2014.6666666666499</v>
      </c>
      <c r="B23" s="74">
        <v>3.1945026120945301</v>
      </c>
      <c r="C23" s="74">
        <v>3.5188031905221102</v>
      </c>
    </row>
    <row r="24" spans="1:3" x14ac:dyDescent="0.25">
      <c r="A24" s="74">
        <v>2014.74999999999</v>
      </c>
      <c r="B24" s="74">
        <v>3.2645791851065198</v>
      </c>
      <c r="C24" s="74">
        <v>3.4848485259614002</v>
      </c>
    </row>
    <row r="25" spans="1:3" x14ac:dyDescent="0.25">
      <c r="A25" s="74">
        <v>2014.8333333333201</v>
      </c>
      <c r="B25" s="74">
        <v>3.3964397306165401</v>
      </c>
      <c r="C25" s="74">
        <v>3.4848485259614002</v>
      </c>
    </row>
    <row r="26" spans="1:3" x14ac:dyDescent="0.25">
      <c r="A26" s="74">
        <v>2014.9166666666499</v>
      </c>
      <c r="B26" s="74">
        <v>3.3024940193730399</v>
      </c>
      <c r="C26" s="74">
        <v>3.4848485259614002</v>
      </c>
    </row>
    <row r="27" spans="1:3" x14ac:dyDescent="0.25">
      <c r="A27" s="74">
        <v>2014.99999999999</v>
      </c>
      <c r="B27" s="74">
        <v>3.36713331549339</v>
      </c>
      <c r="C27" s="74">
        <v>3.68858567986288</v>
      </c>
    </row>
    <row r="28" spans="1:3" x14ac:dyDescent="0.25">
      <c r="A28" s="74">
        <v>2015.0833333333201</v>
      </c>
      <c r="B28" s="74">
        <v>3.6690006043360799</v>
      </c>
      <c r="C28" s="74">
        <v>3.68858567986288</v>
      </c>
    </row>
    <row r="29" spans="1:3" x14ac:dyDescent="0.25">
      <c r="A29" s="74">
        <v>2015.1666666666499</v>
      </c>
      <c r="B29" s="74">
        <v>3.14483257602698</v>
      </c>
      <c r="C29" s="74">
        <v>3.68858567986288</v>
      </c>
    </row>
    <row r="30" spans="1:3" x14ac:dyDescent="0.25">
      <c r="A30" s="74">
        <v>2015.24999999999</v>
      </c>
      <c r="B30" s="74">
        <v>2.7393317538441102</v>
      </c>
      <c r="C30" s="74">
        <v>3.5149128375362699</v>
      </c>
    </row>
    <row r="31" spans="1:3" x14ac:dyDescent="0.25">
      <c r="A31" s="74">
        <v>2015.3333333333201</v>
      </c>
      <c r="B31" s="74">
        <v>1.86678738069712</v>
      </c>
      <c r="C31" s="74">
        <v>3.5149128375362699</v>
      </c>
    </row>
    <row r="32" spans="1:3" x14ac:dyDescent="0.25">
      <c r="A32" s="74">
        <v>2015.4166666666499</v>
      </c>
      <c r="B32" s="74">
        <v>1.86434352469214</v>
      </c>
      <c r="C32" s="74">
        <v>3.5149128375362699</v>
      </c>
    </row>
    <row r="33" spans="1:3" x14ac:dyDescent="0.25">
      <c r="A33" s="74">
        <v>2015.49999999999</v>
      </c>
      <c r="B33" s="74">
        <v>1.8479124969052101</v>
      </c>
      <c r="C33" s="74">
        <v>3.44437620415794</v>
      </c>
    </row>
    <row r="34" spans="1:3" x14ac:dyDescent="0.25">
      <c r="A34" s="74">
        <v>2015.5833333333201</v>
      </c>
      <c r="B34" s="74">
        <v>2.20576518951068</v>
      </c>
      <c r="C34" s="74">
        <v>3.44437620415794</v>
      </c>
    </row>
    <row r="35" spans="1:3" x14ac:dyDescent="0.25">
      <c r="A35" s="74">
        <v>2015.6666666666499</v>
      </c>
      <c r="B35" s="74">
        <v>1.60084730085024</v>
      </c>
      <c r="C35" s="74">
        <v>3.44437620415794</v>
      </c>
    </row>
    <row r="36" spans="1:3" x14ac:dyDescent="0.25">
      <c r="A36" s="74">
        <v>2015.74999999999</v>
      </c>
      <c r="B36" s="74">
        <v>1.43597862601506</v>
      </c>
      <c r="C36" s="74">
        <v>3.35125283410256</v>
      </c>
    </row>
    <row r="37" spans="1:3" x14ac:dyDescent="0.25">
      <c r="A37" s="74">
        <v>2015.8333333333201</v>
      </c>
      <c r="B37" s="74">
        <v>1.06751650426677</v>
      </c>
      <c r="C37" s="74">
        <v>3.35125283410256</v>
      </c>
    </row>
    <row r="38" spans="1:3" x14ac:dyDescent="0.25">
      <c r="A38" s="74">
        <v>2015.9166666666499</v>
      </c>
      <c r="B38" s="74">
        <v>1.15678830246342</v>
      </c>
      <c r="C38" s="74">
        <v>3.35125283410256</v>
      </c>
    </row>
    <row r="39" spans="1:3" x14ac:dyDescent="0.25">
      <c r="A39" s="74">
        <v>2015.99999999999</v>
      </c>
      <c r="B39" s="74">
        <v>0.51146184177841603</v>
      </c>
      <c r="C39" s="74">
        <v>3.3282707884652298</v>
      </c>
    </row>
    <row r="40" spans="1:3" x14ac:dyDescent="0.25">
      <c r="A40" s="74">
        <v>2016.0833333333201</v>
      </c>
      <c r="B40" s="74">
        <v>0.60352596431070304</v>
      </c>
      <c r="C40" s="74">
        <v>3.3282707884652298</v>
      </c>
    </row>
    <row r="41" spans="1:3" x14ac:dyDescent="0.25">
      <c r="A41" s="74">
        <v>2016.1666666666499</v>
      </c>
      <c r="B41" s="74">
        <v>0.45889586433531798</v>
      </c>
      <c r="C41" s="74">
        <v>3.3282707884652298</v>
      </c>
    </row>
    <row r="42" spans="1:3" x14ac:dyDescent="0.25">
      <c r="A42" s="74">
        <v>2016.24999999999</v>
      </c>
      <c r="B42" s="74">
        <v>1.11010907096603</v>
      </c>
      <c r="C42" s="74">
        <v>3.2748193748833399</v>
      </c>
    </row>
    <row r="43" spans="1:3" x14ac:dyDescent="0.25">
      <c r="A43" s="74">
        <v>2016.3333333333201</v>
      </c>
      <c r="B43" s="74">
        <v>1.4377409424990399</v>
      </c>
      <c r="C43" s="74">
        <v>3.2748193748833399</v>
      </c>
    </row>
    <row r="44" spans="1:3" x14ac:dyDescent="0.25">
      <c r="A44" s="74">
        <v>2016.4166666666499</v>
      </c>
      <c r="B44" s="74">
        <v>1.8138744947710399</v>
      </c>
      <c r="C44" s="74">
        <v>3.2748193748833399</v>
      </c>
    </row>
    <row r="45" spans="1:3" x14ac:dyDescent="0.25">
      <c r="A45" s="74">
        <v>2016.49999999999</v>
      </c>
      <c r="B45" s="74">
        <v>1.37797978411491</v>
      </c>
      <c r="C45" s="74">
        <v>3.3373498136903601</v>
      </c>
    </row>
    <row r="46" spans="1:3" x14ac:dyDescent="0.25">
      <c r="A46" s="74">
        <v>2016.5833333333201</v>
      </c>
      <c r="B46" s="74">
        <v>1.4077883589394</v>
      </c>
      <c r="C46" s="74">
        <v>3.3373498136903601</v>
      </c>
    </row>
    <row r="47" spans="1:3" x14ac:dyDescent="0.25">
      <c r="A47" s="74">
        <v>2016.6666666666499</v>
      </c>
      <c r="B47" s="74">
        <v>1.37579125755742</v>
      </c>
      <c r="C47" s="74">
        <v>3.3373498136903601</v>
      </c>
    </row>
    <row r="48" spans="1:3" x14ac:dyDescent="0.25">
      <c r="A48" s="74">
        <v>2016.74999999999</v>
      </c>
      <c r="B48" s="74">
        <v>1.46312241392148</v>
      </c>
      <c r="C48" s="74">
        <v>3.5262737726699398</v>
      </c>
    </row>
    <row r="49" spans="1:3" x14ac:dyDescent="0.25">
      <c r="A49" s="74">
        <v>2016.8333333333201</v>
      </c>
      <c r="B49" s="74">
        <v>1.82662132859051</v>
      </c>
      <c r="C49" s="74">
        <v>3.5262737726699398</v>
      </c>
    </row>
    <row r="50" spans="1:3" x14ac:dyDescent="0.25">
      <c r="A50" s="74">
        <v>2016.9166666666499</v>
      </c>
      <c r="B50" s="74">
        <v>2.4484322731386001</v>
      </c>
      <c r="C50" s="74">
        <v>3.5262737726699398</v>
      </c>
    </row>
    <row r="51" spans="1:3" x14ac:dyDescent="0.25">
      <c r="A51" s="74">
        <v>2016.99999999999</v>
      </c>
      <c r="B51" s="74">
        <v>3.6228224341655002</v>
      </c>
      <c r="C51" s="74">
        <v>3.4694786216748601</v>
      </c>
    </row>
    <row r="52" spans="1:3" x14ac:dyDescent="0.25">
      <c r="A52" s="74">
        <v>2017.0833333333201</v>
      </c>
      <c r="B52" s="74">
        <v>3.2323116530472502</v>
      </c>
      <c r="C52" s="74">
        <v>3.4694786216748601</v>
      </c>
    </row>
    <row r="53" spans="1:3" x14ac:dyDescent="0.25">
      <c r="A53" s="74">
        <v>2017.1666666666499</v>
      </c>
      <c r="B53" s="74">
        <v>4.2068748594969803</v>
      </c>
      <c r="C53" s="74">
        <v>3.4694786216748601</v>
      </c>
    </row>
    <row r="54" spans="1:3" x14ac:dyDescent="0.25">
      <c r="A54" s="74">
        <v>2017.24999999999</v>
      </c>
      <c r="B54" s="74">
        <v>3.89383195841793</v>
      </c>
      <c r="C54" s="74">
        <v>3.6200037595182999</v>
      </c>
    </row>
    <row r="55" spans="1:3" x14ac:dyDescent="0.25">
      <c r="A55" s="74">
        <v>2017.3333333333201</v>
      </c>
      <c r="B55" s="74">
        <v>5.0750444348336199</v>
      </c>
      <c r="C55" s="74">
        <v>3.6200037595182999</v>
      </c>
    </row>
    <row r="56" spans="1:3" x14ac:dyDescent="0.25">
      <c r="A56" s="74">
        <v>2017.4166666666499</v>
      </c>
      <c r="B56" s="74">
        <v>4.37122350336863</v>
      </c>
      <c r="C56" s="74">
        <v>3.6200037595182999</v>
      </c>
    </row>
    <row r="57" spans="1:3" x14ac:dyDescent="0.25">
      <c r="A57" s="74">
        <v>2017.49999999998</v>
      </c>
      <c r="B57" s="74">
        <v>5.1787215114887903</v>
      </c>
      <c r="C57" s="74">
        <v>3.82405233584833</v>
      </c>
    </row>
    <row r="58" spans="1:3" x14ac:dyDescent="0.25">
      <c r="A58" s="74">
        <v>2017.5833333333201</v>
      </c>
      <c r="B58" s="74">
        <v>4.8740366928378096</v>
      </c>
      <c r="C58" s="74">
        <v>3.82405233584833</v>
      </c>
    </row>
    <row r="59" spans="1:3" x14ac:dyDescent="0.25">
      <c r="A59" s="74">
        <v>2017.6666666666499</v>
      </c>
      <c r="B59" s="74">
        <v>5.2493281307186104</v>
      </c>
      <c r="C59" s="74">
        <v>3.82405233584833</v>
      </c>
    </row>
    <row r="60" spans="1:3" x14ac:dyDescent="0.25">
      <c r="A60" s="74">
        <v>2017.74999999998</v>
      </c>
      <c r="B60" s="74">
        <v>4.9187487167699198</v>
      </c>
      <c r="C60" s="74">
        <v>3.7873378370254098</v>
      </c>
    </row>
    <row r="61" spans="1:3" x14ac:dyDescent="0.25">
      <c r="A61" s="74">
        <v>2017.8333333333201</v>
      </c>
      <c r="B61" s="74">
        <v>5.1060423174307301</v>
      </c>
      <c r="C61" s="74">
        <v>3.7873378370254098</v>
      </c>
    </row>
    <row r="62" spans="1:3" x14ac:dyDescent="0.25">
      <c r="A62" s="74">
        <v>2017.9166666666499</v>
      </c>
      <c r="B62" s="74">
        <v>4.8695870996019703</v>
      </c>
      <c r="C62" s="74">
        <v>3.7873378370254098</v>
      </c>
    </row>
    <row r="63" spans="1:3" x14ac:dyDescent="0.25">
      <c r="A63" s="74">
        <v>2017.99999999998</v>
      </c>
      <c r="B63" s="74">
        <v>5.2094208999776699</v>
      </c>
      <c r="C63" s="74">
        <v>3.7867312467613199</v>
      </c>
    </row>
    <row r="64" spans="1:3" x14ac:dyDescent="0.25">
      <c r="A64" s="74">
        <v>2018.0833333333201</v>
      </c>
      <c r="B64" s="74">
        <v>5.1786141380231596</v>
      </c>
      <c r="C64" s="74">
        <v>3.7867312467613199</v>
      </c>
    </row>
    <row r="65" spans="1:3" x14ac:dyDescent="0.25">
      <c r="A65" s="74">
        <v>2018.1666666666499</v>
      </c>
      <c r="B65" s="74">
        <v>4.23284958182699</v>
      </c>
      <c r="C65" s="74">
        <v>3.7867312467613199</v>
      </c>
    </row>
    <row r="66" spans="1:3" x14ac:dyDescent="0.25">
      <c r="A66" s="74">
        <v>2018.24999999998</v>
      </c>
      <c r="B66" s="74">
        <v>3.8675008847490502</v>
      </c>
      <c r="C66" s="74">
        <v>3.7593874924748598</v>
      </c>
    </row>
    <row r="67" spans="1:3" x14ac:dyDescent="0.25">
      <c r="A67" s="74">
        <v>2018.3333333333201</v>
      </c>
      <c r="B67" s="74">
        <v>3.2956681486573198</v>
      </c>
      <c r="C67" s="74">
        <v>3.7593874924748598</v>
      </c>
    </row>
    <row r="68" spans="1:3" x14ac:dyDescent="0.25">
      <c r="A68" s="74">
        <v>2018.4166666666499</v>
      </c>
      <c r="B68" s="74">
        <v>3.8105318385507299</v>
      </c>
      <c r="C68" s="74">
        <v>3.7593874924748598</v>
      </c>
    </row>
    <row r="69" spans="1:3" x14ac:dyDescent="0.25">
      <c r="A69" s="74">
        <v>2018.49999999998</v>
      </c>
      <c r="B69" s="74">
        <v>3.8348647715325401</v>
      </c>
      <c r="C69" s="74">
        <v>3.6716018341541399</v>
      </c>
    </row>
    <row r="70" spans="1:3" x14ac:dyDescent="0.25">
      <c r="A70" s="74">
        <v>2018.5833333333201</v>
      </c>
      <c r="B70" s="74">
        <v>3.97603236124568</v>
      </c>
      <c r="C70" s="74">
        <v>3.6716018341541399</v>
      </c>
    </row>
    <row r="71" spans="1:3" x14ac:dyDescent="0.25">
      <c r="A71" s="74">
        <v>2018.6666666666499</v>
      </c>
      <c r="B71" s="74">
        <v>3.6624502070671898</v>
      </c>
      <c r="C71" s="74">
        <v>3.6716018341541399</v>
      </c>
    </row>
    <row r="72" spans="1:3" x14ac:dyDescent="0.25">
      <c r="A72" s="74">
        <v>2018.74999999998</v>
      </c>
      <c r="B72" s="74">
        <v>3.8816480536782998</v>
      </c>
      <c r="C72" s="74">
        <v>3.5266403539753601</v>
      </c>
    </row>
    <row r="73" spans="1:3" x14ac:dyDescent="0.25">
      <c r="A73" s="74">
        <v>2018.8333333333201</v>
      </c>
      <c r="B73" s="74">
        <v>2.7773168967426498</v>
      </c>
      <c r="C73" s="74">
        <v>3.5266403539753601</v>
      </c>
    </row>
    <row r="74" spans="1:3" x14ac:dyDescent="0.25">
      <c r="A74" s="74">
        <v>2018.9166666666499</v>
      </c>
      <c r="B74" s="74">
        <v>1.4410538023666799</v>
      </c>
      <c r="C74" s="74">
        <v>3.5266403539753601</v>
      </c>
    </row>
    <row r="75" spans="1:3" x14ac:dyDescent="0.25">
      <c r="A75" s="74">
        <v>2018.9722222222199</v>
      </c>
      <c r="B75" s="74"/>
      <c r="C75" s="74"/>
    </row>
    <row r="76" spans="1:3" x14ac:dyDescent="0.25">
      <c r="A76" s="74">
        <v>2019.0277777777801</v>
      </c>
      <c r="B76" s="74"/>
      <c r="C76" s="74"/>
    </row>
    <row r="77" spans="1:3" x14ac:dyDescent="0.25">
      <c r="A77" s="74">
        <v>2019.1111111111099</v>
      </c>
      <c r="B77" s="74">
        <v>2.2999999999999998</v>
      </c>
      <c r="C77" s="74">
        <v>3.3</v>
      </c>
    </row>
    <row r="78" spans="1:3" x14ac:dyDescent="0.25">
      <c r="A78" s="74">
        <v>2019.19444444444</v>
      </c>
      <c r="B78" s="74">
        <v>2.2999999999999998</v>
      </c>
      <c r="C78" s="74">
        <v>3.3</v>
      </c>
    </row>
    <row r="79" spans="1:3" x14ac:dyDescent="0.25">
      <c r="A79" s="74">
        <v>2019.2777777777801</v>
      </c>
      <c r="B79" s="74">
        <v>2.2999999999999998</v>
      </c>
      <c r="C79" s="74">
        <v>3.3</v>
      </c>
    </row>
    <row r="80" spans="1:3" x14ac:dyDescent="0.25">
      <c r="A80" s="74">
        <v>2019.3611111111099</v>
      </c>
      <c r="B80" s="74">
        <v>2.2999999999999998</v>
      </c>
      <c r="C80" s="74">
        <v>3.3</v>
      </c>
    </row>
    <row r="81" spans="1:3" x14ac:dyDescent="0.25">
      <c r="A81" s="74">
        <v>2019.44444444444</v>
      </c>
      <c r="B81" s="74">
        <v>2.2999999999999998</v>
      </c>
      <c r="C81" s="74">
        <v>3.3</v>
      </c>
    </row>
    <row r="82" spans="1:3" x14ac:dyDescent="0.25">
      <c r="A82" s="74">
        <v>2019.5277777777801</v>
      </c>
      <c r="B82" s="74">
        <v>2.2999999999999998</v>
      </c>
      <c r="C82" s="74">
        <v>3.3</v>
      </c>
    </row>
    <row r="83" spans="1:3" x14ac:dyDescent="0.25">
      <c r="A83" s="74">
        <v>2019.6111111111099</v>
      </c>
      <c r="B83" s="74">
        <v>2.2999999999999998</v>
      </c>
      <c r="C83" s="74">
        <v>3.3</v>
      </c>
    </row>
    <row r="84" spans="1:3" x14ac:dyDescent="0.25">
      <c r="A84" s="74">
        <v>2019.69444444444</v>
      </c>
      <c r="B84" s="74">
        <v>2.2999999999999998</v>
      </c>
      <c r="C84" s="74">
        <v>3.3</v>
      </c>
    </row>
    <row r="85" spans="1:3" x14ac:dyDescent="0.25">
      <c r="A85" s="74">
        <v>2019.7777777777801</v>
      </c>
      <c r="B85" s="74">
        <v>2.2999999999999998</v>
      </c>
      <c r="C85" s="74">
        <v>3.3</v>
      </c>
    </row>
    <row r="86" spans="1:3" x14ac:dyDescent="0.25">
      <c r="A86" s="74">
        <v>2019.8611111111099</v>
      </c>
      <c r="B86" s="74">
        <v>2.2999999999999998</v>
      </c>
      <c r="C86" s="74">
        <v>3.3</v>
      </c>
    </row>
    <row r="87" spans="1:3" x14ac:dyDescent="0.25">
      <c r="A87" s="74">
        <v>2019.94444444444</v>
      </c>
      <c r="B87" s="74">
        <v>2.2999999999999998</v>
      </c>
      <c r="C87" s="74">
        <v>3.3</v>
      </c>
    </row>
    <row r="88" spans="1:3" x14ac:dyDescent="0.25">
      <c r="A88" s="74">
        <v>2019.9722222222199</v>
      </c>
      <c r="B88" s="74"/>
      <c r="C88" s="74">
        <v>3.3</v>
      </c>
    </row>
    <row r="89" spans="1:3" x14ac:dyDescent="0.25">
      <c r="A89" s="74">
        <v>2020.0277777777801</v>
      </c>
      <c r="B89" s="74"/>
      <c r="C89" s="74">
        <v>3.3</v>
      </c>
    </row>
    <row r="90" spans="1:3" x14ac:dyDescent="0.25">
      <c r="A90" s="74">
        <v>2020.1111111111099</v>
      </c>
      <c r="B90" s="74">
        <v>3</v>
      </c>
      <c r="C90" s="74">
        <v>3.3</v>
      </c>
    </row>
    <row r="91" spans="1:3" x14ac:dyDescent="0.25">
      <c r="A91" s="74">
        <v>2020.19444444444</v>
      </c>
      <c r="B91" s="74">
        <v>3</v>
      </c>
      <c r="C91" s="74">
        <v>3.3</v>
      </c>
    </row>
    <row r="92" spans="1:3" x14ac:dyDescent="0.25">
      <c r="A92" s="74">
        <v>2020.2777777777801</v>
      </c>
      <c r="B92" s="74">
        <v>3</v>
      </c>
      <c r="C92" s="74">
        <v>3.3</v>
      </c>
    </row>
    <row r="93" spans="1:3" x14ac:dyDescent="0.25">
      <c r="A93" s="74">
        <v>2020.3611111111099</v>
      </c>
      <c r="B93" s="74">
        <v>3</v>
      </c>
      <c r="C93" s="74">
        <v>3.3</v>
      </c>
    </row>
    <row r="94" spans="1:3" x14ac:dyDescent="0.25">
      <c r="A94" s="74">
        <v>2020.44444444444</v>
      </c>
      <c r="B94" s="74">
        <v>3</v>
      </c>
      <c r="C94" s="74">
        <v>3.3</v>
      </c>
    </row>
    <row r="95" spans="1:3" x14ac:dyDescent="0.25">
      <c r="A95" s="74">
        <v>2020.5277777777801</v>
      </c>
      <c r="B95" s="74">
        <v>3</v>
      </c>
      <c r="C95" s="74">
        <v>3.3</v>
      </c>
    </row>
    <row r="96" spans="1:3" x14ac:dyDescent="0.25">
      <c r="A96" s="74">
        <v>2020.6111111111099</v>
      </c>
      <c r="B96" s="74">
        <v>3</v>
      </c>
      <c r="C96" s="74">
        <v>3.3</v>
      </c>
    </row>
    <row r="97" spans="1:3" x14ac:dyDescent="0.25">
      <c r="A97" s="74">
        <v>2020.69444444444</v>
      </c>
      <c r="B97" s="74">
        <v>3</v>
      </c>
      <c r="C97" s="74">
        <v>3.3</v>
      </c>
    </row>
    <row r="98" spans="1:3" x14ac:dyDescent="0.25">
      <c r="A98" s="74">
        <v>2020.7777777777801</v>
      </c>
      <c r="B98" s="74">
        <v>3</v>
      </c>
      <c r="C98" s="74">
        <v>3.3</v>
      </c>
    </row>
    <row r="99" spans="1:3" x14ac:dyDescent="0.25">
      <c r="A99" s="74">
        <v>2020.8611111111099</v>
      </c>
      <c r="B99" s="74">
        <v>3</v>
      </c>
      <c r="C99" s="74">
        <v>3.3</v>
      </c>
    </row>
    <row r="100" spans="1:3" x14ac:dyDescent="0.25">
      <c r="A100" s="76">
        <v>2020.94444444444</v>
      </c>
      <c r="B100" s="76">
        <v>3</v>
      </c>
      <c r="C100" s="76">
        <v>3.3</v>
      </c>
    </row>
  </sheetData>
  <mergeCells count="2">
    <mergeCell ref="A1:C1"/>
    <mergeCell ref="E1:F1"/>
  </mergeCells>
  <pageMargins left="0.7" right="0.7" top="0.75" bottom="0.75" header="0.3" footer="0.3"/>
  <pageSetup paperSize="9" orientation="portrait" horizontalDpi="300" verticalDpi="30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8"/>
  <sheetViews>
    <sheetView workbookViewId="0">
      <selection activeCell="G11" sqref="G11"/>
    </sheetView>
  </sheetViews>
  <sheetFormatPr defaultRowHeight="15" x14ac:dyDescent="0.25"/>
  <cols>
    <col min="1" max="1" width="8.7109375" customWidth="1"/>
    <col min="2" max="2" width="22.7109375" customWidth="1"/>
    <col min="3" max="7" width="11.7109375" customWidth="1"/>
    <col min="9" max="9" width="12.7109375" customWidth="1"/>
    <col min="10" max="10" width="20.7109375" customWidth="1"/>
  </cols>
  <sheetData>
    <row r="1" spans="1:10" ht="15.75" x14ac:dyDescent="0.25">
      <c r="A1" s="314" t="s">
        <v>67</v>
      </c>
      <c r="B1" s="315"/>
      <c r="C1" s="315"/>
      <c r="D1" s="315"/>
      <c r="E1" s="315"/>
      <c r="F1" s="315"/>
      <c r="G1" s="315"/>
      <c r="I1" s="314" t="s">
        <v>68</v>
      </c>
      <c r="J1" s="315"/>
    </row>
    <row r="2" spans="1:10" x14ac:dyDescent="0.25">
      <c r="A2" s="10" t="s">
        <v>66</v>
      </c>
      <c r="B2" s="10" t="s">
        <v>141</v>
      </c>
      <c r="C2" s="10" t="s">
        <v>142</v>
      </c>
      <c r="D2" s="10" t="s">
        <v>143</v>
      </c>
      <c r="E2" s="10" t="s">
        <v>139</v>
      </c>
      <c r="F2" s="10" t="s">
        <v>144</v>
      </c>
      <c r="G2" s="10" t="s">
        <v>145</v>
      </c>
      <c r="I2" s="17" t="s">
        <v>69</v>
      </c>
      <c r="J2" s="11" t="s">
        <v>22</v>
      </c>
    </row>
    <row r="3" spans="1:10" x14ac:dyDescent="0.25">
      <c r="A3" s="78">
        <v>2015</v>
      </c>
      <c r="B3" s="78">
        <v>1.82560151011893</v>
      </c>
      <c r="C3" s="78">
        <v>3.0211774605747101</v>
      </c>
      <c r="D3" s="78">
        <v>1.2479619913193101</v>
      </c>
      <c r="E3" s="78">
        <v>1.11729027656627</v>
      </c>
      <c r="F3" s="78">
        <v>0.30278556499237702</v>
      </c>
      <c r="G3" s="78">
        <v>2.3398681224964699</v>
      </c>
      <c r="H3" s="293"/>
      <c r="I3" s="17" t="s">
        <v>70</v>
      </c>
      <c r="J3" s="13" t="s">
        <v>132</v>
      </c>
    </row>
    <row r="4" spans="1:10" x14ac:dyDescent="0.25">
      <c r="A4" s="77">
        <v>2015.25</v>
      </c>
      <c r="B4" s="77">
        <v>2.0482708901386801</v>
      </c>
      <c r="C4" s="77">
        <v>3.5804098106178199</v>
      </c>
      <c r="D4" s="77">
        <v>0.95325512187859796</v>
      </c>
      <c r="E4" s="77">
        <v>1.76478752974947</v>
      </c>
      <c r="F4" s="77">
        <v>0.78822999814487105</v>
      </c>
      <c r="G4" s="77">
        <v>2.0465687105040198</v>
      </c>
      <c r="H4" s="293"/>
    </row>
    <row r="5" spans="1:10" x14ac:dyDescent="0.25">
      <c r="A5" s="77">
        <v>2015.5</v>
      </c>
      <c r="B5" s="77">
        <v>2.0207402662095602</v>
      </c>
      <c r="C5" s="77">
        <v>3.8796143898424602</v>
      </c>
      <c r="D5" s="77">
        <v>0.88872379493409404</v>
      </c>
      <c r="E5" s="77">
        <v>1.7400177282365501</v>
      </c>
      <c r="F5" s="77">
        <v>0.84886290215698101</v>
      </c>
      <c r="G5" s="77">
        <v>2.16196219792322</v>
      </c>
      <c r="H5" s="293"/>
      <c r="I5" s="236" t="str">
        <f>HYPERLINK("#'OVERZICHT'!A25", "Link naar overzicht")</f>
        <v>Link naar overzicht</v>
      </c>
    </row>
    <row r="6" spans="1:10" x14ac:dyDescent="0.25">
      <c r="A6" s="77">
        <v>2015.75</v>
      </c>
      <c r="B6" s="77">
        <v>1.9997979375594499</v>
      </c>
      <c r="C6" s="77">
        <v>4.08755102743525</v>
      </c>
      <c r="D6" s="77">
        <v>1.02166454235355</v>
      </c>
      <c r="E6" s="77">
        <v>1.32567540579443</v>
      </c>
      <c r="F6" s="77">
        <v>1.26384535871054</v>
      </c>
      <c r="G6" s="77">
        <v>1.3024951905480899</v>
      </c>
      <c r="H6" s="293"/>
    </row>
    <row r="7" spans="1:10" x14ac:dyDescent="0.25">
      <c r="A7" s="77">
        <v>2016</v>
      </c>
      <c r="B7" s="77">
        <v>1.9765702345070799</v>
      </c>
      <c r="C7" s="77">
        <v>3.5754396977798701</v>
      </c>
      <c r="D7" s="77">
        <v>1.2797914671277899</v>
      </c>
      <c r="E7" s="77">
        <v>2.3813409312985399</v>
      </c>
      <c r="F7" s="77">
        <v>1.3314958843451199</v>
      </c>
      <c r="G7" s="77">
        <v>1.7025593197756601</v>
      </c>
      <c r="H7" s="293"/>
    </row>
    <row r="8" spans="1:10" x14ac:dyDescent="0.25">
      <c r="A8" s="77">
        <v>2016.25</v>
      </c>
      <c r="B8" s="77">
        <v>1.8338379867783201</v>
      </c>
      <c r="C8" s="77">
        <v>3.31652342023034</v>
      </c>
      <c r="D8" s="77">
        <v>1.0599248454427499</v>
      </c>
      <c r="E8" s="77">
        <v>2.2385532632399201</v>
      </c>
      <c r="F8" s="77">
        <v>1.1534822896139301</v>
      </c>
      <c r="G8" s="77">
        <v>1.5803057974732999</v>
      </c>
      <c r="H8" s="293"/>
    </row>
    <row r="9" spans="1:10" x14ac:dyDescent="0.25">
      <c r="A9" s="77">
        <v>2016.5</v>
      </c>
      <c r="B9" s="77">
        <v>1.8042851445639601</v>
      </c>
      <c r="C9" s="77">
        <v>3.1031770180112699</v>
      </c>
      <c r="D9" s="77">
        <v>0.87594782559057205</v>
      </c>
      <c r="E9" s="77">
        <v>2.0844274401637199</v>
      </c>
      <c r="F9" s="77">
        <v>1.2201867523828001</v>
      </c>
      <c r="G9" s="77">
        <v>2.2842105263158001</v>
      </c>
      <c r="H9" s="293"/>
    </row>
    <row r="10" spans="1:10" x14ac:dyDescent="0.25">
      <c r="A10" s="77">
        <v>2016.75</v>
      </c>
      <c r="B10" s="77">
        <v>2.0941521372726601</v>
      </c>
      <c r="C10" s="77">
        <v>2.7081962633654899</v>
      </c>
      <c r="D10" s="77">
        <v>1.2264489923597801</v>
      </c>
      <c r="E10" s="77">
        <v>1.92705572244802</v>
      </c>
      <c r="F10" s="77">
        <v>1.3261128994850799</v>
      </c>
      <c r="G10" s="77">
        <v>2.9966329359103598</v>
      </c>
      <c r="H10" s="293"/>
    </row>
    <row r="11" spans="1:10" x14ac:dyDescent="0.25">
      <c r="A11" s="77">
        <v>2017</v>
      </c>
      <c r="B11" s="77">
        <v>2.05763934114165</v>
      </c>
      <c r="C11" s="77">
        <v>2.8510613440039698</v>
      </c>
      <c r="D11" s="77">
        <v>1.3579619524855</v>
      </c>
      <c r="E11" s="77">
        <v>2.12458911135802</v>
      </c>
      <c r="F11" s="77">
        <v>1.5557513480568701</v>
      </c>
      <c r="G11" s="77">
        <v>2.5624459234708201</v>
      </c>
      <c r="H11" s="293"/>
    </row>
    <row r="12" spans="1:10" x14ac:dyDescent="0.25">
      <c r="A12" s="77">
        <v>2017.25</v>
      </c>
      <c r="B12" s="77">
        <v>2.4585633279757402</v>
      </c>
      <c r="C12" s="77">
        <v>3.0501381646226098</v>
      </c>
      <c r="D12" s="77">
        <v>2.2654009109374602</v>
      </c>
      <c r="E12" s="77">
        <v>2.23232732717211</v>
      </c>
      <c r="F12" s="77">
        <v>1.6738717659445099</v>
      </c>
      <c r="G12" s="77">
        <v>3.2483803863298402</v>
      </c>
      <c r="H12" s="293"/>
    </row>
    <row r="13" spans="1:10" x14ac:dyDescent="0.25">
      <c r="A13" s="77">
        <v>2017.5</v>
      </c>
      <c r="B13" s="77">
        <v>2.7912703764119202</v>
      </c>
      <c r="C13" s="77">
        <v>2.92412393246985</v>
      </c>
      <c r="D13" s="77">
        <v>2.7268963318768198</v>
      </c>
      <c r="E13" s="77">
        <v>2.6512967254806799</v>
      </c>
      <c r="F13" s="77">
        <v>1.73556529366429</v>
      </c>
      <c r="G13" s="77">
        <v>2.95552713212484</v>
      </c>
      <c r="H13" s="293"/>
    </row>
    <row r="14" spans="1:10" x14ac:dyDescent="0.25">
      <c r="A14" s="77">
        <v>2017.75</v>
      </c>
      <c r="B14" s="77">
        <v>2.69979983037403</v>
      </c>
      <c r="C14" s="77">
        <v>3.0894925759847598</v>
      </c>
      <c r="D14" s="77">
        <v>2.8226042357346399</v>
      </c>
      <c r="E14" s="77">
        <v>2.8023503135154302</v>
      </c>
      <c r="F14" s="77">
        <v>1.5881435840079201</v>
      </c>
      <c r="G14" s="77">
        <v>3.07690062831414</v>
      </c>
      <c r="H14" s="293"/>
    </row>
    <row r="15" spans="1:10" x14ac:dyDescent="0.25">
      <c r="A15" s="77">
        <v>2018</v>
      </c>
      <c r="B15" s="77">
        <v>2.39854372712922</v>
      </c>
      <c r="C15" s="77">
        <v>2.8242109709733798</v>
      </c>
      <c r="D15" s="77">
        <v>2.2052005524066201</v>
      </c>
      <c r="E15" s="77">
        <v>2.04715382568219</v>
      </c>
      <c r="F15" s="77">
        <v>1.4042565372770901</v>
      </c>
      <c r="G15" s="77">
        <v>3.0667135014936</v>
      </c>
      <c r="H15" s="293"/>
    </row>
    <row r="16" spans="1:10" x14ac:dyDescent="0.25">
      <c r="A16" s="77">
        <v>2018.25</v>
      </c>
      <c r="B16" s="77">
        <v>2.1534825330757199</v>
      </c>
      <c r="C16" s="77">
        <v>2.5055512740657799</v>
      </c>
      <c r="D16" s="77">
        <v>1.71196464610442</v>
      </c>
      <c r="E16" s="77">
        <v>1.94783243194496</v>
      </c>
      <c r="F16" s="77">
        <v>1.1986735970420199</v>
      </c>
      <c r="G16" s="77">
        <v>2.9136161791067501</v>
      </c>
      <c r="H16" s="293"/>
    </row>
    <row r="17" spans="1:8" x14ac:dyDescent="0.25">
      <c r="A17" s="77">
        <v>2018.5</v>
      </c>
      <c r="B17" s="77">
        <v>1.62474877879515</v>
      </c>
      <c r="C17" s="77">
        <v>2.4151531893169502</v>
      </c>
      <c r="D17" s="77">
        <v>1.3398515731858001</v>
      </c>
      <c r="E17" s="77">
        <v>1.15667732476629</v>
      </c>
      <c r="F17" s="77">
        <v>0.64023872733922405</v>
      </c>
      <c r="G17" s="77">
        <v>2.2736191069683298</v>
      </c>
      <c r="H17" s="293"/>
    </row>
    <row r="18" spans="1:8" x14ac:dyDescent="0.25">
      <c r="A18" s="77">
        <v>2018.75</v>
      </c>
      <c r="B18" s="77">
        <v>1.18343217842349</v>
      </c>
      <c r="C18" s="77">
        <v>2.3841924016884901</v>
      </c>
      <c r="D18" s="77">
        <v>0.91898533019151796</v>
      </c>
      <c r="E18" s="77">
        <v>0.61885688564599695</v>
      </c>
      <c r="F18" s="77">
        <v>7.7082711264537807E-2</v>
      </c>
      <c r="G18" s="77">
        <v>1.8945687280864401</v>
      </c>
      <c r="H18" s="293"/>
    </row>
    <row r="19" spans="1:8" x14ac:dyDescent="0.25">
      <c r="A19" s="77">
        <v>2018.875</v>
      </c>
      <c r="B19" s="77"/>
      <c r="C19" s="77"/>
      <c r="D19" s="77"/>
      <c r="E19" s="77"/>
      <c r="F19" s="77"/>
      <c r="G19" s="77"/>
    </row>
    <row r="20" spans="1:8" x14ac:dyDescent="0.25">
      <c r="A20" s="77">
        <v>2019</v>
      </c>
      <c r="B20" s="77">
        <v>1.2</v>
      </c>
      <c r="C20" s="77"/>
      <c r="D20" s="77"/>
      <c r="E20" s="77"/>
      <c r="F20" s="77"/>
      <c r="G20" s="77"/>
    </row>
    <row r="21" spans="1:8" x14ac:dyDescent="0.25">
      <c r="A21" s="77">
        <v>2019.25</v>
      </c>
      <c r="B21" s="77">
        <v>1.2</v>
      </c>
      <c r="C21" s="77"/>
      <c r="D21" s="77"/>
      <c r="E21" s="77"/>
      <c r="F21" s="77"/>
      <c r="G21" s="77"/>
    </row>
    <row r="22" spans="1:8" x14ac:dyDescent="0.25">
      <c r="A22" s="77">
        <v>2019.5</v>
      </c>
      <c r="B22" s="77">
        <v>1.2</v>
      </c>
      <c r="C22" s="77"/>
      <c r="D22" s="77"/>
      <c r="E22" s="77"/>
      <c r="F22" s="77"/>
      <c r="G22" s="77"/>
    </row>
    <row r="23" spans="1:8" x14ac:dyDescent="0.25">
      <c r="A23" s="77">
        <v>2019.75</v>
      </c>
      <c r="B23" s="77">
        <v>1.2</v>
      </c>
      <c r="C23" s="77"/>
      <c r="D23" s="77"/>
      <c r="E23" s="77"/>
      <c r="F23" s="77"/>
      <c r="G23" s="77"/>
    </row>
    <row r="24" spans="1:8" x14ac:dyDescent="0.25">
      <c r="A24" s="77">
        <v>2019.875</v>
      </c>
      <c r="B24" s="77"/>
      <c r="C24" s="77"/>
      <c r="D24" s="77"/>
      <c r="E24" s="77"/>
      <c r="F24" s="77"/>
      <c r="G24" s="77"/>
    </row>
    <row r="25" spans="1:8" x14ac:dyDescent="0.25">
      <c r="A25" s="77">
        <v>2020</v>
      </c>
      <c r="B25" s="77">
        <v>1.4000000000000099</v>
      </c>
      <c r="C25" s="77"/>
      <c r="D25" s="77"/>
      <c r="E25" s="77"/>
      <c r="F25" s="77"/>
      <c r="G25" s="77"/>
    </row>
    <row r="26" spans="1:8" x14ac:dyDescent="0.25">
      <c r="A26" s="77">
        <v>2020.25</v>
      </c>
      <c r="B26" s="77">
        <v>1.4000000000000099</v>
      </c>
      <c r="C26" s="77"/>
      <c r="D26" s="77"/>
      <c r="E26" s="77"/>
      <c r="F26" s="77"/>
      <c r="G26" s="77"/>
    </row>
    <row r="27" spans="1:8" x14ac:dyDescent="0.25">
      <c r="A27" s="77">
        <v>2020.5</v>
      </c>
      <c r="B27" s="77">
        <v>1.4000000000000099</v>
      </c>
      <c r="C27" s="77"/>
      <c r="D27" s="77"/>
      <c r="E27" s="77"/>
      <c r="F27" s="77"/>
      <c r="G27" s="77"/>
    </row>
    <row r="28" spans="1:8" x14ac:dyDescent="0.25">
      <c r="A28" s="79">
        <v>2020.75</v>
      </c>
      <c r="B28" s="79">
        <v>1.4000000000000099</v>
      </c>
      <c r="C28" s="79"/>
      <c r="D28" s="79"/>
      <c r="E28" s="79"/>
      <c r="F28" s="79"/>
      <c r="G28" s="79"/>
    </row>
  </sheetData>
  <mergeCells count="2">
    <mergeCell ref="A1:G1"/>
    <mergeCell ref="I1:J1"/>
  </mergeCells>
  <pageMargins left="0.7" right="0.7" top="0.75" bottom="0.75" header="0.3" footer="0.3"/>
  <pageSetup paperSize="9" orientation="portrait" horizontalDpi="300" verticalDpi="30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76"/>
  <sheetViews>
    <sheetView workbookViewId="0">
      <selection activeCell="G4" sqref="G4"/>
    </sheetView>
  </sheetViews>
  <sheetFormatPr defaultRowHeight="15" x14ac:dyDescent="0.25"/>
  <cols>
    <col min="1" max="4" width="11.7109375" customWidth="1"/>
    <col min="5" max="5" width="19.7109375" customWidth="1"/>
    <col min="7" max="7" width="12.7109375" customWidth="1"/>
    <col min="8" max="8" width="18.7109375" customWidth="1"/>
  </cols>
  <sheetData>
    <row r="1" spans="1:8" ht="15.75" x14ac:dyDescent="0.25">
      <c r="A1" s="314" t="s">
        <v>67</v>
      </c>
      <c r="B1" s="315"/>
      <c r="C1" s="315"/>
      <c r="D1" s="315"/>
      <c r="E1" s="315"/>
      <c r="G1" s="314" t="s">
        <v>68</v>
      </c>
      <c r="H1" s="315"/>
    </row>
    <row r="2" spans="1:8" x14ac:dyDescent="0.25">
      <c r="A2" s="10" t="s">
        <v>66</v>
      </c>
      <c r="B2" s="10" t="s">
        <v>134</v>
      </c>
      <c r="C2" s="10" t="s">
        <v>135</v>
      </c>
      <c r="D2" s="10" t="s">
        <v>136</v>
      </c>
      <c r="E2" s="10" t="s">
        <v>137</v>
      </c>
      <c r="G2" s="17" t="s">
        <v>69</v>
      </c>
      <c r="H2" s="70" t="s">
        <v>20</v>
      </c>
    </row>
    <row r="3" spans="1:8" x14ac:dyDescent="0.25">
      <c r="A3" s="68">
        <v>2013</v>
      </c>
      <c r="B3" s="68">
        <v>165.47102333914501</v>
      </c>
      <c r="C3" s="68">
        <v>208.55451965332</v>
      </c>
      <c r="D3" s="68">
        <v>239.8154296875</v>
      </c>
      <c r="E3" s="68">
        <v>187.77023315429699</v>
      </c>
    </row>
    <row r="4" spans="1:8" x14ac:dyDescent="0.25">
      <c r="A4" s="67">
        <v>2013.0833333333301</v>
      </c>
      <c r="B4" s="67">
        <v>124.74428738747299</v>
      </c>
      <c r="C4" s="67">
        <v>162.25602722168</v>
      </c>
      <c r="D4" s="67">
        <v>194.166091918945</v>
      </c>
      <c r="E4" s="67">
        <v>97.381301879882798</v>
      </c>
      <c r="G4" s="236" t="str">
        <f>HYPERLINK("#'OVERZICHT'!A26", "Link naar overzicht")</f>
        <v>Link naar overzicht</v>
      </c>
    </row>
    <row r="5" spans="1:8" x14ac:dyDescent="0.25">
      <c r="A5" s="67">
        <v>2013.1666666666699</v>
      </c>
      <c r="B5" s="67">
        <v>135.91243765693</v>
      </c>
      <c r="C5" s="67">
        <v>83.769073486328097</v>
      </c>
      <c r="D5" s="67">
        <v>245.346923828125</v>
      </c>
      <c r="E5" s="67">
        <v>108.963348388672</v>
      </c>
    </row>
    <row r="6" spans="1:8" x14ac:dyDescent="0.25">
      <c r="A6" s="67">
        <v>2013.25</v>
      </c>
      <c r="B6" s="67">
        <v>128.983850393837</v>
      </c>
      <c r="C6" s="67">
        <v>147.95317077636699</v>
      </c>
      <c r="D6" s="67">
        <v>205.62406921386699</v>
      </c>
      <c r="E6" s="67">
        <v>101.408149719238</v>
      </c>
    </row>
    <row r="7" spans="1:8" x14ac:dyDescent="0.25">
      <c r="A7" s="67">
        <v>2013.3333333333301</v>
      </c>
      <c r="B7" s="67">
        <v>101.934747812457</v>
      </c>
      <c r="C7" s="67">
        <v>82.958869934082003</v>
      </c>
      <c r="D7" s="67">
        <v>139.13821411132801</v>
      </c>
      <c r="E7" s="67">
        <v>72.982437133789105</v>
      </c>
    </row>
    <row r="8" spans="1:8" x14ac:dyDescent="0.25">
      <c r="A8" s="67">
        <v>2013.4166666666699</v>
      </c>
      <c r="B8" s="67">
        <v>109.27927470040299</v>
      </c>
      <c r="C8" s="67">
        <v>40.403213500976598</v>
      </c>
      <c r="D8" s="67">
        <v>177.53463745117199</v>
      </c>
      <c r="E8" s="67">
        <v>90.508140563964801</v>
      </c>
    </row>
    <row r="9" spans="1:8" x14ac:dyDescent="0.25">
      <c r="A9" s="67">
        <v>2013.5</v>
      </c>
      <c r="B9" s="67">
        <v>106.517289336503</v>
      </c>
      <c r="C9" s="67">
        <v>115.467475891113</v>
      </c>
      <c r="D9" s="67">
        <v>166.71267700195301</v>
      </c>
      <c r="E9" s="67">
        <v>68.187995910644503</v>
      </c>
    </row>
    <row r="10" spans="1:8" x14ac:dyDescent="0.25">
      <c r="A10" s="67">
        <v>2013.5833333333301</v>
      </c>
      <c r="B10" s="67">
        <v>114.62811023722</v>
      </c>
      <c r="C10" s="67">
        <v>139.75953674316401</v>
      </c>
      <c r="D10" s="67">
        <v>146.03974914550801</v>
      </c>
      <c r="E10" s="67">
        <v>91.647727966308594</v>
      </c>
    </row>
    <row r="11" spans="1:8" x14ac:dyDescent="0.25">
      <c r="A11" s="67">
        <v>2013.6666666666699</v>
      </c>
      <c r="B11" s="67">
        <v>124.78727024299</v>
      </c>
      <c r="C11" s="67">
        <v>69.790802001953097</v>
      </c>
      <c r="D11" s="67">
        <v>179.70527648925801</v>
      </c>
      <c r="E11" s="67">
        <v>94.262176513671903</v>
      </c>
    </row>
    <row r="12" spans="1:8" x14ac:dyDescent="0.25">
      <c r="A12" s="67">
        <v>2013.75</v>
      </c>
      <c r="B12" s="67">
        <v>146.23720506959299</v>
      </c>
      <c r="C12" s="67">
        <v>97.597763061523395</v>
      </c>
      <c r="D12" s="67">
        <v>210.525390625</v>
      </c>
      <c r="E12" s="67">
        <v>110.996376037598</v>
      </c>
    </row>
    <row r="13" spans="1:8" x14ac:dyDescent="0.25">
      <c r="A13" s="67">
        <v>2013.8333333333301</v>
      </c>
      <c r="B13" s="67">
        <v>86.590481609425495</v>
      </c>
      <c r="C13" s="67">
        <v>81.025413513183594</v>
      </c>
      <c r="D13" s="67">
        <v>156.70506286621099</v>
      </c>
      <c r="E13" s="67">
        <v>82.074790954589801</v>
      </c>
    </row>
    <row r="14" spans="1:8" x14ac:dyDescent="0.25">
      <c r="A14" s="67">
        <v>2013.9166666666699</v>
      </c>
      <c r="B14" s="67">
        <v>112.392822435074</v>
      </c>
      <c r="C14" s="67">
        <v>137.23245239257801</v>
      </c>
      <c r="D14" s="67">
        <v>157.99862670898401</v>
      </c>
      <c r="E14" s="67">
        <v>89.423934936523395</v>
      </c>
    </row>
    <row r="15" spans="1:8" x14ac:dyDescent="0.25">
      <c r="A15" s="67">
        <v>2014</v>
      </c>
      <c r="B15" s="67">
        <v>105.64777248739099</v>
      </c>
      <c r="C15" s="67">
        <v>103.444374084473</v>
      </c>
      <c r="D15" s="67">
        <v>154.50244140625</v>
      </c>
      <c r="E15" s="67">
        <v>103.998733520508</v>
      </c>
    </row>
    <row r="16" spans="1:8" x14ac:dyDescent="0.25">
      <c r="A16" s="67">
        <v>2014.0833333333301</v>
      </c>
      <c r="B16" s="67">
        <v>93.563753395640504</v>
      </c>
      <c r="C16" s="67">
        <v>66.529548645019503</v>
      </c>
      <c r="D16" s="67">
        <v>148.43661499023401</v>
      </c>
      <c r="E16" s="67">
        <v>117.695526123047</v>
      </c>
    </row>
    <row r="17" spans="1:5" x14ac:dyDescent="0.25">
      <c r="A17" s="67">
        <v>2014.1666666666699</v>
      </c>
      <c r="B17" s="67">
        <v>108.731342484433</v>
      </c>
      <c r="C17" s="67">
        <v>134.94261169433599</v>
      </c>
      <c r="D17" s="67">
        <v>156.84341430664099</v>
      </c>
      <c r="E17" s="67">
        <v>111.047889709473</v>
      </c>
    </row>
    <row r="18" spans="1:5" x14ac:dyDescent="0.25">
      <c r="A18" s="67">
        <v>2014.25</v>
      </c>
      <c r="B18" s="67">
        <v>90.053189203322106</v>
      </c>
      <c r="C18" s="67">
        <v>84.268257141113295</v>
      </c>
      <c r="D18" s="67">
        <v>116.485481262207</v>
      </c>
      <c r="E18" s="67">
        <v>71.126228332519503</v>
      </c>
    </row>
    <row r="19" spans="1:5" x14ac:dyDescent="0.25">
      <c r="A19" s="67">
        <v>2014.3333333333301</v>
      </c>
      <c r="B19" s="67">
        <v>98.561106336351997</v>
      </c>
      <c r="C19" s="67">
        <v>80.762771606445298</v>
      </c>
      <c r="D19" s="67">
        <v>146.291915893555</v>
      </c>
      <c r="E19" s="67">
        <v>90.164924621582003</v>
      </c>
    </row>
    <row r="20" spans="1:5" x14ac:dyDescent="0.25">
      <c r="A20" s="67">
        <v>2014.4166666666699</v>
      </c>
      <c r="B20" s="67">
        <v>80.524829011074601</v>
      </c>
      <c r="C20" s="67">
        <v>102.231651306152</v>
      </c>
      <c r="D20" s="67">
        <v>111.796104431152</v>
      </c>
      <c r="E20" s="67">
        <v>68.777374267578097</v>
      </c>
    </row>
    <row r="21" spans="1:5" x14ac:dyDescent="0.25">
      <c r="A21" s="67">
        <v>2014.5</v>
      </c>
      <c r="B21" s="67">
        <v>88.727079967070793</v>
      </c>
      <c r="C21" s="67">
        <v>127.48028564453099</v>
      </c>
      <c r="D21" s="67">
        <v>119.93392944335901</v>
      </c>
      <c r="E21" s="67">
        <v>62.335445404052699</v>
      </c>
    </row>
    <row r="22" spans="1:5" x14ac:dyDescent="0.25">
      <c r="A22" s="67">
        <v>2014.5833333333301</v>
      </c>
      <c r="B22" s="67">
        <v>100.367064869084</v>
      </c>
      <c r="C22" s="67">
        <v>151.00190734863301</v>
      </c>
      <c r="D22" s="67">
        <v>133.31536865234401</v>
      </c>
      <c r="E22" s="67">
        <v>132.47334289550801</v>
      </c>
    </row>
    <row r="23" spans="1:5" x14ac:dyDescent="0.25">
      <c r="A23" s="67">
        <v>2014.6666666666699</v>
      </c>
      <c r="B23" s="67">
        <v>122.237487452373</v>
      </c>
      <c r="C23" s="67">
        <v>185.76190185546901</v>
      </c>
      <c r="D23" s="67">
        <v>190.215576171875</v>
      </c>
      <c r="E23" s="67">
        <v>176.28372192382801</v>
      </c>
    </row>
    <row r="24" spans="1:5" x14ac:dyDescent="0.25">
      <c r="A24" s="67">
        <v>2014.75</v>
      </c>
      <c r="B24" s="67">
        <v>123.48415082867</v>
      </c>
      <c r="C24" s="67">
        <v>240.49531555175801</v>
      </c>
      <c r="D24" s="67">
        <v>150.03063964843801</v>
      </c>
      <c r="E24" s="67">
        <v>95.969215393066406</v>
      </c>
    </row>
    <row r="25" spans="1:5" x14ac:dyDescent="0.25">
      <c r="A25" s="67">
        <v>2014.8333333333301</v>
      </c>
      <c r="B25" s="67">
        <v>105.082864036605</v>
      </c>
      <c r="C25" s="67">
        <v>112.738983154297</v>
      </c>
      <c r="D25" s="67">
        <v>152.424880981445</v>
      </c>
      <c r="E25" s="67">
        <v>86.566505432128906</v>
      </c>
    </row>
    <row r="26" spans="1:5" x14ac:dyDescent="0.25">
      <c r="A26" s="67">
        <v>2014.9166666666699</v>
      </c>
      <c r="B26" s="67">
        <v>109.18497282720701</v>
      </c>
      <c r="C26" s="67">
        <v>93.960960388183594</v>
      </c>
      <c r="D26" s="67">
        <v>176.02394104003901</v>
      </c>
      <c r="E26" s="67">
        <v>121.591094970703</v>
      </c>
    </row>
    <row r="27" spans="1:5" x14ac:dyDescent="0.25">
      <c r="A27" s="67">
        <v>2015</v>
      </c>
      <c r="B27" s="67">
        <v>140.198615692658</v>
      </c>
      <c r="C27" s="67">
        <v>232.21510314941401</v>
      </c>
      <c r="D27" s="67">
        <v>168.98522949218801</v>
      </c>
      <c r="E27" s="67">
        <v>135.73043823242199</v>
      </c>
    </row>
    <row r="28" spans="1:5" x14ac:dyDescent="0.25">
      <c r="A28" s="67">
        <v>2015.0833333333301</v>
      </c>
      <c r="B28" s="67">
        <v>107.89859525049501</v>
      </c>
      <c r="C28" s="67">
        <v>117.683670043945</v>
      </c>
      <c r="D28" s="67">
        <v>155.09365844726599</v>
      </c>
      <c r="E28" s="67">
        <v>119.083618164062</v>
      </c>
    </row>
    <row r="29" spans="1:5" x14ac:dyDescent="0.25">
      <c r="A29" s="67">
        <v>2015.1666666666699</v>
      </c>
      <c r="B29" s="67">
        <v>93.690348037919406</v>
      </c>
      <c r="C29" s="67">
        <v>82.093292236328097</v>
      </c>
      <c r="D29" s="67">
        <v>131.74543762207</v>
      </c>
      <c r="E29" s="67">
        <v>131.49864196777301</v>
      </c>
    </row>
    <row r="30" spans="1:5" x14ac:dyDescent="0.25">
      <c r="A30" s="67">
        <v>2015.25</v>
      </c>
      <c r="B30" s="67">
        <v>101.00789457059</v>
      </c>
      <c r="C30" s="67">
        <v>105.318351745605</v>
      </c>
      <c r="D30" s="67">
        <v>147.32095336914099</v>
      </c>
      <c r="E30" s="67">
        <v>170.47334289550801</v>
      </c>
    </row>
    <row r="31" spans="1:5" x14ac:dyDescent="0.25">
      <c r="A31" s="67">
        <v>2015.3333333333301</v>
      </c>
      <c r="B31" s="67">
        <v>105.104371441856</v>
      </c>
      <c r="C31" s="67">
        <v>127.552810668945</v>
      </c>
      <c r="D31" s="67">
        <v>165.58476257324199</v>
      </c>
      <c r="E31" s="67">
        <v>140.91246032714801</v>
      </c>
    </row>
    <row r="32" spans="1:5" x14ac:dyDescent="0.25">
      <c r="A32" s="67">
        <v>2015.4166666666699</v>
      </c>
      <c r="B32" s="67">
        <v>113.66961484831999</v>
      </c>
      <c r="C32" s="67">
        <v>123.343139648438</v>
      </c>
      <c r="D32" s="67">
        <v>193.947998046875</v>
      </c>
      <c r="E32" s="67">
        <v>148.81655883789099</v>
      </c>
    </row>
    <row r="33" spans="1:5" x14ac:dyDescent="0.25">
      <c r="A33" s="67">
        <v>2015.5</v>
      </c>
      <c r="B33" s="67">
        <v>132.84786727654799</v>
      </c>
      <c r="C33" s="67">
        <v>268.70919799804699</v>
      </c>
      <c r="D33" s="67">
        <v>184.48753356933599</v>
      </c>
      <c r="E33" s="67">
        <v>136.10011291503901</v>
      </c>
    </row>
    <row r="34" spans="1:5" x14ac:dyDescent="0.25">
      <c r="A34" s="67">
        <v>2015.5833333333301</v>
      </c>
      <c r="B34" s="67">
        <v>140.177619270468</v>
      </c>
      <c r="C34" s="67">
        <v>224.05859375</v>
      </c>
      <c r="D34" s="67">
        <v>143.71115112304699</v>
      </c>
      <c r="E34" s="67">
        <v>86.1436767578125</v>
      </c>
    </row>
    <row r="35" spans="1:5" x14ac:dyDescent="0.25">
      <c r="A35" s="67">
        <v>2015.6666666666699</v>
      </c>
      <c r="B35" s="67">
        <v>191.448410453782</v>
      </c>
      <c r="C35" s="67">
        <v>393.23410034179699</v>
      </c>
      <c r="D35" s="67">
        <v>194.46083068847699</v>
      </c>
      <c r="E35" s="67">
        <v>135.07499694824199</v>
      </c>
    </row>
    <row r="36" spans="1:5" x14ac:dyDescent="0.25">
      <c r="A36" s="67">
        <v>2015.75</v>
      </c>
      <c r="B36" s="67">
        <v>132.40003033249999</v>
      </c>
      <c r="C36" s="67">
        <v>244.86795043945301</v>
      </c>
      <c r="D36" s="67">
        <v>164.831130981445</v>
      </c>
      <c r="E36" s="67">
        <v>89.914527893066406</v>
      </c>
    </row>
    <row r="37" spans="1:5" x14ac:dyDescent="0.25">
      <c r="A37" s="67">
        <v>2015.8333333333301</v>
      </c>
      <c r="B37" s="67">
        <v>95.612083570863206</v>
      </c>
      <c r="C37" s="67">
        <v>104.749076843262</v>
      </c>
      <c r="D37" s="67">
        <v>164.40214538574199</v>
      </c>
      <c r="E37" s="67">
        <v>120.862144470215</v>
      </c>
    </row>
    <row r="38" spans="1:5" x14ac:dyDescent="0.25">
      <c r="A38" s="67">
        <v>2015.9166666666699</v>
      </c>
      <c r="B38" s="67">
        <v>111.854543382728</v>
      </c>
      <c r="C38" s="67">
        <v>151.61448669433599</v>
      </c>
      <c r="D38" s="67">
        <v>147.418869018555</v>
      </c>
      <c r="E38" s="67">
        <v>82.872787475585895</v>
      </c>
    </row>
    <row r="39" spans="1:5" x14ac:dyDescent="0.25">
      <c r="A39" s="67">
        <v>2016</v>
      </c>
      <c r="B39" s="67">
        <v>155.131211072773</v>
      </c>
      <c r="C39" s="67">
        <v>261.94207763671898</v>
      </c>
      <c r="D39" s="67">
        <v>209.74028015136699</v>
      </c>
      <c r="E39" s="67">
        <v>135.63230895996099</v>
      </c>
    </row>
    <row r="40" spans="1:5" x14ac:dyDescent="0.25">
      <c r="A40" s="67">
        <v>2016.0833333333301</v>
      </c>
      <c r="B40" s="67">
        <v>162.36630582916101</v>
      </c>
      <c r="C40" s="67">
        <v>269.01919555664102</v>
      </c>
      <c r="D40" s="67">
        <v>227.79281616210901</v>
      </c>
      <c r="E40" s="67">
        <v>190.81669616699199</v>
      </c>
    </row>
    <row r="41" spans="1:5" x14ac:dyDescent="0.25">
      <c r="A41" s="67">
        <v>2016.1666666666699</v>
      </c>
      <c r="B41" s="67">
        <v>170.432693472598</v>
      </c>
      <c r="C41" s="67">
        <v>323.15585327148398</v>
      </c>
      <c r="D41" s="67">
        <v>227.75331115722699</v>
      </c>
      <c r="E41" s="67">
        <v>290.92950439453102</v>
      </c>
    </row>
    <row r="42" spans="1:5" x14ac:dyDescent="0.25">
      <c r="A42" s="67">
        <v>2016.25</v>
      </c>
      <c r="B42" s="67">
        <v>145.781197574148</v>
      </c>
      <c r="C42" s="67">
        <v>286.17733764648398</v>
      </c>
      <c r="D42" s="67">
        <v>207.01126098632801</v>
      </c>
      <c r="E42" s="67">
        <v>197.17079162597699</v>
      </c>
    </row>
    <row r="43" spans="1:5" x14ac:dyDescent="0.25">
      <c r="A43" s="67">
        <v>2016.3333333333301</v>
      </c>
      <c r="B43" s="67">
        <v>137.34186891353099</v>
      </c>
      <c r="C43" s="67">
        <v>260.25747680664102</v>
      </c>
      <c r="D43" s="67">
        <v>198.46472167968801</v>
      </c>
      <c r="E43" s="67">
        <v>246.75491333007801</v>
      </c>
    </row>
    <row r="44" spans="1:5" x14ac:dyDescent="0.25">
      <c r="A44" s="67">
        <v>2016.4166666666699</v>
      </c>
      <c r="B44" s="67">
        <v>253.61775068883301</v>
      </c>
      <c r="C44" s="67">
        <v>357.20880126953102</v>
      </c>
      <c r="D44" s="67">
        <v>433.27749633789102</v>
      </c>
      <c r="E44" s="67">
        <v>503.94247436523398</v>
      </c>
    </row>
    <row r="45" spans="1:5" x14ac:dyDescent="0.25">
      <c r="A45" s="67">
        <v>2016.5</v>
      </c>
      <c r="B45" s="67">
        <v>263.60362593355001</v>
      </c>
      <c r="C45" s="67">
        <v>558.22216796875</v>
      </c>
      <c r="D45" s="67">
        <v>424.37716674804699</v>
      </c>
      <c r="E45" s="67">
        <v>558.2236328125</v>
      </c>
    </row>
    <row r="46" spans="1:5" x14ac:dyDescent="0.25">
      <c r="A46" s="67">
        <v>2016.5833333333301</v>
      </c>
      <c r="B46" s="67">
        <v>150.34089376915901</v>
      </c>
      <c r="C46" s="67">
        <v>288.78021240234398</v>
      </c>
      <c r="D46" s="67">
        <v>213.36659240722699</v>
      </c>
      <c r="E46" s="67">
        <v>311.36483764648398</v>
      </c>
    </row>
    <row r="47" spans="1:5" x14ac:dyDescent="0.25">
      <c r="A47" s="67">
        <v>2016.6666666666699</v>
      </c>
      <c r="B47" s="67">
        <v>160.69218398363901</v>
      </c>
      <c r="C47" s="67">
        <v>388.74960327148398</v>
      </c>
      <c r="D47" s="67">
        <v>232.697998046875</v>
      </c>
      <c r="E47" s="67">
        <v>209.637939453125</v>
      </c>
    </row>
    <row r="48" spans="1:5" x14ac:dyDescent="0.25">
      <c r="A48" s="67">
        <v>2016.75</v>
      </c>
      <c r="B48" s="67">
        <v>140.65546152932501</v>
      </c>
      <c r="C48" s="67">
        <v>261.89889526367199</v>
      </c>
      <c r="D48" s="67">
        <v>241.63063049316401</v>
      </c>
      <c r="E48" s="67">
        <v>270.02349853515602</v>
      </c>
    </row>
    <row r="49" spans="1:5" x14ac:dyDescent="0.25">
      <c r="A49" s="67">
        <v>2016.8333333333301</v>
      </c>
      <c r="B49" s="67">
        <v>270.12947025050897</v>
      </c>
      <c r="C49" s="67">
        <v>475.67092895507801</v>
      </c>
      <c r="D49" s="67">
        <v>392.8310546875</v>
      </c>
      <c r="E49" s="67">
        <v>358.82839965820301</v>
      </c>
    </row>
    <row r="50" spans="1:5" x14ac:dyDescent="0.25">
      <c r="A50" s="67">
        <v>2016.9166666666699</v>
      </c>
      <c r="B50" s="67">
        <v>255.89542291363301</v>
      </c>
      <c r="C50" s="67">
        <v>646.91101074218795</v>
      </c>
      <c r="D50" s="67">
        <v>288.428466796875</v>
      </c>
      <c r="E50" s="67">
        <v>196.34368896484401</v>
      </c>
    </row>
    <row r="51" spans="1:5" x14ac:dyDescent="0.25">
      <c r="A51" s="67">
        <v>2017</v>
      </c>
      <c r="B51" s="67">
        <v>281.48383399037999</v>
      </c>
      <c r="C51" s="67">
        <v>694.84942626953102</v>
      </c>
      <c r="D51" s="67">
        <v>320.02380371093801</v>
      </c>
      <c r="E51" s="67">
        <v>257.848388671875</v>
      </c>
    </row>
    <row r="52" spans="1:5" x14ac:dyDescent="0.25">
      <c r="A52" s="67">
        <v>2017.0833333333301</v>
      </c>
      <c r="B52" s="67">
        <v>213.95901024367799</v>
      </c>
      <c r="C52" s="67">
        <v>464.52282714843801</v>
      </c>
      <c r="D52" s="67">
        <v>237.06755065918</v>
      </c>
      <c r="E52" s="67">
        <v>194.04470825195301</v>
      </c>
    </row>
    <row r="53" spans="1:5" x14ac:dyDescent="0.25">
      <c r="A53" s="67">
        <v>2017.1666666666699</v>
      </c>
      <c r="B53" s="67">
        <v>230.47319472966399</v>
      </c>
      <c r="C53" s="67">
        <v>533.30438232421898</v>
      </c>
      <c r="D53" s="67">
        <v>267.0693359375</v>
      </c>
      <c r="E53" s="67">
        <v>232.45973205566401</v>
      </c>
    </row>
    <row r="54" spans="1:5" x14ac:dyDescent="0.25">
      <c r="A54" s="67">
        <v>2017.25</v>
      </c>
      <c r="B54" s="67">
        <v>182.861439755551</v>
      </c>
      <c r="C54" s="67">
        <v>322.34426879882801</v>
      </c>
      <c r="D54" s="67">
        <v>249.21891784668</v>
      </c>
      <c r="E54" s="67">
        <v>169.176025390625</v>
      </c>
    </row>
    <row r="55" spans="1:5" x14ac:dyDescent="0.25">
      <c r="A55" s="67">
        <v>2017.3333333333301</v>
      </c>
      <c r="B55" s="67">
        <v>182.384845354487</v>
      </c>
      <c r="C55" s="67">
        <v>451.978515625</v>
      </c>
      <c r="D55" s="67">
        <v>197.58967590332</v>
      </c>
      <c r="E55" s="67">
        <v>159.401443481445</v>
      </c>
    </row>
    <row r="56" spans="1:5" x14ac:dyDescent="0.25">
      <c r="A56" s="67">
        <v>2017.4166666666699</v>
      </c>
      <c r="B56" s="67">
        <v>164.565075524804</v>
      </c>
      <c r="C56" s="67">
        <v>328.55358886718801</v>
      </c>
      <c r="D56" s="67">
        <v>274.39016723632801</v>
      </c>
      <c r="E56" s="67">
        <v>318.99114990234398</v>
      </c>
    </row>
    <row r="57" spans="1:5" x14ac:dyDescent="0.25">
      <c r="A57" s="67">
        <v>2017.5</v>
      </c>
      <c r="B57" s="67">
        <v>129.10645920634599</v>
      </c>
      <c r="C57" s="67">
        <v>162.693283081055</v>
      </c>
      <c r="D57" s="67">
        <v>181.41523742675801</v>
      </c>
      <c r="E57" s="67">
        <v>183.65895080566401</v>
      </c>
    </row>
    <row r="58" spans="1:5" x14ac:dyDescent="0.25">
      <c r="A58" s="67">
        <v>2017.5833333333301</v>
      </c>
      <c r="B58" s="67">
        <v>139.089354379843</v>
      </c>
      <c r="C58" s="67">
        <v>265.25811767578102</v>
      </c>
      <c r="D58" s="67">
        <v>149.70864868164099</v>
      </c>
      <c r="E58" s="67">
        <v>151.20429992675801</v>
      </c>
    </row>
    <row r="59" spans="1:5" x14ac:dyDescent="0.25">
      <c r="A59" s="67">
        <v>2017.6666666666699</v>
      </c>
      <c r="B59" s="67">
        <v>153.68828030886701</v>
      </c>
      <c r="C59" s="67">
        <v>314.001220703125</v>
      </c>
      <c r="D59" s="67">
        <v>205.76640319824199</v>
      </c>
      <c r="E59" s="67">
        <v>140.77882385253901</v>
      </c>
    </row>
    <row r="60" spans="1:5" x14ac:dyDescent="0.25">
      <c r="A60" s="67">
        <v>2017.75</v>
      </c>
      <c r="B60" s="67">
        <v>155.120987233248</v>
      </c>
      <c r="C60" s="67">
        <v>291.58358764648398</v>
      </c>
      <c r="D60" s="67">
        <v>227.23361206054699</v>
      </c>
      <c r="E60" s="67">
        <v>184.03004455566401</v>
      </c>
    </row>
    <row r="61" spans="1:5" x14ac:dyDescent="0.25">
      <c r="A61" s="67">
        <v>2017.8333333333301</v>
      </c>
      <c r="B61" s="67">
        <v>149.88359736675201</v>
      </c>
      <c r="C61" s="67">
        <v>268.04385375976602</v>
      </c>
      <c r="D61" s="67">
        <v>229.71336364746099</v>
      </c>
      <c r="E61" s="67">
        <v>214.97006225585901</v>
      </c>
    </row>
    <row r="62" spans="1:5" x14ac:dyDescent="0.25">
      <c r="A62" s="67">
        <v>2017.9166666666699</v>
      </c>
      <c r="B62" s="67">
        <v>147.08657025120399</v>
      </c>
      <c r="C62" s="67">
        <v>269.35476684570301</v>
      </c>
      <c r="D62" s="67">
        <v>173.39306640625</v>
      </c>
      <c r="E62" s="67">
        <v>160.72230529785199</v>
      </c>
    </row>
    <row r="63" spans="1:5" x14ac:dyDescent="0.25">
      <c r="A63" s="67">
        <v>2018</v>
      </c>
      <c r="B63" s="67">
        <v>124.18116268367299</v>
      </c>
      <c r="C63" s="67">
        <v>122.93740081787099</v>
      </c>
      <c r="D63" s="67">
        <v>196.43605041503901</v>
      </c>
      <c r="E63" s="67">
        <v>123.159996032715</v>
      </c>
    </row>
    <row r="64" spans="1:5" x14ac:dyDescent="0.25">
      <c r="A64" s="67">
        <v>2018.0833333333301</v>
      </c>
      <c r="B64" s="67">
        <v>120.950713883905</v>
      </c>
      <c r="C64" s="67">
        <v>211.78018188476599</v>
      </c>
      <c r="D64" s="67">
        <v>135.16371154785199</v>
      </c>
      <c r="E64" s="67">
        <v>109.748733520508</v>
      </c>
    </row>
    <row r="65" spans="1:5" x14ac:dyDescent="0.25">
      <c r="A65" s="67">
        <v>2018.1666666666699</v>
      </c>
      <c r="B65" s="67">
        <v>152.69258174866701</v>
      </c>
      <c r="C65" s="67">
        <v>245.55171203613301</v>
      </c>
      <c r="D65" s="67">
        <v>175.576171875</v>
      </c>
      <c r="E65" s="67">
        <v>116.60540008544901</v>
      </c>
    </row>
    <row r="66" spans="1:5" x14ac:dyDescent="0.25">
      <c r="A66" s="67">
        <v>2018.25</v>
      </c>
      <c r="B66" s="67">
        <v>146.12438853559499</v>
      </c>
      <c r="C66" s="67">
        <v>291.30697631835898</v>
      </c>
      <c r="D66" s="67">
        <v>150.18455505371099</v>
      </c>
      <c r="E66" s="67">
        <v>102.28702545166</v>
      </c>
    </row>
    <row r="67" spans="1:5" x14ac:dyDescent="0.25">
      <c r="A67" s="67">
        <v>2018.3333333333301</v>
      </c>
      <c r="B67" s="67">
        <v>177.34971832116099</v>
      </c>
      <c r="C67" s="67">
        <v>374.10382080078102</v>
      </c>
      <c r="D67" s="67">
        <v>224.51605224609401</v>
      </c>
      <c r="E67" s="67">
        <v>121.543701171875</v>
      </c>
    </row>
    <row r="68" spans="1:5" x14ac:dyDescent="0.25">
      <c r="A68" s="67">
        <v>2018.4166666666699</v>
      </c>
      <c r="B68" s="67">
        <v>189.05928904538601</v>
      </c>
      <c r="C68" s="67">
        <v>465.41683959960898</v>
      </c>
      <c r="D68" s="67">
        <v>233.21188354492199</v>
      </c>
      <c r="E68" s="67">
        <v>105.486763000488</v>
      </c>
    </row>
    <row r="69" spans="1:5" x14ac:dyDescent="0.25">
      <c r="A69" s="67">
        <v>2018.5</v>
      </c>
      <c r="B69" s="67">
        <v>213.499943011033</v>
      </c>
      <c r="C69" s="67">
        <v>561.02618408203102</v>
      </c>
      <c r="D69" s="67">
        <v>208.27210998535199</v>
      </c>
      <c r="E69" s="67">
        <v>129.622634887695</v>
      </c>
    </row>
    <row r="70" spans="1:5" x14ac:dyDescent="0.25">
      <c r="A70" s="67">
        <v>2018.5833333333301</v>
      </c>
      <c r="B70" s="67">
        <v>184.26943154029101</v>
      </c>
      <c r="C70" s="67">
        <v>502.75372314453102</v>
      </c>
      <c r="D70" s="67">
        <v>166.83116149902301</v>
      </c>
      <c r="E70" s="67">
        <v>121.629753112793</v>
      </c>
    </row>
    <row r="71" spans="1:5" x14ac:dyDescent="0.25">
      <c r="A71" s="67">
        <v>2018.6666666666699</v>
      </c>
      <c r="B71" s="67">
        <v>192.62257803671301</v>
      </c>
      <c r="C71" s="67">
        <v>516.48663330078102</v>
      </c>
      <c r="D71" s="67">
        <v>204.80448913574199</v>
      </c>
      <c r="E71" s="67">
        <v>157.31582641601599</v>
      </c>
    </row>
    <row r="72" spans="1:5" x14ac:dyDescent="0.25">
      <c r="A72" s="67">
        <v>2018.75</v>
      </c>
      <c r="B72" s="67">
        <v>224.08622863133999</v>
      </c>
      <c r="C72" s="67">
        <v>621.42639160156205</v>
      </c>
      <c r="D72" s="67">
        <v>246.06097412109401</v>
      </c>
      <c r="E72" s="67">
        <v>183.25265502929699</v>
      </c>
    </row>
    <row r="73" spans="1:5" x14ac:dyDescent="0.25">
      <c r="A73" s="67">
        <v>2018.8333333333301</v>
      </c>
      <c r="B73" s="67">
        <v>241.23457019362201</v>
      </c>
      <c r="C73" s="67">
        <v>677.53759765625</v>
      </c>
      <c r="D73" s="67">
        <v>231.17001342773401</v>
      </c>
      <c r="E73" s="67">
        <v>191.96647644043</v>
      </c>
    </row>
    <row r="74" spans="1:5" x14ac:dyDescent="0.25">
      <c r="A74" s="67">
        <v>2018.9166666666699</v>
      </c>
      <c r="B74" s="67">
        <v>311.81367265523301</v>
      </c>
      <c r="C74" s="67">
        <v>935.310302734375</v>
      </c>
      <c r="D74" s="67">
        <v>275.70999145507801</v>
      </c>
      <c r="E74" s="67">
        <v>239.69102478027301</v>
      </c>
    </row>
    <row r="75" spans="1:5" x14ac:dyDescent="0.25">
      <c r="A75" s="67">
        <v>2019</v>
      </c>
      <c r="B75" s="67">
        <v>271.26444601416398</v>
      </c>
      <c r="C75" s="67">
        <v>655.66619873046898</v>
      </c>
      <c r="D75" s="67">
        <v>212.971115112305</v>
      </c>
      <c r="E75" s="67">
        <v>312.69143676757801</v>
      </c>
    </row>
    <row r="76" spans="1:5" x14ac:dyDescent="0.25">
      <c r="A76" s="69">
        <v>2019.0833333333301</v>
      </c>
      <c r="B76" s="69"/>
      <c r="C76" s="69"/>
      <c r="D76" s="69"/>
      <c r="E76" s="69"/>
    </row>
  </sheetData>
  <mergeCells count="2">
    <mergeCell ref="A1:E1"/>
    <mergeCell ref="G1:H1"/>
  </mergeCells>
  <pageMargins left="0.7" right="0.7" top="0.75" bottom="0.75" header="0.3" footer="0.3"/>
  <pageSetup paperSize="9" orientation="portrait" horizontalDpi="300" verticalDpi="30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76"/>
  <sheetViews>
    <sheetView workbookViewId="0">
      <selection activeCell="F5" sqref="F5"/>
    </sheetView>
  </sheetViews>
  <sheetFormatPr defaultRowHeight="15" x14ac:dyDescent="0.25"/>
  <cols>
    <col min="1" max="4" width="11.7109375" customWidth="1"/>
    <col min="6" max="6" width="12.7109375" customWidth="1"/>
    <col min="7" max="7" width="32.7109375" customWidth="1"/>
  </cols>
  <sheetData>
    <row r="1" spans="1:7" ht="15.75" x14ac:dyDescent="0.25">
      <c r="A1" s="314" t="s">
        <v>67</v>
      </c>
      <c r="B1" s="315"/>
      <c r="C1" s="315"/>
      <c r="D1" s="315"/>
      <c r="F1" s="314" t="s">
        <v>68</v>
      </c>
      <c r="G1" s="315"/>
    </row>
    <row r="2" spans="1:7" x14ac:dyDescent="0.25">
      <c r="A2" s="10" t="s">
        <v>66</v>
      </c>
      <c r="B2" s="10" t="s">
        <v>138</v>
      </c>
      <c r="C2" s="10" t="s">
        <v>135</v>
      </c>
      <c r="D2" s="10" t="s">
        <v>139</v>
      </c>
      <c r="F2" s="17" t="s">
        <v>69</v>
      </c>
      <c r="G2" s="11" t="s">
        <v>21</v>
      </c>
    </row>
    <row r="3" spans="1:7" x14ac:dyDescent="0.25">
      <c r="A3" s="72">
        <v>2013</v>
      </c>
      <c r="B3" s="72">
        <v>55.817958130415001</v>
      </c>
      <c r="C3" s="72">
        <v>52.334937295644004</v>
      </c>
      <c r="D3" s="72">
        <v>49.847334332446998</v>
      </c>
      <c r="F3" s="17" t="s">
        <v>70</v>
      </c>
      <c r="G3" s="13" t="s">
        <v>140</v>
      </c>
    </row>
    <row r="4" spans="1:7" x14ac:dyDescent="0.25">
      <c r="A4" s="71">
        <v>2013.0833333333301</v>
      </c>
      <c r="B4" s="71">
        <v>54.310075414901</v>
      </c>
      <c r="C4" s="71">
        <v>50.411999272948002</v>
      </c>
      <c r="D4" s="71">
        <v>50.253267372925997</v>
      </c>
    </row>
    <row r="5" spans="1:7" x14ac:dyDescent="0.25">
      <c r="A5" s="71">
        <v>2013.1666666666699</v>
      </c>
      <c r="B5" s="71">
        <v>54.615634450340998</v>
      </c>
      <c r="C5" s="71">
        <v>51.645560490148</v>
      </c>
      <c r="D5" s="71">
        <v>48.995972205702998</v>
      </c>
      <c r="F5" s="236" t="str">
        <f>HYPERLINK("#'OVERZICHT'!A27", "Link naar overzicht")</f>
        <v>Link naar overzicht</v>
      </c>
    </row>
    <row r="6" spans="1:7" x14ac:dyDescent="0.25">
      <c r="A6" s="71">
        <v>2013.25</v>
      </c>
      <c r="B6" s="71">
        <v>52.054353588039</v>
      </c>
      <c r="C6" s="71">
        <v>50.372339841832002</v>
      </c>
      <c r="D6" s="71">
        <v>48.097447488524999</v>
      </c>
    </row>
    <row r="7" spans="1:7" x14ac:dyDescent="0.25">
      <c r="A7" s="71">
        <v>2013.3333333333301</v>
      </c>
      <c r="B7" s="71">
        <v>52.291663164756002</v>
      </c>
      <c r="C7" s="71">
        <v>49.193773582600997</v>
      </c>
      <c r="D7" s="71">
        <v>49.441625219182001</v>
      </c>
    </row>
    <row r="8" spans="1:7" x14ac:dyDescent="0.25">
      <c r="A8" s="71">
        <v>2013.4166666666699</v>
      </c>
      <c r="B8" s="71">
        <v>51.853370180223997</v>
      </c>
      <c r="C8" s="71">
        <v>48.175874698191997</v>
      </c>
      <c r="D8" s="71">
        <v>48.603845670429003</v>
      </c>
    </row>
    <row r="9" spans="1:7" x14ac:dyDescent="0.25">
      <c r="A9" s="71">
        <v>2013.5</v>
      </c>
      <c r="B9" s="71">
        <v>53.718440374826997</v>
      </c>
      <c r="C9" s="71">
        <v>47.661189360930997</v>
      </c>
      <c r="D9" s="71">
        <v>50.661166355722003</v>
      </c>
    </row>
    <row r="10" spans="1:7" x14ac:dyDescent="0.25">
      <c r="A10" s="71">
        <v>2013.5833333333301</v>
      </c>
      <c r="B10" s="71">
        <v>53.130377434327997</v>
      </c>
      <c r="C10" s="71">
        <v>50.111651369001997</v>
      </c>
      <c r="D10" s="71">
        <v>51.787259575953001</v>
      </c>
    </row>
    <row r="11" spans="1:7" x14ac:dyDescent="0.25">
      <c r="A11" s="71">
        <v>2013.6666666666699</v>
      </c>
      <c r="B11" s="71">
        <v>52.805626455599999</v>
      </c>
      <c r="C11" s="71">
        <v>50.207429402438997</v>
      </c>
      <c r="D11" s="71">
        <v>51.119054438905998</v>
      </c>
    </row>
    <row r="12" spans="1:7" x14ac:dyDescent="0.25">
      <c r="A12" s="71">
        <v>2013.75</v>
      </c>
      <c r="B12" s="71">
        <v>51.757400547419998</v>
      </c>
      <c r="C12" s="71">
        <v>50.940886231632</v>
      </c>
      <c r="D12" s="71">
        <v>51.671211387831001</v>
      </c>
    </row>
    <row r="13" spans="1:7" x14ac:dyDescent="0.25">
      <c r="A13" s="71">
        <v>2013.8333333333301</v>
      </c>
      <c r="B13" s="71">
        <v>54.672075956104997</v>
      </c>
      <c r="C13" s="71">
        <v>50.833604183810998</v>
      </c>
      <c r="D13" s="71">
        <v>52.670689078001999</v>
      </c>
    </row>
    <row r="14" spans="1:7" x14ac:dyDescent="0.25">
      <c r="A14" s="71">
        <v>2013.9166666666699</v>
      </c>
      <c r="B14" s="71">
        <v>54.978455493002002</v>
      </c>
      <c r="C14" s="71">
        <v>50.463399431844998</v>
      </c>
      <c r="D14" s="71">
        <v>54.297035330322998</v>
      </c>
    </row>
    <row r="15" spans="1:7" x14ac:dyDescent="0.25">
      <c r="A15" s="71">
        <v>2014</v>
      </c>
      <c r="B15" s="71">
        <v>53.734670609897002</v>
      </c>
      <c r="C15" s="71">
        <v>49.514360172072003</v>
      </c>
      <c r="D15" s="71">
        <v>56.524327577538003</v>
      </c>
    </row>
    <row r="16" spans="1:7" x14ac:dyDescent="0.25">
      <c r="A16" s="71">
        <v>2014.0833333333301</v>
      </c>
      <c r="B16" s="71">
        <v>57.106170992284</v>
      </c>
      <c r="C16" s="71">
        <v>48.472435371251997</v>
      </c>
      <c r="D16" s="71">
        <v>54.776820654397</v>
      </c>
    </row>
    <row r="17" spans="1:4" x14ac:dyDescent="0.25">
      <c r="A17" s="71">
        <v>2014.1666666666699</v>
      </c>
      <c r="B17" s="71">
        <v>55.504177760620003</v>
      </c>
      <c r="C17" s="71">
        <v>48.002830434977</v>
      </c>
      <c r="D17" s="71">
        <v>53.723147841959999</v>
      </c>
    </row>
    <row r="18" spans="1:4" x14ac:dyDescent="0.25">
      <c r="A18" s="71">
        <v>2014.25</v>
      </c>
      <c r="B18" s="71">
        <v>55.394812987165999</v>
      </c>
      <c r="C18" s="71">
        <v>48.087146588803002</v>
      </c>
      <c r="D18" s="71">
        <v>54.095868249426999</v>
      </c>
    </row>
    <row r="19" spans="1:4" x14ac:dyDescent="0.25">
      <c r="A19" s="71">
        <v>2014.3333333333301</v>
      </c>
      <c r="B19" s="71">
        <v>56.414385998843002</v>
      </c>
      <c r="C19" s="71">
        <v>49.439523131815001</v>
      </c>
      <c r="D19" s="71">
        <v>52.323339770155002</v>
      </c>
    </row>
    <row r="20" spans="1:4" x14ac:dyDescent="0.25">
      <c r="A20" s="71">
        <v>2014.4166666666699</v>
      </c>
      <c r="B20" s="71">
        <v>57.343157251021999</v>
      </c>
      <c r="C20" s="71">
        <v>50.706495740232</v>
      </c>
      <c r="D20" s="71">
        <v>52.042774290544003</v>
      </c>
    </row>
    <row r="21" spans="1:4" x14ac:dyDescent="0.25">
      <c r="A21" s="71">
        <v>2014.5</v>
      </c>
      <c r="B21" s="71">
        <v>55.824510820333998</v>
      </c>
      <c r="C21" s="71">
        <v>51.702339940900998</v>
      </c>
      <c r="D21" s="71">
        <v>52.430100181961997</v>
      </c>
    </row>
    <row r="22" spans="1:4" x14ac:dyDescent="0.25">
      <c r="A22" s="71">
        <v>2014.5833333333301</v>
      </c>
      <c r="B22" s="71">
        <v>57.878448503115997</v>
      </c>
      <c r="C22" s="71">
        <v>50.206910555279997</v>
      </c>
      <c r="D22" s="71">
        <v>51.405214659374998</v>
      </c>
    </row>
    <row r="23" spans="1:4" x14ac:dyDescent="0.25">
      <c r="A23" s="71">
        <v>2014.6666666666699</v>
      </c>
      <c r="B23" s="71">
        <v>57.508603269455001</v>
      </c>
      <c r="C23" s="71">
        <v>50.198084882026997</v>
      </c>
      <c r="D23" s="71">
        <v>49.938765063062</v>
      </c>
    </row>
    <row r="24" spans="1:4" x14ac:dyDescent="0.25">
      <c r="A24" s="71">
        <v>2014.75</v>
      </c>
      <c r="B24" s="71">
        <v>55.872307003850999</v>
      </c>
      <c r="C24" s="71">
        <v>50.428465526170001</v>
      </c>
      <c r="D24" s="71">
        <v>51.425020366990999</v>
      </c>
    </row>
    <row r="25" spans="1:4" x14ac:dyDescent="0.25">
      <c r="A25" s="71">
        <v>2014.8333333333301</v>
      </c>
      <c r="B25" s="71">
        <v>54.846479837312003</v>
      </c>
      <c r="C25" s="71">
        <v>49.998816079405998</v>
      </c>
      <c r="D25" s="71">
        <v>49.503478199147999</v>
      </c>
    </row>
    <row r="26" spans="1:4" x14ac:dyDescent="0.25">
      <c r="A26" s="71">
        <v>2014.9166666666599</v>
      </c>
      <c r="B26" s="71">
        <v>53.900942954050002</v>
      </c>
      <c r="C26" s="71">
        <v>49.648484344110003</v>
      </c>
      <c r="D26" s="71">
        <v>51.209658813642001</v>
      </c>
    </row>
    <row r="27" spans="1:4" x14ac:dyDescent="0.25">
      <c r="A27" s="71">
        <v>2015</v>
      </c>
      <c r="B27" s="71">
        <v>53.927478282106001</v>
      </c>
      <c r="C27" s="71">
        <v>49.745468441143998</v>
      </c>
      <c r="D27" s="71">
        <v>50.893578449711001</v>
      </c>
    </row>
    <row r="28" spans="1:4" x14ac:dyDescent="0.25">
      <c r="A28" s="71">
        <v>2015.0833333333301</v>
      </c>
      <c r="B28" s="71">
        <v>55.056608184151003</v>
      </c>
      <c r="C28" s="71">
        <v>50.675717984896004</v>
      </c>
      <c r="D28" s="71">
        <v>51.057990712963999</v>
      </c>
    </row>
    <row r="29" spans="1:4" x14ac:dyDescent="0.25">
      <c r="A29" s="71">
        <v>2015.1666666666599</v>
      </c>
      <c r="B29" s="71">
        <v>55.702812809290997</v>
      </c>
      <c r="C29" s="71">
        <v>49.619520253110998</v>
      </c>
      <c r="D29" s="71">
        <v>52.795858682618999</v>
      </c>
    </row>
    <row r="30" spans="1:4" x14ac:dyDescent="0.25">
      <c r="A30" s="71">
        <v>2015.25</v>
      </c>
      <c r="B30" s="71">
        <v>54.082326006080997</v>
      </c>
      <c r="C30" s="71">
        <v>48.903646204123</v>
      </c>
      <c r="D30" s="71">
        <v>52.149972267724003</v>
      </c>
    </row>
    <row r="31" spans="1:4" x14ac:dyDescent="0.25">
      <c r="A31" s="71">
        <v>2015.3333333333301</v>
      </c>
      <c r="B31" s="71">
        <v>53.965977648970998</v>
      </c>
      <c r="C31" s="71">
        <v>49.233100583499002</v>
      </c>
      <c r="D31" s="71">
        <v>51.085507940538001</v>
      </c>
    </row>
    <row r="32" spans="1:4" x14ac:dyDescent="0.25">
      <c r="A32" s="71">
        <v>2015.4166666666599</v>
      </c>
      <c r="B32" s="71">
        <v>53.580576139285</v>
      </c>
      <c r="C32" s="71">
        <v>49.431556463558003</v>
      </c>
      <c r="D32" s="71">
        <v>51.852579308503003</v>
      </c>
    </row>
    <row r="33" spans="1:4" x14ac:dyDescent="0.25">
      <c r="A33" s="71">
        <v>2015.5</v>
      </c>
      <c r="B33" s="71">
        <v>53.803567234124998</v>
      </c>
      <c r="C33" s="71">
        <v>47.834306287639002</v>
      </c>
      <c r="D33" s="71">
        <v>51.830629475175002</v>
      </c>
    </row>
    <row r="34" spans="1:4" x14ac:dyDescent="0.25">
      <c r="A34" s="71">
        <v>2015.5833333333301</v>
      </c>
      <c r="B34" s="71">
        <v>52.967581745094002</v>
      </c>
      <c r="C34" s="71">
        <v>47.275931272008002</v>
      </c>
      <c r="D34" s="71">
        <v>53.266093474481998</v>
      </c>
    </row>
    <row r="35" spans="1:4" x14ac:dyDescent="0.25">
      <c r="A35" s="71">
        <v>2015.6666666666599</v>
      </c>
      <c r="B35" s="71">
        <v>53.097497283406</v>
      </c>
      <c r="C35" s="71">
        <v>47.171857153879998</v>
      </c>
      <c r="D35" s="71">
        <v>52.289635183427002</v>
      </c>
    </row>
    <row r="36" spans="1:4" x14ac:dyDescent="0.25">
      <c r="A36" s="71">
        <v>2015.75</v>
      </c>
      <c r="B36" s="71">
        <v>54.144482701877003</v>
      </c>
      <c r="C36" s="71">
        <v>48.283490335163002</v>
      </c>
      <c r="D36" s="71">
        <v>52.134370019126003</v>
      </c>
    </row>
    <row r="37" spans="1:4" x14ac:dyDescent="0.25">
      <c r="A37" s="71">
        <v>2015.8333333333301</v>
      </c>
      <c r="B37" s="71">
        <v>52.769545452883001</v>
      </c>
      <c r="C37" s="71">
        <v>48.573395653843001</v>
      </c>
      <c r="D37" s="71">
        <v>52.922849677772</v>
      </c>
    </row>
    <row r="38" spans="1:4" x14ac:dyDescent="0.25">
      <c r="A38" s="71">
        <v>2015.9166666666599</v>
      </c>
      <c r="B38" s="71">
        <v>51.225370787806</v>
      </c>
      <c r="C38" s="71">
        <v>48.247331121651001</v>
      </c>
      <c r="D38" s="71">
        <v>53.162466541321997</v>
      </c>
    </row>
    <row r="39" spans="1:4" x14ac:dyDescent="0.25">
      <c r="A39" s="71">
        <v>2016</v>
      </c>
      <c r="B39" s="71">
        <v>52.436561810832998</v>
      </c>
      <c r="C39" s="71">
        <v>48.381130818458999</v>
      </c>
      <c r="D39" s="71">
        <v>52.328287475822002</v>
      </c>
    </row>
    <row r="40" spans="1:4" x14ac:dyDescent="0.25">
      <c r="A40" s="71">
        <v>2016.0833333333301</v>
      </c>
      <c r="B40" s="71">
        <v>51.319282039538997</v>
      </c>
      <c r="C40" s="71">
        <v>47.953230942672</v>
      </c>
      <c r="D40" s="71">
        <v>50.528793619601998</v>
      </c>
    </row>
    <row r="41" spans="1:4" x14ac:dyDescent="0.25">
      <c r="A41" s="71">
        <v>2016.1666666666599</v>
      </c>
      <c r="B41" s="71">
        <v>51.5</v>
      </c>
      <c r="C41" s="71">
        <v>49.7</v>
      </c>
      <c r="D41" s="71">
        <v>50.7</v>
      </c>
    </row>
    <row r="42" spans="1:4" x14ac:dyDescent="0.25">
      <c r="A42" s="71">
        <v>2016.25</v>
      </c>
      <c r="B42" s="71">
        <v>50.8</v>
      </c>
      <c r="C42" s="71">
        <v>49.4</v>
      </c>
      <c r="D42" s="71">
        <v>51.8</v>
      </c>
    </row>
    <row r="43" spans="1:4" x14ac:dyDescent="0.25">
      <c r="A43" s="71">
        <v>2016.3333333333301</v>
      </c>
      <c r="B43" s="71">
        <v>50.7</v>
      </c>
      <c r="C43" s="71">
        <v>49.2</v>
      </c>
      <c r="D43" s="71">
        <v>52.1</v>
      </c>
    </row>
    <row r="44" spans="1:4" x14ac:dyDescent="0.25">
      <c r="A44" s="71">
        <v>2016.4166666666599</v>
      </c>
      <c r="B44" s="71">
        <v>51.3</v>
      </c>
      <c r="C44" s="71">
        <v>48.6</v>
      </c>
      <c r="D44" s="71">
        <v>54.5</v>
      </c>
    </row>
    <row r="45" spans="1:4" x14ac:dyDescent="0.25">
      <c r="A45" s="71">
        <v>2016.5</v>
      </c>
      <c r="B45" s="71">
        <v>52.9</v>
      </c>
      <c r="C45" s="71">
        <v>50.6</v>
      </c>
      <c r="D45" s="71">
        <v>53.8</v>
      </c>
    </row>
    <row r="46" spans="1:4" x14ac:dyDescent="0.25">
      <c r="A46" s="71">
        <v>2016.5833333333301</v>
      </c>
      <c r="B46" s="71">
        <v>52</v>
      </c>
      <c r="C46" s="71">
        <v>50</v>
      </c>
      <c r="D46" s="71">
        <v>53.6</v>
      </c>
    </row>
    <row r="47" spans="1:4" x14ac:dyDescent="0.25">
      <c r="A47" s="71">
        <v>2016.6666666666599</v>
      </c>
      <c r="B47" s="71">
        <v>51.5</v>
      </c>
      <c r="C47" s="71">
        <v>50.1</v>
      </c>
      <c r="D47" s="71">
        <v>54.3</v>
      </c>
    </row>
    <row r="48" spans="1:4" x14ac:dyDescent="0.25">
      <c r="A48" s="71">
        <v>2016.75</v>
      </c>
      <c r="B48" s="71">
        <v>53.4</v>
      </c>
      <c r="C48" s="71">
        <v>51.2</v>
      </c>
      <c r="D48" s="71">
        <v>55</v>
      </c>
    </row>
    <row r="49" spans="1:4" x14ac:dyDescent="0.25">
      <c r="A49" s="71">
        <v>2016.8333333333301</v>
      </c>
      <c r="B49" s="71">
        <v>54.1</v>
      </c>
      <c r="C49" s="71">
        <v>50.9</v>
      </c>
      <c r="D49" s="71">
        <v>54.3</v>
      </c>
    </row>
    <row r="50" spans="1:4" x14ac:dyDescent="0.25">
      <c r="A50" s="71">
        <v>2016.9166666666599</v>
      </c>
      <c r="B50" s="71">
        <v>54.3</v>
      </c>
      <c r="C50" s="71">
        <v>51.9</v>
      </c>
      <c r="D50" s="71">
        <v>55.6</v>
      </c>
    </row>
    <row r="51" spans="1:4" x14ac:dyDescent="0.25">
      <c r="A51" s="71">
        <v>2017</v>
      </c>
      <c r="B51" s="71">
        <v>55</v>
      </c>
      <c r="C51" s="71">
        <v>51</v>
      </c>
      <c r="D51" s="71">
        <v>56.4</v>
      </c>
    </row>
    <row r="52" spans="1:4" x14ac:dyDescent="0.25">
      <c r="A52" s="71">
        <v>2017.0833333333301</v>
      </c>
      <c r="B52" s="71">
        <v>54.2</v>
      </c>
      <c r="C52" s="71">
        <v>51.7</v>
      </c>
      <c r="D52" s="71">
        <v>56.8</v>
      </c>
    </row>
    <row r="53" spans="1:4" x14ac:dyDescent="0.25">
      <c r="A53" s="71">
        <v>2017.1666666666599</v>
      </c>
      <c r="B53" s="71">
        <v>53.3</v>
      </c>
      <c r="C53" s="71">
        <v>51.2</v>
      </c>
      <c r="D53" s="71">
        <v>58.3</v>
      </c>
    </row>
    <row r="54" spans="1:4" x14ac:dyDescent="0.25">
      <c r="A54" s="71">
        <v>2017.25</v>
      </c>
      <c r="B54" s="71">
        <v>52.8</v>
      </c>
      <c r="C54" s="71">
        <v>50.3</v>
      </c>
      <c r="D54" s="71">
        <v>58.2</v>
      </c>
    </row>
    <row r="55" spans="1:4" x14ac:dyDescent="0.25">
      <c r="A55" s="71">
        <v>2017.3333333333301</v>
      </c>
      <c r="B55" s="71">
        <v>52.7</v>
      </c>
      <c r="C55" s="71">
        <v>49.6</v>
      </c>
      <c r="D55" s="71">
        <v>59.5</v>
      </c>
    </row>
    <row r="56" spans="1:4" x14ac:dyDescent="0.25">
      <c r="A56" s="71">
        <v>2017.4166666666599</v>
      </c>
      <c r="B56" s="71">
        <v>52</v>
      </c>
      <c r="C56" s="71">
        <v>50.4</v>
      </c>
      <c r="D56" s="71">
        <v>59.6</v>
      </c>
    </row>
    <row r="57" spans="1:4" x14ac:dyDescent="0.25">
      <c r="A57" s="71">
        <v>2017.5</v>
      </c>
      <c r="B57" s="71">
        <v>53.3</v>
      </c>
      <c r="C57" s="71">
        <v>51.1</v>
      </c>
      <c r="D57" s="71">
        <v>58.1</v>
      </c>
    </row>
    <row r="58" spans="1:4" x14ac:dyDescent="0.25">
      <c r="A58" s="71">
        <v>2017.5833333333301</v>
      </c>
      <c r="B58" s="71">
        <v>52.8</v>
      </c>
      <c r="C58" s="71">
        <v>51.6</v>
      </c>
      <c r="D58" s="71">
        <v>59.3</v>
      </c>
    </row>
    <row r="59" spans="1:4" x14ac:dyDescent="0.25">
      <c r="A59" s="71">
        <v>2017.6666666666599</v>
      </c>
      <c r="B59" s="71">
        <v>53.1</v>
      </c>
      <c r="C59" s="71">
        <v>51</v>
      </c>
      <c r="D59" s="71">
        <v>60.6</v>
      </c>
    </row>
    <row r="60" spans="1:4" x14ac:dyDescent="0.25">
      <c r="A60" s="71">
        <v>2017.75</v>
      </c>
      <c r="B60" s="71">
        <v>54.6</v>
      </c>
      <c r="C60" s="71">
        <v>51</v>
      </c>
      <c r="D60" s="71">
        <v>60.6</v>
      </c>
    </row>
    <row r="61" spans="1:4" x14ac:dyDescent="0.25">
      <c r="A61" s="71">
        <v>2017.8333333333301</v>
      </c>
      <c r="B61" s="71">
        <v>53.9</v>
      </c>
      <c r="C61" s="71">
        <v>50.8</v>
      </c>
      <c r="D61" s="71">
        <v>62.5</v>
      </c>
    </row>
    <row r="62" spans="1:4" x14ac:dyDescent="0.25">
      <c r="A62" s="71">
        <v>2017.9166666666599</v>
      </c>
      <c r="B62" s="71">
        <v>55.1</v>
      </c>
      <c r="C62" s="71">
        <v>51.5</v>
      </c>
      <c r="D62" s="71">
        <v>63.3</v>
      </c>
    </row>
    <row r="63" spans="1:4" x14ac:dyDescent="0.25">
      <c r="A63" s="71">
        <v>2018</v>
      </c>
      <c r="B63" s="71">
        <v>55.5</v>
      </c>
      <c r="C63" s="71">
        <v>51.5</v>
      </c>
      <c r="D63" s="71">
        <v>61.1</v>
      </c>
    </row>
    <row r="64" spans="1:4" x14ac:dyDescent="0.25">
      <c r="A64" s="71">
        <v>2018.0833333333301</v>
      </c>
      <c r="B64" s="71">
        <v>55.3</v>
      </c>
      <c r="C64" s="71">
        <v>51.6</v>
      </c>
      <c r="D64" s="71">
        <v>60.6</v>
      </c>
    </row>
    <row r="65" spans="1:4" x14ac:dyDescent="0.25">
      <c r="A65" s="71">
        <v>2018.1666666666599</v>
      </c>
      <c r="B65" s="71">
        <v>55.6</v>
      </c>
      <c r="C65" s="71">
        <v>51</v>
      </c>
      <c r="D65" s="71">
        <v>58.2</v>
      </c>
    </row>
    <row r="66" spans="1:4" x14ac:dyDescent="0.25">
      <c r="A66" s="71">
        <v>2018.25</v>
      </c>
      <c r="B66" s="71">
        <v>56.5</v>
      </c>
      <c r="C66" s="71">
        <v>51.1</v>
      </c>
      <c r="D66" s="71">
        <v>58.1</v>
      </c>
    </row>
    <row r="67" spans="1:4" x14ac:dyDescent="0.25">
      <c r="A67" s="71">
        <v>2018.3333333333301</v>
      </c>
      <c r="B67" s="71">
        <v>56.4</v>
      </c>
      <c r="C67" s="71">
        <v>51.1</v>
      </c>
      <c r="D67" s="71">
        <v>56.9</v>
      </c>
    </row>
    <row r="68" spans="1:4" x14ac:dyDescent="0.25">
      <c r="A68" s="71">
        <v>2018.4166666666599</v>
      </c>
      <c r="B68" s="71">
        <v>55.4</v>
      </c>
      <c r="C68" s="71">
        <v>51</v>
      </c>
      <c r="D68" s="71">
        <v>55.9</v>
      </c>
    </row>
    <row r="69" spans="1:4" x14ac:dyDescent="0.25">
      <c r="A69" s="71">
        <v>2018.49999999999</v>
      </c>
      <c r="B69" s="71">
        <v>55.3</v>
      </c>
      <c r="C69" s="71">
        <v>50.8</v>
      </c>
      <c r="D69" s="71">
        <v>56.9</v>
      </c>
    </row>
    <row r="70" spans="1:4" x14ac:dyDescent="0.25">
      <c r="A70" s="71">
        <v>2018.5833333333301</v>
      </c>
      <c r="B70" s="71">
        <v>54.7</v>
      </c>
      <c r="C70" s="71">
        <v>50.6</v>
      </c>
      <c r="D70" s="71">
        <v>55.9</v>
      </c>
    </row>
    <row r="71" spans="1:4" x14ac:dyDescent="0.25">
      <c r="A71" s="71">
        <v>2018.6666666666599</v>
      </c>
      <c r="B71" s="71">
        <v>55.6</v>
      </c>
      <c r="C71" s="71">
        <v>50</v>
      </c>
      <c r="D71" s="71">
        <v>53.7</v>
      </c>
    </row>
    <row r="72" spans="1:4" x14ac:dyDescent="0.25">
      <c r="A72" s="71">
        <v>2018.74999999999</v>
      </c>
      <c r="B72" s="71">
        <v>55.7</v>
      </c>
      <c r="C72" s="71">
        <v>50.1</v>
      </c>
      <c r="D72" s="71">
        <v>52.2</v>
      </c>
    </row>
    <row r="73" spans="1:4" x14ac:dyDescent="0.25">
      <c r="A73" s="71">
        <v>2018.8333333333301</v>
      </c>
      <c r="B73" s="71">
        <v>55.3</v>
      </c>
      <c r="C73" s="71">
        <v>50.2</v>
      </c>
      <c r="D73" s="71">
        <v>51.8</v>
      </c>
    </row>
    <row r="74" spans="1:4" x14ac:dyDescent="0.25">
      <c r="A74" s="71">
        <v>2018.9166666666599</v>
      </c>
      <c r="B74" s="71">
        <v>53.8</v>
      </c>
      <c r="C74" s="71">
        <v>49.7</v>
      </c>
      <c r="D74" s="71">
        <v>51.5</v>
      </c>
    </row>
    <row r="75" spans="1:4" x14ac:dyDescent="0.25">
      <c r="A75" s="71">
        <v>2018.99999999999</v>
      </c>
      <c r="B75" s="71">
        <v>54.9</v>
      </c>
      <c r="C75" s="71">
        <v>48.3</v>
      </c>
      <c r="D75" s="71">
        <v>49.7</v>
      </c>
    </row>
    <row r="76" spans="1:4" x14ac:dyDescent="0.25">
      <c r="A76" s="73">
        <v>2019.0833333333301</v>
      </c>
      <c r="B76" s="73">
        <v>53.7</v>
      </c>
      <c r="C76" s="73">
        <v>49.9</v>
      </c>
      <c r="D76" s="73">
        <v>47.6</v>
      </c>
    </row>
  </sheetData>
  <mergeCells count="2">
    <mergeCell ref="A1:D1"/>
    <mergeCell ref="F1:G1"/>
  </mergeCells>
  <pageMargins left="0.7" right="0.7" top="0.75" bottom="0.75" header="0.3" footer="0.3"/>
  <pageSetup paperSize="9" orientation="portrait" horizontalDpi="300" verticalDpi="30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18"/>
  <sheetViews>
    <sheetView workbookViewId="0">
      <selection activeCell="E5" sqref="E5"/>
    </sheetView>
  </sheetViews>
  <sheetFormatPr defaultRowHeight="15" x14ac:dyDescent="0.25"/>
  <cols>
    <col min="1" max="3" width="11.7109375" customWidth="1"/>
    <col min="5" max="5" width="12.7109375" customWidth="1"/>
    <col min="6" max="6" width="30.7109375" customWidth="1"/>
  </cols>
  <sheetData>
    <row r="1" spans="1:6" ht="15.75" x14ac:dyDescent="0.25">
      <c r="A1" s="314" t="s">
        <v>67</v>
      </c>
      <c r="B1" s="315"/>
      <c r="C1" s="315"/>
      <c r="E1" s="314" t="s">
        <v>68</v>
      </c>
      <c r="F1" s="315"/>
    </row>
    <row r="2" spans="1:6" x14ac:dyDescent="0.25">
      <c r="A2" s="10" t="s">
        <v>66</v>
      </c>
      <c r="B2" s="10" t="s">
        <v>146</v>
      </c>
      <c r="C2" s="10" t="s">
        <v>83</v>
      </c>
      <c r="E2" s="17" t="s">
        <v>69</v>
      </c>
      <c r="F2" s="11" t="s">
        <v>23</v>
      </c>
    </row>
    <row r="3" spans="1:6" x14ac:dyDescent="0.25">
      <c r="A3" s="81">
        <v>2001</v>
      </c>
      <c r="B3" s="81"/>
      <c r="C3" s="81"/>
      <c r="E3" s="17" t="s">
        <v>70</v>
      </c>
      <c r="F3" s="13" t="s">
        <v>132</v>
      </c>
    </row>
    <row r="4" spans="1:6" x14ac:dyDescent="0.25">
      <c r="A4" s="80">
        <v>2001.0833333333301</v>
      </c>
      <c r="B4" s="80"/>
      <c r="C4" s="80"/>
    </row>
    <row r="5" spans="1:6" x14ac:dyDescent="0.25">
      <c r="A5" s="80">
        <v>2001.1666666666699</v>
      </c>
      <c r="B5" s="80">
        <v>25.2093201135771</v>
      </c>
      <c r="C5" s="80">
        <v>19.035826368975872</v>
      </c>
      <c r="E5" s="236" t="str">
        <f>HYPERLINK("#'OVERZICHT'!A28", "Link naar overzicht")</f>
        <v>Link naar overzicht</v>
      </c>
    </row>
    <row r="6" spans="1:6" x14ac:dyDescent="0.25">
      <c r="A6" s="80">
        <v>2001.25</v>
      </c>
      <c r="B6" s="80">
        <v>23.731792286465001</v>
      </c>
      <c r="C6" s="80">
        <v>17.939523918894906</v>
      </c>
    </row>
    <row r="7" spans="1:6" x14ac:dyDescent="0.25">
      <c r="A7" s="80">
        <v>2001.3333333333301</v>
      </c>
      <c r="B7" s="80">
        <v>21.528329423008</v>
      </c>
      <c r="C7" s="80">
        <v>15.539760789498835</v>
      </c>
    </row>
    <row r="8" spans="1:6" x14ac:dyDescent="0.25">
      <c r="A8" s="80">
        <v>2001.4166666666699</v>
      </c>
      <c r="B8" s="80">
        <v>18.152239654113998</v>
      </c>
      <c r="C8" s="80">
        <v>10.259913910097707</v>
      </c>
    </row>
    <row r="9" spans="1:6" x14ac:dyDescent="0.25">
      <c r="A9" s="80">
        <v>2001.5</v>
      </c>
      <c r="B9" s="80">
        <v>14.893840867012701</v>
      </c>
      <c r="C9" s="80">
        <v>9.1551792938889154</v>
      </c>
    </row>
    <row r="10" spans="1:6" x14ac:dyDescent="0.25">
      <c r="A10" s="80">
        <v>2001.5833333333301</v>
      </c>
      <c r="B10" s="80">
        <v>12.3976375521957</v>
      </c>
      <c r="C10" s="80">
        <v>8.0381182760379311</v>
      </c>
    </row>
    <row r="11" spans="1:6" x14ac:dyDescent="0.25">
      <c r="A11" s="80">
        <v>2001.6666666666699</v>
      </c>
      <c r="B11" s="80">
        <v>11.174176254072201</v>
      </c>
      <c r="C11" s="80">
        <v>9.4096737148261056</v>
      </c>
    </row>
    <row r="12" spans="1:6" x14ac:dyDescent="0.25">
      <c r="A12" s="80">
        <v>2001.75</v>
      </c>
      <c r="B12" s="80">
        <v>10.2453817010988</v>
      </c>
      <c r="C12" s="80">
        <v>7.4977525381312304</v>
      </c>
    </row>
    <row r="13" spans="1:6" x14ac:dyDescent="0.25">
      <c r="A13" s="80">
        <v>2001.8333333333301</v>
      </c>
      <c r="B13" s="80">
        <v>9.1195822637454498</v>
      </c>
      <c r="C13" s="80">
        <v>9.5747410185722757</v>
      </c>
    </row>
    <row r="14" spans="1:6" x14ac:dyDescent="0.25">
      <c r="A14" s="80">
        <v>2001.9166666666699</v>
      </c>
      <c r="B14" s="80">
        <v>10.640626849667701</v>
      </c>
      <c r="C14" s="80">
        <v>12.293787653961763</v>
      </c>
    </row>
    <row r="15" spans="1:6" x14ac:dyDescent="0.25">
      <c r="A15" s="80">
        <v>2002</v>
      </c>
      <c r="B15" s="80">
        <v>9.5663157952836197</v>
      </c>
      <c r="C15" s="80">
        <v>15.043583863690646</v>
      </c>
    </row>
    <row r="16" spans="1:6" x14ac:dyDescent="0.25">
      <c r="A16" s="80">
        <v>2002.0833333333301</v>
      </c>
      <c r="B16" s="80">
        <v>8.7350369163855692</v>
      </c>
      <c r="C16" s="80">
        <v>14.801458527438616</v>
      </c>
    </row>
    <row r="17" spans="1:3" x14ac:dyDescent="0.25">
      <c r="A17" s="80">
        <v>2002.1666666666699</v>
      </c>
      <c r="B17" s="80">
        <v>7.4188732786826703</v>
      </c>
      <c r="C17" s="80">
        <v>10.677340362988597</v>
      </c>
    </row>
    <row r="18" spans="1:3" x14ac:dyDescent="0.25">
      <c r="A18" s="80">
        <v>2002.25</v>
      </c>
      <c r="B18" s="80">
        <v>11.2569764073403</v>
      </c>
      <c r="C18" s="80">
        <v>11.81466242690805</v>
      </c>
    </row>
    <row r="19" spans="1:3" x14ac:dyDescent="0.25">
      <c r="A19" s="80">
        <v>2002.3333333333301</v>
      </c>
      <c r="B19" s="80">
        <v>16.242331106127899</v>
      </c>
      <c r="C19" s="80">
        <v>14.032541249689068</v>
      </c>
    </row>
    <row r="20" spans="1:3" x14ac:dyDescent="0.25">
      <c r="A20" s="80">
        <v>2002.4166666666699</v>
      </c>
      <c r="B20" s="80">
        <v>17.502335148757901</v>
      </c>
      <c r="C20" s="80">
        <v>19.025132741212825</v>
      </c>
    </row>
    <row r="21" spans="1:3" x14ac:dyDescent="0.25">
      <c r="A21" s="80">
        <v>2002.5</v>
      </c>
      <c r="B21" s="80">
        <v>20.233881667722802</v>
      </c>
      <c r="C21" s="80">
        <v>22.400432384004553</v>
      </c>
    </row>
    <row r="22" spans="1:3" x14ac:dyDescent="0.25">
      <c r="A22" s="80">
        <v>2002.5833333333301</v>
      </c>
      <c r="B22" s="80">
        <v>22.424910993229702</v>
      </c>
      <c r="C22" s="80">
        <v>25.304306556191936</v>
      </c>
    </row>
    <row r="23" spans="1:3" x14ac:dyDescent="0.25">
      <c r="A23" s="80">
        <v>2002.6666666666699</v>
      </c>
      <c r="B23" s="80">
        <v>26.687061629811399</v>
      </c>
      <c r="C23" s="80">
        <v>28.411271623110636</v>
      </c>
    </row>
    <row r="24" spans="1:3" x14ac:dyDescent="0.25">
      <c r="A24" s="80">
        <v>2002.75</v>
      </c>
      <c r="B24" s="80">
        <v>28.7732239359547</v>
      </c>
      <c r="C24" s="80">
        <v>30.310433702726591</v>
      </c>
    </row>
    <row r="25" spans="1:3" x14ac:dyDescent="0.25">
      <c r="A25" s="80">
        <v>2002.8333333333301</v>
      </c>
      <c r="B25" s="80">
        <v>32.6968311411106</v>
      </c>
      <c r="C25" s="80">
        <v>31.090063918105383</v>
      </c>
    </row>
    <row r="26" spans="1:3" x14ac:dyDescent="0.25">
      <c r="A26" s="80">
        <v>2002.9166666666599</v>
      </c>
      <c r="B26" s="80">
        <v>30.8352129535476</v>
      </c>
      <c r="C26" s="80">
        <v>30.337405392717208</v>
      </c>
    </row>
    <row r="27" spans="1:3" x14ac:dyDescent="0.25">
      <c r="A27" s="80">
        <v>2003</v>
      </c>
      <c r="B27" s="80">
        <v>33.868881110676199</v>
      </c>
      <c r="C27" s="80">
        <v>27.292370898221098</v>
      </c>
    </row>
    <row r="28" spans="1:3" x14ac:dyDescent="0.25">
      <c r="A28" s="80">
        <v>2003.0833333333301</v>
      </c>
      <c r="B28" s="80">
        <v>33.837059231612301</v>
      </c>
      <c r="C28" s="80">
        <v>24.803437670473638</v>
      </c>
    </row>
    <row r="29" spans="1:3" x14ac:dyDescent="0.25">
      <c r="A29" s="80">
        <v>2003.1666666666599</v>
      </c>
      <c r="B29" s="80">
        <v>36.312750744794499</v>
      </c>
      <c r="C29" s="80">
        <v>24.399331024640404</v>
      </c>
    </row>
    <row r="30" spans="1:3" x14ac:dyDescent="0.25">
      <c r="A30" s="80">
        <v>2003.25</v>
      </c>
      <c r="B30" s="80">
        <v>31.6714619002944</v>
      </c>
      <c r="C30" s="80">
        <v>25.120233259207623</v>
      </c>
    </row>
    <row r="31" spans="1:3" x14ac:dyDescent="0.25">
      <c r="A31" s="80">
        <v>2003.3333333333301</v>
      </c>
      <c r="B31" s="80">
        <v>29.889498451937701</v>
      </c>
      <c r="C31" s="80">
        <v>27.470052484652086</v>
      </c>
    </row>
    <row r="32" spans="1:3" x14ac:dyDescent="0.25">
      <c r="A32" s="80">
        <v>2003.4166666666599</v>
      </c>
      <c r="B32" s="80">
        <v>28.4704350489707</v>
      </c>
      <c r="C32" s="80">
        <v>25.688137234167051</v>
      </c>
    </row>
    <row r="33" spans="1:3" x14ac:dyDescent="0.25">
      <c r="A33" s="80">
        <v>2003.5</v>
      </c>
      <c r="B33" s="80">
        <v>28.517573209205501</v>
      </c>
      <c r="C33" s="80">
        <v>24.6264969226335</v>
      </c>
    </row>
    <row r="34" spans="1:3" x14ac:dyDescent="0.25">
      <c r="A34" s="80">
        <v>2003.5833333333301</v>
      </c>
      <c r="B34" s="80">
        <v>26.131490558004199</v>
      </c>
      <c r="C34" s="80">
        <v>21.807012098656653</v>
      </c>
    </row>
    <row r="35" spans="1:3" x14ac:dyDescent="0.25">
      <c r="A35" s="80">
        <v>2003.6666666666599</v>
      </c>
      <c r="B35" s="80">
        <v>26.5219249476229</v>
      </c>
      <c r="C35" s="80">
        <v>21.659262482153462</v>
      </c>
    </row>
    <row r="36" spans="1:3" x14ac:dyDescent="0.25">
      <c r="A36" s="80">
        <v>2003.75</v>
      </c>
      <c r="B36" s="80">
        <v>27.033747637172901</v>
      </c>
      <c r="C36" s="80">
        <v>23.377571511610018</v>
      </c>
    </row>
    <row r="37" spans="1:3" x14ac:dyDescent="0.25">
      <c r="A37" s="80">
        <v>2003.8333333333301</v>
      </c>
      <c r="B37" s="80">
        <v>25.661521182993098</v>
      </c>
      <c r="C37" s="80">
        <v>24.602649519589392</v>
      </c>
    </row>
    <row r="38" spans="1:3" x14ac:dyDescent="0.25">
      <c r="A38" s="80">
        <v>2003.9166666666599</v>
      </c>
      <c r="B38" s="80">
        <v>27.185111160371701</v>
      </c>
      <c r="C38" s="80">
        <v>29.841154054083496</v>
      </c>
    </row>
    <row r="39" spans="1:3" x14ac:dyDescent="0.25">
      <c r="A39" s="80">
        <v>2004</v>
      </c>
      <c r="B39" s="80">
        <v>27.4807785434263</v>
      </c>
      <c r="C39" s="80">
        <v>27.848417679310387</v>
      </c>
    </row>
    <row r="40" spans="1:3" x14ac:dyDescent="0.25">
      <c r="A40" s="80">
        <v>2004.0833333333301</v>
      </c>
      <c r="B40" s="80">
        <v>29.2851441378182</v>
      </c>
      <c r="C40" s="80">
        <v>26.636140068810121</v>
      </c>
    </row>
    <row r="41" spans="1:3" x14ac:dyDescent="0.25">
      <c r="A41" s="80">
        <v>2004.1666666666599</v>
      </c>
      <c r="B41" s="80">
        <v>25.692158146157801</v>
      </c>
      <c r="C41" s="80">
        <v>23.686110922963287</v>
      </c>
    </row>
    <row r="42" spans="1:3" x14ac:dyDescent="0.25">
      <c r="A42" s="80">
        <v>2004.25</v>
      </c>
      <c r="B42" s="80">
        <v>25.1577222206021</v>
      </c>
      <c r="C42" s="80">
        <v>23.828074558843461</v>
      </c>
    </row>
    <row r="43" spans="1:3" x14ac:dyDescent="0.25">
      <c r="A43" s="80">
        <v>2004.3333333333301</v>
      </c>
      <c r="B43" s="80">
        <v>24.121319123254398</v>
      </c>
      <c r="C43" s="80">
        <v>24.462442873766911</v>
      </c>
    </row>
    <row r="44" spans="1:3" x14ac:dyDescent="0.25">
      <c r="A44" s="80">
        <v>2004.4166666666599</v>
      </c>
      <c r="B44" s="80">
        <v>26.280210492443501</v>
      </c>
      <c r="C44" s="80">
        <v>25.712296418847291</v>
      </c>
    </row>
    <row r="45" spans="1:3" x14ac:dyDescent="0.25">
      <c r="A45" s="80">
        <v>2004.5</v>
      </c>
      <c r="B45" s="80">
        <v>25.226655378706401</v>
      </c>
      <c r="C45" s="80">
        <v>26.606402817299202</v>
      </c>
    </row>
    <row r="46" spans="1:3" x14ac:dyDescent="0.25">
      <c r="A46" s="80">
        <v>2004.5833333333301</v>
      </c>
      <c r="B46" s="80">
        <v>23.161111596406599</v>
      </c>
      <c r="C46" s="80">
        <v>26.601955712873405</v>
      </c>
    </row>
    <row r="47" spans="1:3" x14ac:dyDescent="0.25">
      <c r="A47" s="80">
        <v>2004.6666666666599</v>
      </c>
      <c r="B47" s="80">
        <v>16.627952246879399</v>
      </c>
      <c r="C47" s="80">
        <v>23.893289020282673</v>
      </c>
    </row>
    <row r="48" spans="1:3" x14ac:dyDescent="0.25">
      <c r="A48" s="80">
        <v>2004.75</v>
      </c>
      <c r="B48" s="80">
        <v>14.948981781800301</v>
      </c>
      <c r="C48" s="80">
        <v>22.822351383844584</v>
      </c>
    </row>
    <row r="49" spans="1:3" x14ac:dyDescent="0.25">
      <c r="A49" s="80">
        <v>2004.8333333333301</v>
      </c>
      <c r="B49" s="80">
        <v>14.3397115960483</v>
      </c>
      <c r="C49" s="80">
        <v>24.426793263116544</v>
      </c>
    </row>
    <row r="50" spans="1:3" x14ac:dyDescent="0.25">
      <c r="A50" s="80">
        <v>2004.9166666666599</v>
      </c>
      <c r="B50" s="80">
        <v>15.345155281988299</v>
      </c>
      <c r="C50" s="80">
        <v>24.084229520637358</v>
      </c>
    </row>
    <row r="51" spans="1:3" x14ac:dyDescent="0.25">
      <c r="A51" s="80">
        <v>2005</v>
      </c>
      <c r="B51" s="80">
        <v>11.172890888557699</v>
      </c>
      <c r="C51" s="80">
        <v>27.05355445715616</v>
      </c>
    </row>
    <row r="52" spans="1:3" x14ac:dyDescent="0.25">
      <c r="A52" s="80">
        <v>2005.0833333333301</v>
      </c>
      <c r="B52" s="80">
        <v>7.9968363184086</v>
      </c>
      <c r="C52" s="80">
        <v>27.786008668764861</v>
      </c>
    </row>
    <row r="53" spans="1:3" x14ac:dyDescent="0.25">
      <c r="A53" s="80">
        <v>2005.1666666666599</v>
      </c>
      <c r="B53" s="80">
        <v>8.4498228672923705</v>
      </c>
      <c r="C53" s="80">
        <v>30.237174734623661</v>
      </c>
    </row>
    <row r="54" spans="1:3" x14ac:dyDescent="0.25">
      <c r="A54" s="80">
        <v>2005.25</v>
      </c>
      <c r="B54" s="80">
        <v>11.8618643125955</v>
      </c>
      <c r="C54" s="80">
        <v>30.664320731284313</v>
      </c>
    </row>
    <row r="55" spans="1:3" x14ac:dyDescent="0.25">
      <c r="A55" s="80">
        <v>2005.3333333333301</v>
      </c>
      <c r="B55" s="80">
        <v>13.8049852255558</v>
      </c>
      <c r="C55" s="80">
        <v>29.001772174185959</v>
      </c>
    </row>
    <row r="56" spans="1:3" x14ac:dyDescent="0.25">
      <c r="A56" s="80">
        <v>2005.4166666666599</v>
      </c>
      <c r="B56" s="80">
        <v>13.4795716235072</v>
      </c>
      <c r="C56" s="80">
        <v>30.331838134131406</v>
      </c>
    </row>
    <row r="57" spans="1:3" x14ac:dyDescent="0.25">
      <c r="A57" s="80">
        <v>2005.5</v>
      </c>
      <c r="B57" s="80">
        <v>13.544594460143401</v>
      </c>
      <c r="C57" s="80">
        <v>29.041558971418514</v>
      </c>
    </row>
    <row r="58" spans="1:3" x14ac:dyDescent="0.25">
      <c r="A58" s="80">
        <v>2005.5833333333301</v>
      </c>
      <c r="B58" s="80">
        <v>17.4271050283002</v>
      </c>
      <c r="C58" s="80">
        <v>27.722661398760739</v>
      </c>
    </row>
    <row r="59" spans="1:3" x14ac:dyDescent="0.25">
      <c r="A59" s="80">
        <v>2005.6666666666599</v>
      </c>
      <c r="B59" s="80">
        <v>17.576940873259598</v>
      </c>
      <c r="C59" s="80">
        <v>23.991060008390864</v>
      </c>
    </row>
    <row r="60" spans="1:3" x14ac:dyDescent="0.25">
      <c r="A60" s="80">
        <v>2005.75</v>
      </c>
      <c r="B60" s="80">
        <v>19.105494619200801</v>
      </c>
      <c r="C60" s="80">
        <v>22.896308359776917</v>
      </c>
    </row>
    <row r="61" spans="1:3" x14ac:dyDescent="0.25">
      <c r="A61" s="80">
        <v>2005.8333333333301</v>
      </c>
      <c r="B61" s="80">
        <v>17.729343264541001</v>
      </c>
      <c r="C61" s="80">
        <v>20.161052132831013</v>
      </c>
    </row>
    <row r="62" spans="1:3" x14ac:dyDescent="0.25">
      <c r="A62" s="80">
        <v>2005.9166666666599</v>
      </c>
      <c r="B62" s="80">
        <v>18.7792498492352</v>
      </c>
      <c r="C62" s="80">
        <v>18.279158192181022</v>
      </c>
    </row>
    <row r="63" spans="1:3" x14ac:dyDescent="0.25">
      <c r="A63" s="80">
        <v>2006</v>
      </c>
      <c r="B63" s="80">
        <v>19.560352162268099</v>
      </c>
      <c r="C63" s="80">
        <v>16.652555144600576</v>
      </c>
    </row>
    <row r="64" spans="1:3" x14ac:dyDescent="0.25">
      <c r="A64" s="80">
        <v>2006.0833333333301</v>
      </c>
      <c r="B64" s="80">
        <v>20.687682409035698</v>
      </c>
      <c r="C64" s="80">
        <v>18.074720015581569</v>
      </c>
    </row>
    <row r="65" spans="1:3" x14ac:dyDescent="0.25">
      <c r="A65" s="80">
        <v>2006.1666666666599</v>
      </c>
      <c r="B65" s="80">
        <v>21.512150666831499</v>
      </c>
      <c r="C65" s="80">
        <v>21.639991271102232</v>
      </c>
    </row>
    <row r="66" spans="1:3" x14ac:dyDescent="0.25">
      <c r="A66" s="80">
        <v>2006.25</v>
      </c>
      <c r="B66" s="80">
        <v>19.1044231997565</v>
      </c>
      <c r="C66" s="80">
        <v>22.157930477215793</v>
      </c>
    </row>
    <row r="67" spans="1:3" x14ac:dyDescent="0.25">
      <c r="A67" s="80">
        <v>2006.3333333333301</v>
      </c>
      <c r="B67" s="80">
        <v>15.6261204973642</v>
      </c>
      <c r="C67" s="80">
        <v>21.191991541120323</v>
      </c>
    </row>
    <row r="68" spans="1:3" x14ac:dyDescent="0.25">
      <c r="A68" s="80">
        <v>2006.4166666666599</v>
      </c>
      <c r="B68" s="80">
        <v>14.329156734084901</v>
      </c>
      <c r="C68" s="80">
        <v>17.357733626198126</v>
      </c>
    </row>
    <row r="69" spans="1:3" x14ac:dyDescent="0.25">
      <c r="A69" s="80">
        <v>2006.49999999999</v>
      </c>
      <c r="B69" s="80">
        <v>12.5743871381985</v>
      </c>
      <c r="C69" s="80">
        <v>15.097437151568771</v>
      </c>
    </row>
    <row r="70" spans="1:3" x14ac:dyDescent="0.25">
      <c r="A70" s="80">
        <v>2006.5833333333301</v>
      </c>
      <c r="B70" s="80">
        <v>11.0347655041253</v>
      </c>
      <c r="C70" s="80">
        <v>18.442805163374199</v>
      </c>
    </row>
    <row r="71" spans="1:3" x14ac:dyDescent="0.25">
      <c r="A71" s="80">
        <v>2006.6666666666599</v>
      </c>
      <c r="B71" s="80">
        <v>11.937201110127599</v>
      </c>
      <c r="C71" s="80">
        <v>21.381184073277492</v>
      </c>
    </row>
    <row r="72" spans="1:3" x14ac:dyDescent="0.25">
      <c r="A72" s="80">
        <v>2006.74999999999</v>
      </c>
      <c r="B72" s="80">
        <v>9.6026502955502302</v>
      </c>
      <c r="C72" s="80">
        <v>23.504984381439176</v>
      </c>
    </row>
    <row r="73" spans="1:3" x14ac:dyDescent="0.25">
      <c r="A73" s="80">
        <v>2006.8333333333301</v>
      </c>
      <c r="B73" s="80">
        <v>9.89494017185757</v>
      </c>
      <c r="C73" s="80">
        <v>23.160594818405357</v>
      </c>
    </row>
    <row r="74" spans="1:3" x14ac:dyDescent="0.25">
      <c r="A74" s="80">
        <v>2006.9166666666599</v>
      </c>
      <c r="B74" s="80">
        <v>7.03376680540826</v>
      </c>
      <c r="C74" s="80">
        <v>22.278863793366742</v>
      </c>
    </row>
    <row r="75" spans="1:3" x14ac:dyDescent="0.25">
      <c r="A75" s="80">
        <v>2006.99999999999</v>
      </c>
      <c r="B75" s="80">
        <v>8.8946403979735909</v>
      </c>
      <c r="C75" s="80">
        <v>25.124879434966687</v>
      </c>
    </row>
    <row r="76" spans="1:3" x14ac:dyDescent="0.25">
      <c r="A76" s="80">
        <v>2007.0833333333301</v>
      </c>
      <c r="B76" s="80">
        <v>8.9545431540625504</v>
      </c>
      <c r="C76" s="80">
        <v>26.595648135532191</v>
      </c>
    </row>
    <row r="77" spans="1:3" x14ac:dyDescent="0.25">
      <c r="A77" s="80">
        <v>2007.1666666666599</v>
      </c>
      <c r="B77" s="80">
        <v>8.7283777975343195</v>
      </c>
      <c r="C77" s="80">
        <v>19.200214497606026</v>
      </c>
    </row>
    <row r="78" spans="1:3" x14ac:dyDescent="0.25">
      <c r="A78" s="80">
        <v>2007.24999999999</v>
      </c>
      <c r="B78" s="80">
        <v>8.1959738441766703</v>
      </c>
      <c r="C78" s="80">
        <v>14.630959979065207</v>
      </c>
    </row>
    <row r="79" spans="1:3" x14ac:dyDescent="0.25">
      <c r="A79" s="80">
        <v>2007.3333333333301</v>
      </c>
      <c r="B79" s="80">
        <v>7.0502470489575604</v>
      </c>
      <c r="C79" s="80">
        <v>11.08244799743634</v>
      </c>
    </row>
    <row r="80" spans="1:3" x14ac:dyDescent="0.25">
      <c r="A80" s="80">
        <v>2007.4166666666599</v>
      </c>
      <c r="B80" s="80">
        <v>6.2247283260184796</v>
      </c>
      <c r="C80" s="80">
        <v>15.564267816137267</v>
      </c>
    </row>
    <row r="81" spans="1:3" x14ac:dyDescent="0.25">
      <c r="A81" s="80">
        <v>2007.49999999999</v>
      </c>
      <c r="B81" s="80">
        <v>5.9858636514500203</v>
      </c>
      <c r="C81" s="80">
        <v>16.670888138149319</v>
      </c>
    </row>
    <row r="82" spans="1:3" x14ac:dyDescent="0.25">
      <c r="A82" s="80">
        <v>2007.5833333333301</v>
      </c>
      <c r="B82" s="80">
        <v>5.4044089294553501</v>
      </c>
      <c r="C82" s="80">
        <v>14.533418750948934</v>
      </c>
    </row>
    <row r="83" spans="1:3" x14ac:dyDescent="0.25">
      <c r="A83" s="80">
        <v>2007.6666666666599</v>
      </c>
      <c r="B83" s="80">
        <v>6.7139041735094098</v>
      </c>
      <c r="C83" s="80">
        <v>13.255922351020688</v>
      </c>
    </row>
    <row r="84" spans="1:3" x14ac:dyDescent="0.25">
      <c r="A84" s="80">
        <v>2007.74999999999</v>
      </c>
      <c r="B84" s="80">
        <v>6.8861656144527004</v>
      </c>
      <c r="C84" s="80">
        <v>9.7475387018189039</v>
      </c>
    </row>
    <row r="85" spans="1:3" x14ac:dyDescent="0.25">
      <c r="A85" s="80">
        <v>2007.8333333333301</v>
      </c>
      <c r="B85" s="80">
        <v>8.4551069118512103</v>
      </c>
      <c r="C85" s="80">
        <v>8.8593850609245415</v>
      </c>
    </row>
    <row r="86" spans="1:3" x14ac:dyDescent="0.25">
      <c r="A86" s="80">
        <v>2007.9166666666599</v>
      </c>
      <c r="B86" s="80">
        <v>9.3535505845270492</v>
      </c>
      <c r="C86" s="80">
        <v>8.411245915235277</v>
      </c>
    </row>
    <row r="87" spans="1:3" x14ac:dyDescent="0.25">
      <c r="A87" s="80">
        <v>2007.99999999999</v>
      </c>
      <c r="B87" s="80">
        <v>7.9938139021260604</v>
      </c>
      <c r="C87" s="80">
        <v>6.5751400459860276</v>
      </c>
    </row>
    <row r="88" spans="1:3" x14ac:dyDescent="0.25">
      <c r="A88" s="80">
        <v>2008.0833333333301</v>
      </c>
      <c r="B88" s="80">
        <v>5.2374356210062896</v>
      </c>
      <c r="C88" s="80">
        <v>2.3990528924350274</v>
      </c>
    </row>
    <row r="89" spans="1:3" x14ac:dyDescent="0.25">
      <c r="A89" s="80">
        <v>2008.1666666666599</v>
      </c>
      <c r="B89" s="80">
        <v>1.1905527506479401</v>
      </c>
      <c r="C89" s="80">
        <v>3.2222049149701393</v>
      </c>
    </row>
    <row r="90" spans="1:3" x14ac:dyDescent="0.25">
      <c r="A90" s="80">
        <v>2008.24999999999</v>
      </c>
      <c r="B90" s="80">
        <v>-2.44090373661491</v>
      </c>
      <c r="C90" s="80">
        <v>2.6125282395778271</v>
      </c>
    </row>
    <row r="91" spans="1:3" x14ac:dyDescent="0.25">
      <c r="A91" s="80">
        <v>2008.3333333333301</v>
      </c>
      <c r="B91" s="80">
        <v>-1.1198025945096599</v>
      </c>
      <c r="C91" s="80">
        <v>5.9033400059733232</v>
      </c>
    </row>
    <row r="92" spans="1:3" x14ac:dyDescent="0.25">
      <c r="A92" s="80">
        <v>2008.4166666666599</v>
      </c>
      <c r="B92" s="80">
        <v>-1.5129921370457899</v>
      </c>
      <c r="C92" s="80">
        <v>0.4745148592244286</v>
      </c>
    </row>
    <row r="93" spans="1:3" x14ac:dyDescent="0.25">
      <c r="A93" s="80">
        <v>2008.49999999999</v>
      </c>
      <c r="B93" s="80">
        <v>-1.03388227064271</v>
      </c>
      <c r="C93" s="80">
        <v>0.94571236972313955</v>
      </c>
    </row>
    <row r="94" spans="1:3" x14ac:dyDescent="0.25">
      <c r="A94" s="80">
        <v>2008.5833333333301</v>
      </c>
      <c r="B94" s="80">
        <v>-5.1143822951825904</v>
      </c>
      <c r="C94" s="80">
        <v>-0.3535108042925561</v>
      </c>
    </row>
    <row r="95" spans="1:3" x14ac:dyDescent="0.25">
      <c r="A95" s="80">
        <v>2008.6666666666599</v>
      </c>
      <c r="B95" s="80">
        <v>-8.4429784509509496</v>
      </c>
      <c r="C95" s="80">
        <v>0.57500613366587849</v>
      </c>
    </row>
    <row r="96" spans="1:3" x14ac:dyDescent="0.25">
      <c r="A96" s="80">
        <v>2008.74999999999</v>
      </c>
      <c r="B96" s="80">
        <v>-9.0327800095657604</v>
      </c>
      <c r="C96" s="80">
        <v>-0.36587599380479841</v>
      </c>
    </row>
    <row r="97" spans="1:3" x14ac:dyDescent="0.25">
      <c r="A97" s="80">
        <v>2008.8333333333301</v>
      </c>
      <c r="B97" s="80">
        <v>-13.5972397843772</v>
      </c>
      <c r="C97" s="80">
        <v>-5.1068499617094254</v>
      </c>
    </row>
    <row r="98" spans="1:3" x14ac:dyDescent="0.25">
      <c r="A98" s="80">
        <v>2008.9166666666599</v>
      </c>
      <c r="B98" s="80">
        <v>-17.5475551022285</v>
      </c>
      <c r="C98" s="80">
        <v>-10.279790897135655</v>
      </c>
    </row>
    <row r="99" spans="1:3" x14ac:dyDescent="0.25">
      <c r="A99" s="80">
        <v>2008.99999999999</v>
      </c>
      <c r="B99" s="80">
        <v>-23.015158089921101</v>
      </c>
      <c r="C99" s="80">
        <v>-18.433358369378382</v>
      </c>
    </row>
    <row r="100" spans="1:3" x14ac:dyDescent="0.25">
      <c r="A100" s="80">
        <v>2009.0833333333301</v>
      </c>
      <c r="B100" s="80">
        <v>-21.969660208331799</v>
      </c>
      <c r="C100" s="80">
        <v>-21.482067256128122</v>
      </c>
    </row>
    <row r="101" spans="1:3" x14ac:dyDescent="0.25">
      <c r="A101" s="80">
        <v>2009.1666666666599</v>
      </c>
      <c r="B101" s="80">
        <v>-18.266821038416701</v>
      </c>
      <c r="C101" s="80">
        <v>-21.364015817994442</v>
      </c>
    </row>
    <row r="102" spans="1:3" x14ac:dyDescent="0.25">
      <c r="A102" s="80">
        <v>2009.24999999999</v>
      </c>
      <c r="B102" s="80">
        <v>-11.3022256673828</v>
      </c>
      <c r="C102" s="80">
        <v>-18.809898093387055</v>
      </c>
    </row>
    <row r="103" spans="1:3" x14ac:dyDescent="0.25">
      <c r="A103" s="80">
        <v>2009.3333333333301</v>
      </c>
      <c r="B103" s="80">
        <v>-6.7404852297593898</v>
      </c>
      <c r="C103" s="80">
        <v>-19.247055184363148</v>
      </c>
    </row>
    <row r="104" spans="1:3" x14ac:dyDescent="0.25">
      <c r="A104" s="80">
        <v>2009.4166666666599</v>
      </c>
      <c r="B104" s="80">
        <v>-1.83101068819435</v>
      </c>
      <c r="C104" s="80">
        <v>-18.729701245864483</v>
      </c>
    </row>
    <row r="105" spans="1:3" x14ac:dyDescent="0.25">
      <c r="A105" s="80">
        <v>2009.49999999999</v>
      </c>
      <c r="B105" s="80">
        <v>0.91699103709173002</v>
      </c>
      <c r="C105" s="80">
        <v>-18.216890928283192</v>
      </c>
    </row>
    <row r="106" spans="1:3" x14ac:dyDescent="0.25">
      <c r="A106" s="80">
        <v>2009.5833333333301</v>
      </c>
      <c r="B106" s="80">
        <v>4.68290051869484</v>
      </c>
      <c r="C106" s="80">
        <v>-15.578514749350237</v>
      </c>
    </row>
    <row r="107" spans="1:3" x14ac:dyDescent="0.25">
      <c r="A107" s="80">
        <v>2009.6666666666599</v>
      </c>
      <c r="B107" s="80">
        <v>8.3113930467433494</v>
      </c>
      <c r="C107" s="80">
        <v>-12.768123126108289</v>
      </c>
    </row>
    <row r="108" spans="1:3" x14ac:dyDescent="0.25">
      <c r="A108" s="80">
        <v>2009.74999999999</v>
      </c>
      <c r="B108" s="80">
        <v>9.2256095990736604</v>
      </c>
      <c r="C108" s="80">
        <v>-8.446419898836643</v>
      </c>
    </row>
    <row r="109" spans="1:3" x14ac:dyDescent="0.25">
      <c r="A109" s="80">
        <v>2009.8333333333301</v>
      </c>
      <c r="B109" s="80">
        <v>14.5097263988804</v>
      </c>
      <c r="C109" s="80">
        <v>-1.9679333173970304</v>
      </c>
    </row>
    <row r="110" spans="1:3" x14ac:dyDescent="0.25">
      <c r="A110" s="80">
        <v>2009.9166666666599</v>
      </c>
      <c r="B110" s="80">
        <v>22.6221814190502</v>
      </c>
      <c r="C110" s="80">
        <v>6.8361368636358444</v>
      </c>
    </row>
    <row r="111" spans="1:3" x14ac:dyDescent="0.25">
      <c r="A111" s="80">
        <v>2009.99999999999</v>
      </c>
      <c r="B111" s="80">
        <v>34.258760587108902</v>
      </c>
      <c r="C111" s="80">
        <v>21.452403693280296</v>
      </c>
    </row>
    <row r="112" spans="1:3" x14ac:dyDescent="0.25">
      <c r="A112" s="80">
        <v>2010.0833333333301</v>
      </c>
      <c r="B112" s="80">
        <v>39.561046247461299</v>
      </c>
      <c r="C112" s="80">
        <v>33.833448774381594</v>
      </c>
    </row>
    <row r="113" spans="1:3" x14ac:dyDescent="0.25">
      <c r="A113" s="80">
        <v>2010.1666666666599</v>
      </c>
      <c r="B113" s="80">
        <v>37.658399983673199</v>
      </c>
      <c r="C113" s="80">
        <v>32.72064455536929</v>
      </c>
    </row>
    <row r="114" spans="1:3" x14ac:dyDescent="0.25">
      <c r="A114" s="80">
        <v>2010.24999999999</v>
      </c>
      <c r="B114" s="80">
        <v>32.262782493462602</v>
      </c>
      <c r="C114" s="80">
        <v>29.273772099678162</v>
      </c>
    </row>
    <row r="115" spans="1:3" x14ac:dyDescent="0.25">
      <c r="A115" s="80">
        <v>2010.3333333333201</v>
      </c>
      <c r="B115" s="80">
        <v>27.3649982023353</v>
      </c>
      <c r="C115" s="80">
        <v>29.964397123630548</v>
      </c>
    </row>
    <row r="116" spans="1:3" x14ac:dyDescent="0.25">
      <c r="A116" s="80">
        <v>2010.4166666666599</v>
      </c>
      <c r="B116" s="80">
        <v>21.842746288828799</v>
      </c>
      <c r="C116" s="80">
        <v>36.847040464044454</v>
      </c>
    </row>
    <row r="117" spans="1:3" x14ac:dyDescent="0.25">
      <c r="A117" s="80">
        <v>2010.49999999999</v>
      </c>
      <c r="B117" s="80">
        <v>18.0043406743277</v>
      </c>
      <c r="C117" s="80">
        <v>37.869091318005019</v>
      </c>
    </row>
    <row r="118" spans="1:3" x14ac:dyDescent="0.25">
      <c r="A118" s="80">
        <v>2010.5833333333201</v>
      </c>
      <c r="B118" s="80">
        <v>17.0389017318222</v>
      </c>
      <c r="C118" s="80">
        <v>32.080699322262603</v>
      </c>
    </row>
    <row r="119" spans="1:3" x14ac:dyDescent="0.25">
      <c r="A119" s="80">
        <v>2010.6666666666599</v>
      </c>
      <c r="B119" s="80">
        <v>16.487445357071799</v>
      </c>
      <c r="C119" s="80">
        <v>25.904462333239685</v>
      </c>
    </row>
    <row r="120" spans="1:3" x14ac:dyDescent="0.25">
      <c r="A120" s="80">
        <v>2010.74999999999</v>
      </c>
      <c r="B120" s="80">
        <v>17.291399325189101</v>
      </c>
      <c r="C120" s="80">
        <v>20.929323170586844</v>
      </c>
    </row>
    <row r="121" spans="1:3" x14ac:dyDescent="0.25">
      <c r="A121" s="80">
        <v>2010.8333333333201</v>
      </c>
      <c r="B121" s="80">
        <v>16.8763551021997</v>
      </c>
      <c r="C121" s="80">
        <v>19.66847587432914</v>
      </c>
    </row>
    <row r="122" spans="1:3" x14ac:dyDescent="0.25">
      <c r="A122" s="80">
        <v>2010.9166666666599</v>
      </c>
      <c r="B122" s="80">
        <v>14.935981878296801</v>
      </c>
      <c r="C122" s="80">
        <v>16.385909211269698</v>
      </c>
    </row>
    <row r="123" spans="1:3" x14ac:dyDescent="0.25">
      <c r="A123" s="80">
        <v>2010.99999999999</v>
      </c>
      <c r="B123" s="80">
        <v>14.551830695535701</v>
      </c>
      <c r="C123" s="80">
        <v>11.410506909287022</v>
      </c>
    </row>
    <row r="124" spans="1:3" x14ac:dyDescent="0.25">
      <c r="A124" s="80">
        <v>2011.0833333333201</v>
      </c>
      <c r="B124" s="80">
        <v>11.7819869332692</v>
      </c>
      <c r="C124" s="80">
        <v>5.5655165272473939</v>
      </c>
    </row>
    <row r="125" spans="1:3" x14ac:dyDescent="0.25">
      <c r="A125" s="80">
        <v>2011.1666666666599</v>
      </c>
      <c r="B125" s="80">
        <v>9.7877715281029491</v>
      </c>
      <c r="C125" s="80">
        <v>8.1827282222149975</v>
      </c>
    </row>
    <row r="126" spans="1:3" x14ac:dyDescent="0.25">
      <c r="A126" s="80">
        <v>2011.24999999999</v>
      </c>
      <c r="B126" s="80">
        <v>6.9265294232585504</v>
      </c>
      <c r="C126" s="80">
        <v>11.171647869581424</v>
      </c>
    </row>
    <row r="127" spans="1:3" x14ac:dyDescent="0.25">
      <c r="A127" s="80">
        <v>2011.3333333333201</v>
      </c>
      <c r="B127" s="80">
        <v>3.92193365345606</v>
      </c>
      <c r="C127" s="80">
        <v>10.297780232374642</v>
      </c>
    </row>
    <row r="128" spans="1:3" x14ac:dyDescent="0.25">
      <c r="A128" s="80">
        <v>2011.4166666666599</v>
      </c>
      <c r="B128" s="80">
        <v>2.4405729293707701</v>
      </c>
      <c r="C128" s="80">
        <v>4.4016130168227585</v>
      </c>
    </row>
    <row r="129" spans="1:3" x14ac:dyDescent="0.25">
      <c r="A129" s="80">
        <v>2011.49999999999</v>
      </c>
      <c r="B129" s="80">
        <v>2.3807504955382099</v>
      </c>
      <c r="C129" s="80">
        <v>2.3460061280635491</v>
      </c>
    </row>
    <row r="130" spans="1:3" x14ac:dyDescent="0.25">
      <c r="A130" s="80">
        <v>2011.5833333333201</v>
      </c>
      <c r="B130" s="80">
        <v>3.1335607988392402</v>
      </c>
      <c r="C130" s="80">
        <v>4.2190056330415171</v>
      </c>
    </row>
    <row r="131" spans="1:3" x14ac:dyDescent="0.25">
      <c r="A131" s="80">
        <v>2011.6666666666599</v>
      </c>
      <c r="B131" s="80">
        <v>3.5715074077667701</v>
      </c>
      <c r="C131" s="80">
        <v>4.7377508540612068</v>
      </c>
    </row>
    <row r="132" spans="1:3" x14ac:dyDescent="0.25">
      <c r="A132" s="80">
        <v>2011.74999999999</v>
      </c>
      <c r="B132" s="80">
        <v>4.3727462490203299</v>
      </c>
      <c r="C132" s="80">
        <v>3.2256139543981543</v>
      </c>
    </row>
    <row r="133" spans="1:3" x14ac:dyDescent="0.25">
      <c r="A133" s="80">
        <v>2011.8333333333201</v>
      </c>
      <c r="B133" s="80">
        <v>4.5245266902587096</v>
      </c>
      <c r="C133" s="80">
        <v>0.95861660926570558</v>
      </c>
    </row>
    <row r="134" spans="1:3" x14ac:dyDescent="0.25">
      <c r="A134" s="80">
        <v>2011.9166666666599</v>
      </c>
      <c r="B134" s="80">
        <v>3.6838543240418602</v>
      </c>
      <c r="C134" s="80">
        <v>-6.7660510338507507E-2</v>
      </c>
    </row>
    <row r="135" spans="1:3" x14ac:dyDescent="0.25">
      <c r="A135" s="80">
        <v>2011.99999999999</v>
      </c>
      <c r="B135" s="80">
        <v>-1.8052249976842101</v>
      </c>
      <c r="C135" s="80">
        <v>-1.8458812034218952</v>
      </c>
    </row>
    <row r="136" spans="1:3" x14ac:dyDescent="0.25">
      <c r="A136" s="80">
        <v>2012.0833333333201</v>
      </c>
      <c r="B136" s="80">
        <v>-5.1253002569608199</v>
      </c>
      <c r="C136" s="80">
        <v>-2.5046050889090954</v>
      </c>
    </row>
    <row r="137" spans="1:3" x14ac:dyDescent="0.25">
      <c r="A137" s="80">
        <v>2012.1666666666599</v>
      </c>
      <c r="B137" s="80">
        <v>-3.7946996507340698</v>
      </c>
      <c r="C137" s="80">
        <v>-1.1905608405435419</v>
      </c>
    </row>
    <row r="138" spans="1:3" x14ac:dyDescent="0.25">
      <c r="A138" s="80">
        <v>2012.24999999999</v>
      </c>
      <c r="B138" s="80">
        <v>-1.84150453128336</v>
      </c>
      <c r="C138" s="80">
        <v>-1.2454668855026774</v>
      </c>
    </row>
    <row r="139" spans="1:3" x14ac:dyDescent="0.25">
      <c r="A139" s="80">
        <v>2012.3333333333201</v>
      </c>
      <c r="B139" s="80">
        <v>3.0250301023187398</v>
      </c>
      <c r="C139" s="80">
        <v>1.5924077433546291</v>
      </c>
    </row>
    <row r="140" spans="1:3" x14ac:dyDescent="0.25">
      <c r="A140" s="80">
        <v>2012.4166666666599</v>
      </c>
      <c r="B140" s="80">
        <v>4.7819310137341899</v>
      </c>
      <c r="C140" s="80">
        <v>3.2541635455092921</v>
      </c>
    </row>
    <row r="141" spans="1:3" x14ac:dyDescent="0.25">
      <c r="A141" s="80">
        <v>2012.49999999999</v>
      </c>
      <c r="B141" s="80">
        <v>6.9569523603707299</v>
      </c>
      <c r="C141" s="80">
        <v>3.5542633220989828</v>
      </c>
    </row>
    <row r="142" spans="1:3" x14ac:dyDescent="0.25">
      <c r="A142" s="80">
        <v>2012.5833333333201</v>
      </c>
      <c r="B142" s="80">
        <v>4.5430727826897499</v>
      </c>
      <c r="C142" s="80">
        <v>1.7255254384387353</v>
      </c>
    </row>
    <row r="143" spans="1:3" x14ac:dyDescent="0.25">
      <c r="A143" s="80">
        <v>2012.6666666666599</v>
      </c>
      <c r="B143" s="80">
        <v>4.7272747549224698</v>
      </c>
      <c r="C143" s="80">
        <v>3.8935348495472866</v>
      </c>
    </row>
    <row r="144" spans="1:3" x14ac:dyDescent="0.25">
      <c r="A144" s="80">
        <v>2012.74999999999</v>
      </c>
      <c r="B144" s="80">
        <v>2.96635205778892</v>
      </c>
      <c r="C144" s="80">
        <v>7.7111816671215472</v>
      </c>
    </row>
    <row r="145" spans="1:3" x14ac:dyDescent="0.25">
      <c r="A145" s="80">
        <v>2012.8333333333201</v>
      </c>
      <c r="B145" s="80">
        <v>2.9067001110331598</v>
      </c>
      <c r="C145" s="80">
        <v>8.2904998833302166</v>
      </c>
    </row>
    <row r="146" spans="1:3" x14ac:dyDescent="0.25">
      <c r="A146" s="80">
        <v>2012.9166666666599</v>
      </c>
      <c r="B146" s="80">
        <v>2.9346968033928702</v>
      </c>
      <c r="C146" s="80">
        <v>7.5673403550893248</v>
      </c>
    </row>
    <row r="147" spans="1:3" x14ac:dyDescent="0.25">
      <c r="A147" s="80">
        <v>2012.99999999999</v>
      </c>
      <c r="B147" s="80">
        <v>7.1065839662025203</v>
      </c>
      <c r="C147" s="80">
        <v>11.638385062054525</v>
      </c>
    </row>
    <row r="148" spans="1:3" x14ac:dyDescent="0.25">
      <c r="A148" s="80">
        <v>2013.0833333333201</v>
      </c>
      <c r="B148" s="80">
        <v>9.5355965755531393</v>
      </c>
      <c r="C148" s="80">
        <v>18.249494179910265</v>
      </c>
    </row>
    <row r="149" spans="1:3" x14ac:dyDescent="0.25">
      <c r="A149" s="80">
        <v>2013.1666666666599</v>
      </c>
      <c r="B149" s="80">
        <v>11.4624337874892</v>
      </c>
      <c r="C149" s="80">
        <v>18.19397991110332</v>
      </c>
    </row>
    <row r="150" spans="1:3" x14ac:dyDescent="0.25">
      <c r="A150" s="80">
        <v>2013.24999999999</v>
      </c>
      <c r="B150" s="80">
        <v>12.9850821313639</v>
      </c>
      <c r="C150" s="80">
        <v>15.249164675008075</v>
      </c>
    </row>
    <row r="151" spans="1:3" x14ac:dyDescent="0.25">
      <c r="A151" s="80">
        <v>2013.3333333333201</v>
      </c>
      <c r="B151" s="80">
        <v>11.3637361110091</v>
      </c>
      <c r="C151" s="80">
        <v>7.9581093590106011</v>
      </c>
    </row>
    <row r="152" spans="1:3" x14ac:dyDescent="0.25">
      <c r="A152" s="80">
        <v>2013.4166666666599</v>
      </c>
      <c r="B152" s="80">
        <v>7.1917477638719003</v>
      </c>
      <c r="C152" s="80">
        <v>3.058033774120239</v>
      </c>
    </row>
    <row r="153" spans="1:3" x14ac:dyDescent="0.25">
      <c r="A153" s="80">
        <v>2013.49999999999</v>
      </c>
      <c r="B153" s="80">
        <v>4.2538208483116096</v>
      </c>
      <c r="C153" s="80">
        <v>0.45237471892816128</v>
      </c>
    </row>
    <row r="154" spans="1:3" x14ac:dyDescent="0.25">
      <c r="A154" s="80">
        <v>2013.5833333333201</v>
      </c>
      <c r="B154" s="80">
        <v>5.6159295398345401</v>
      </c>
      <c r="C154" s="80">
        <v>2.9844959520843872</v>
      </c>
    </row>
    <row r="155" spans="1:3" x14ac:dyDescent="0.25">
      <c r="A155" s="80">
        <v>2013.6666666666599</v>
      </c>
      <c r="B155" s="80">
        <v>5.8958647655673397</v>
      </c>
      <c r="C155" s="80">
        <v>1.8657434968585074</v>
      </c>
    </row>
    <row r="156" spans="1:3" x14ac:dyDescent="0.25">
      <c r="A156" s="80">
        <v>2013.74999999999</v>
      </c>
      <c r="B156" s="80">
        <v>5.7233565367673203</v>
      </c>
      <c r="C156" s="80">
        <v>1.607158749974813</v>
      </c>
    </row>
    <row r="157" spans="1:3" x14ac:dyDescent="0.25">
      <c r="A157" s="80">
        <v>2013.8333333333201</v>
      </c>
      <c r="B157" s="80">
        <v>5.1515429479101096</v>
      </c>
      <c r="C157" s="80">
        <v>3.2087406244486028</v>
      </c>
    </row>
    <row r="158" spans="1:3" x14ac:dyDescent="0.25">
      <c r="A158" s="80">
        <v>2013.9166666666499</v>
      </c>
      <c r="B158" s="80">
        <v>4.9248355635336498</v>
      </c>
      <c r="C158" s="80">
        <v>4.4705216137770121</v>
      </c>
    </row>
    <row r="159" spans="1:3" x14ac:dyDescent="0.25">
      <c r="A159" s="80">
        <v>2013.99999999999</v>
      </c>
      <c r="B159" s="80">
        <v>6.3458340872541497</v>
      </c>
      <c r="C159" s="80">
        <v>1.458224452914525</v>
      </c>
    </row>
    <row r="160" spans="1:3" x14ac:dyDescent="0.25">
      <c r="A160" s="80">
        <v>2014.0833333333201</v>
      </c>
      <c r="B160" s="80">
        <v>9.3420359473386707</v>
      </c>
      <c r="C160" s="80">
        <v>-4.3595307714381359</v>
      </c>
    </row>
    <row r="161" spans="1:3" x14ac:dyDescent="0.25">
      <c r="A161" s="80">
        <v>2014.1666666666499</v>
      </c>
      <c r="B161" s="80">
        <v>6.35381672507829</v>
      </c>
      <c r="C161" s="80">
        <v>-4.7327615960283342</v>
      </c>
    </row>
    <row r="162" spans="1:3" x14ac:dyDescent="0.25">
      <c r="A162" s="80">
        <v>2014.24999999999</v>
      </c>
      <c r="B162" s="80">
        <v>3.0777783342145599</v>
      </c>
      <c r="C162" s="80">
        <v>-1.8808087957358999</v>
      </c>
    </row>
    <row r="163" spans="1:3" x14ac:dyDescent="0.25">
      <c r="A163" s="80">
        <v>2014.3333333333201</v>
      </c>
      <c r="B163" s="80">
        <v>-1.7335522161062</v>
      </c>
      <c r="C163" s="80">
        <v>2.9105980011892907</v>
      </c>
    </row>
    <row r="164" spans="1:3" x14ac:dyDescent="0.25">
      <c r="A164" s="80">
        <v>2014.4166666666499</v>
      </c>
      <c r="B164" s="80">
        <v>2.3341861500564698</v>
      </c>
      <c r="C164" s="80">
        <v>6.2579943287761619</v>
      </c>
    </row>
    <row r="165" spans="1:3" x14ac:dyDescent="0.25">
      <c r="A165" s="80">
        <v>2014.49999999999</v>
      </c>
      <c r="B165" s="80">
        <v>2.1840990346599698</v>
      </c>
      <c r="C165" s="80">
        <v>10.0974115485587</v>
      </c>
    </row>
    <row r="166" spans="1:3" x14ac:dyDescent="0.25">
      <c r="A166" s="80">
        <v>2014.5833333333201</v>
      </c>
      <c r="B166" s="80">
        <v>2.5768376206987398</v>
      </c>
      <c r="C166" s="80">
        <v>10.14699324514714</v>
      </c>
    </row>
    <row r="167" spans="1:3" x14ac:dyDescent="0.25">
      <c r="A167" s="80">
        <v>2014.6666666666499</v>
      </c>
      <c r="B167" s="80">
        <v>2.1675441685232899</v>
      </c>
      <c r="C167" s="80">
        <v>11.41208043582651</v>
      </c>
    </row>
    <row r="168" spans="1:3" x14ac:dyDescent="0.25">
      <c r="A168" s="80">
        <v>2014.74999999999</v>
      </c>
      <c r="B168" s="80">
        <v>4.2454850257614103</v>
      </c>
      <c r="C168" s="80">
        <v>9.7086488384095837</v>
      </c>
    </row>
    <row r="169" spans="1:3" x14ac:dyDescent="0.25">
      <c r="A169" s="80">
        <v>2014.8333333333201</v>
      </c>
      <c r="B169" s="80">
        <v>3.6490455685454801</v>
      </c>
      <c r="C169" s="80">
        <v>8.5280918724067725</v>
      </c>
    </row>
    <row r="170" spans="1:3" x14ac:dyDescent="0.25">
      <c r="A170" s="80">
        <v>2014.9166666666499</v>
      </c>
      <c r="B170" s="80">
        <v>2.4270616904522599</v>
      </c>
      <c r="C170" s="80">
        <v>6.9490062567359789</v>
      </c>
    </row>
    <row r="171" spans="1:3" x14ac:dyDescent="0.25">
      <c r="A171" s="80">
        <v>2014.99999999999</v>
      </c>
      <c r="B171" s="80">
        <v>-2.73296773956374</v>
      </c>
      <c r="C171" s="80">
        <v>10.910163241472027</v>
      </c>
    </row>
    <row r="172" spans="1:3" x14ac:dyDescent="0.25">
      <c r="A172" s="80">
        <v>2015.0833333333201</v>
      </c>
      <c r="B172" s="80">
        <v>-5.6056015958619296</v>
      </c>
      <c r="C172" s="80">
        <v>18.106625696928248</v>
      </c>
    </row>
    <row r="173" spans="1:3" x14ac:dyDescent="0.25">
      <c r="A173" s="80">
        <v>2015.1666666666499</v>
      </c>
      <c r="B173" s="80">
        <v>-7.1736348569906401</v>
      </c>
      <c r="C173" s="80">
        <v>11.124766089047423</v>
      </c>
    </row>
    <row r="174" spans="1:3" x14ac:dyDescent="0.25">
      <c r="A174" s="80">
        <v>2015.24999999999</v>
      </c>
      <c r="B174" s="80">
        <v>-4.9549839361695396</v>
      </c>
      <c r="C174" s="80">
        <v>2.390791184744967</v>
      </c>
    </row>
    <row r="175" spans="1:3" x14ac:dyDescent="0.25">
      <c r="A175" s="80">
        <v>2015.3333333333201</v>
      </c>
      <c r="B175" s="80">
        <v>-2.9026137158725498</v>
      </c>
      <c r="C175" s="80">
        <v>-6.2788969651949467</v>
      </c>
    </row>
    <row r="176" spans="1:3" x14ac:dyDescent="0.25">
      <c r="A176" s="80">
        <v>2015.4166666666499</v>
      </c>
      <c r="B176" s="80">
        <v>-2.0233331621912698</v>
      </c>
      <c r="C176" s="80">
        <v>-1.7890054452213699</v>
      </c>
    </row>
    <row r="177" spans="1:3" x14ac:dyDescent="0.25">
      <c r="A177" s="80">
        <v>2015.49999999999</v>
      </c>
      <c r="B177" s="80">
        <v>-0.44139367536789598</v>
      </c>
      <c r="C177" s="80">
        <v>-3.0135210557649117</v>
      </c>
    </row>
    <row r="178" spans="1:3" x14ac:dyDescent="0.25">
      <c r="A178" s="80">
        <v>2015.5833333333201</v>
      </c>
      <c r="B178" s="80">
        <v>1.5718192973320599</v>
      </c>
      <c r="C178" s="80">
        <v>-2.9931044244170035</v>
      </c>
    </row>
    <row r="179" spans="1:3" x14ac:dyDescent="0.25">
      <c r="A179" s="80">
        <v>2015.6666666666499</v>
      </c>
      <c r="B179" s="80">
        <v>9.0452341632407701E-2</v>
      </c>
      <c r="C179" s="80">
        <v>-3.143672258886232</v>
      </c>
    </row>
    <row r="180" spans="1:3" x14ac:dyDescent="0.25">
      <c r="A180" s="80">
        <v>2015.74999999999</v>
      </c>
      <c r="B180" s="80">
        <v>-2.39914697500698</v>
      </c>
      <c r="C180" s="80">
        <v>-1.2020604960706005</v>
      </c>
    </row>
    <row r="181" spans="1:3" x14ac:dyDescent="0.25">
      <c r="A181" s="80">
        <v>2015.8333333333201</v>
      </c>
      <c r="B181" s="80">
        <v>-2.3296891202357801</v>
      </c>
      <c r="C181" s="80">
        <v>-3.217301961796204</v>
      </c>
    </row>
    <row r="182" spans="1:3" x14ac:dyDescent="0.25">
      <c r="A182" s="80">
        <v>2015.9166666666499</v>
      </c>
      <c r="B182" s="80">
        <v>1.8415576452026801</v>
      </c>
      <c r="C182" s="80">
        <v>-1.3346355435409851</v>
      </c>
    </row>
    <row r="183" spans="1:3" x14ac:dyDescent="0.25">
      <c r="A183" s="80">
        <v>2015.99999999999</v>
      </c>
      <c r="B183" s="80">
        <v>4.1119430000118298</v>
      </c>
      <c r="C183" s="80">
        <v>-3.1959308137174736</v>
      </c>
    </row>
    <row r="184" spans="1:3" x14ac:dyDescent="0.25">
      <c r="A184" s="80">
        <v>2016.0833333333201</v>
      </c>
      <c r="B184" s="80">
        <v>1.94442085134792</v>
      </c>
      <c r="C184" s="80">
        <v>-5.59089406977672</v>
      </c>
    </row>
    <row r="185" spans="1:3" x14ac:dyDescent="0.25">
      <c r="A185" s="80">
        <v>2016.1666666666499</v>
      </c>
      <c r="B185" s="80">
        <v>1.665714859578</v>
      </c>
      <c r="C185" s="80">
        <v>-2.2939382447290657</v>
      </c>
    </row>
    <row r="186" spans="1:3" x14ac:dyDescent="0.25">
      <c r="A186" s="80">
        <v>2016.24999999999</v>
      </c>
      <c r="B186" s="80">
        <v>2.1405815692739698</v>
      </c>
      <c r="C186" s="80">
        <v>2.8714836929458087</v>
      </c>
    </row>
    <row r="187" spans="1:3" x14ac:dyDescent="0.25">
      <c r="A187" s="80">
        <v>2016.3333333333201</v>
      </c>
      <c r="B187" s="80">
        <v>6.4208561319625899</v>
      </c>
      <c r="C187" s="80">
        <v>9.4847403061598214</v>
      </c>
    </row>
    <row r="188" spans="1:3" x14ac:dyDescent="0.25">
      <c r="A188" s="80">
        <v>2016.4166666666499</v>
      </c>
      <c r="B188" s="80">
        <v>4.5078323221613603</v>
      </c>
      <c r="C188" s="80">
        <v>4.590390124623589</v>
      </c>
    </row>
    <row r="189" spans="1:3" x14ac:dyDescent="0.25">
      <c r="A189" s="80">
        <v>2016.49999999999</v>
      </c>
      <c r="B189" s="80">
        <v>4.8022301435610304</v>
      </c>
      <c r="C189" s="80">
        <v>4.7518517400580773</v>
      </c>
    </row>
    <row r="190" spans="1:3" x14ac:dyDescent="0.25">
      <c r="A190" s="80">
        <v>2016.5833333333201</v>
      </c>
      <c r="B190" s="80">
        <v>2.05934743860317</v>
      </c>
      <c r="C190" s="80">
        <v>3.7363653515021245</v>
      </c>
    </row>
    <row r="191" spans="1:3" x14ac:dyDescent="0.25">
      <c r="A191" s="80">
        <v>2016.6666666666499</v>
      </c>
      <c r="B191" s="80">
        <v>3.1643323375110599</v>
      </c>
      <c r="C191" s="80">
        <v>2.0224510754378144</v>
      </c>
    </row>
    <row r="192" spans="1:3" x14ac:dyDescent="0.25">
      <c r="A192" s="80">
        <v>2016.74999999999</v>
      </c>
      <c r="B192" s="80">
        <v>4.5652425926687696</v>
      </c>
      <c r="C192" s="80">
        <v>0.44101726753462689</v>
      </c>
    </row>
    <row r="193" spans="1:3" x14ac:dyDescent="0.25">
      <c r="A193" s="80">
        <v>2016.8333333333201</v>
      </c>
      <c r="B193" s="80">
        <v>6.0084148083894497</v>
      </c>
      <c r="C193" s="80">
        <v>2.5093218647659787</v>
      </c>
    </row>
    <row r="194" spans="1:3" x14ac:dyDescent="0.25">
      <c r="A194" s="80">
        <v>2016.9166666666499</v>
      </c>
      <c r="B194" s="80">
        <v>6.0639222864755897</v>
      </c>
      <c r="C194" s="80">
        <v>2.7421304628229004</v>
      </c>
    </row>
    <row r="195" spans="1:3" x14ac:dyDescent="0.25">
      <c r="A195" s="80">
        <v>2016.99999999999</v>
      </c>
      <c r="B195" s="80">
        <v>9.0537417653305106</v>
      </c>
      <c r="C195" s="80">
        <v>1.4177879549096772</v>
      </c>
    </row>
    <row r="196" spans="1:3" x14ac:dyDescent="0.25">
      <c r="A196" s="80">
        <v>2017.0833333333201</v>
      </c>
      <c r="B196" s="80">
        <v>13.054466459566299</v>
      </c>
      <c r="C196" s="80">
        <v>-1.535253159575134</v>
      </c>
    </row>
    <row r="197" spans="1:3" x14ac:dyDescent="0.25">
      <c r="A197" s="80">
        <v>2017.1666666666499</v>
      </c>
      <c r="B197" s="80">
        <v>15.1929488977137</v>
      </c>
      <c r="C197" s="80">
        <v>2.931027283640919</v>
      </c>
    </row>
    <row r="198" spans="1:3" x14ac:dyDescent="0.25">
      <c r="A198" s="80">
        <v>2017.24999999999</v>
      </c>
      <c r="B198" s="80">
        <v>11.6078261660228</v>
      </c>
      <c r="C198" s="80">
        <v>4.8186271438917627</v>
      </c>
    </row>
    <row r="199" spans="1:3" x14ac:dyDescent="0.25">
      <c r="A199" s="80">
        <v>2017.3333333333201</v>
      </c>
      <c r="B199" s="80">
        <v>7.2405464398906503</v>
      </c>
      <c r="C199" s="80">
        <v>7.0403071974920683</v>
      </c>
    </row>
    <row r="200" spans="1:3" x14ac:dyDescent="0.25">
      <c r="A200" s="80">
        <v>2017.4166666666499</v>
      </c>
      <c r="B200" s="80">
        <v>7.9089216823786002</v>
      </c>
      <c r="C200" s="80">
        <v>4.3829544689291344</v>
      </c>
    </row>
    <row r="201" spans="1:3" x14ac:dyDescent="0.25">
      <c r="A201" s="80">
        <v>2017.49999999998</v>
      </c>
      <c r="B201" s="80">
        <v>7.6565178428490004</v>
      </c>
      <c r="C201" s="80">
        <v>3.8614035767425836</v>
      </c>
    </row>
    <row r="202" spans="1:3" x14ac:dyDescent="0.25">
      <c r="A202" s="80">
        <v>2017.5833333333201</v>
      </c>
      <c r="B202" s="80">
        <v>8.9123155207966303</v>
      </c>
      <c r="C202" s="80">
        <v>3.5185159680985567</v>
      </c>
    </row>
    <row r="203" spans="1:3" x14ac:dyDescent="0.25">
      <c r="A203" s="80">
        <v>2017.6666666666499</v>
      </c>
      <c r="B203" s="80">
        <v>8.4256274498619508</v>
      </c>
      <c r="C203" s="80">
        <v>3.7125731844769749</v>
      </c>
    </row>
    <row r="204" spans="1:3" x14ac:dyDescent="0.25">
      <c r="A204" s="80">
        <v>2017.74999999998</v>
      </c>
      <c r="B204" s="80">
        <v>8.4805305398358009</v>
      </c>
      <c r="C204" s="80">
        <v>3.0043490279043406</v>
      </c>
    </row>
    <row r="205" spans="1:3" x14ac:dyDescent="0.25">
      <c r="A205" s="80">
        <v>2017.8333333333201</v>
      </c>
      <c r="B205" s="80">
        <v>8.8077056996284995</v>
      </c>
      <c r="C205" s="80">
        <v>4.0271646414841822</v>
      </c>
    </row>
    <row r="206" spans="1:3" x14ac:dyDescent="0.25">
      <c r="A206" s="80">
        <v>2017.9166666666499</v>
      </c>
      <c r="B206" s="80">
        <v>5.0552282839795097</v>
      </c>
      <c r="C206" s="80">
        <v>4.2219675844476168</v>
      </c>
    </row>
    <row r="207" spans="1:3" x14ac:dyDescent="0.25">
      <c r="A207" s="80">
        <v>2017.99999999998</v>
      </c>
      <c r="B207" s="80">
        <v>4.1689768191776704</v>
      </c>
      <c r="C207" s="80">
        <v>9.4001599729154339</v>
      </c>
    </row>
    <row r="208" spans="1:3" x14ac:dyDescent="0.25">
      <c r="A208" s="80">
        <v>2018.0833333333201</v>
      </c>
      <c r="B208" s="80">
        <v>4.3113599222832599</v>
      </c>
      <c r="C208" s="80">
        <v>13.481016161700987</v>
      </c>
    </row>
    <row r="209" spans="1:3" x14ac:dyDescent="0.25">
      <c r="A209" s="80">
        <v>2018.1666666666499</v>
      </c>
      <c r="B209" s="80">
        <v>6.1056111136836204</v>
      </c>
      <c r="C209" s="80">
        <v>6.5986970400889966</v>
      </c>
    </row>
    <row r="210" spans="1:3" x14ac:dyDescent="0.25">
      <c r="A210" s="80">
        <v>2018.24999999998</v>
      </c>
      <c r="B210" s="80">
        <v>7.5406216674398703</v>
      </c>
      <c r="C210" s="80">
        <v>1.0418060324009382</v>
      </c>
    </row>
    <row r="211" spans="1:3" x14ac:dyDescent="0.25">
      <c r="A211" s="80">
        <v>2018.3333333333201</v>
      </c>
      <c r="B211" s="80">
        <v>8.7600584448854804</v>
      </c>
      <c r="C211" s="80">
        <v>-3.8166571142117078</v>
      </c>
    </row>
    <row r="212" spans="1:3" x14ac:dyDescent="0.25">
      <c r="A212" s="80">
        <v>2018.4166666666499</v>
      </c>
      <c r="B212" s="80">
        <v>8.9553762838275208</v>
      </c>
      <c r="C212" s="80">
        <v>2.286003052750174</v>
      </c>
    </row>
    <row r="213" spans="1:3" x14ac:dyDescent="0.25">
      <c r="A213" s="80">
        <v>2018.49999999998</v>
      </c>
      <c r="B213" s="80">
        <v>11.3039573275365</v>
      </c>
      <c r="C213" s="80">
        <v>4.856496805256505</v>
      </c>
    </row>
    <row r="214" spans="1:3" x14ac:dyDescent="0.25">
      <c r="A214" s="80">
        <v>2018.5833333333201</v>
      </c>
      <c r="B214" s="80">
        <v>12.659555247047701</v>
      </c>
      <c r="C214" s="80">
        <v>6.766345463364587</v>
      </c>
    </row>
    <row r="215" spans="1:3" x14ac:dyDescent="0.25">
      <c r="A215" s="80">
        <v>2018.6666666666499</v>
      </c>
      <c r="B215" s="80">
        <v>14.5146702133909</v>
      </c>
      <c r="C215" s="80">
        <v>9.6368358344897551</v>
      </c>
    </row>
    <row r="216" spans="1:3" x14ac:dyDescent="0.25">
      <c r="A216" s="80">
        <v>2018.74999999998</v>
      </c>
      <c r="B216" s="80">
        <v>13.715858255412099</v>
      </c>
      <c r="C216" s="80">
        <v>10.093364308948939</v>
      </c>
    </row>
    <row r="217" spans="1:3" x14ac:dyDescent="0.25">
      <c r="A217" s="80">
        <v>2018.8333333333201</v>
      </c>
      <c r="B217" s="80">
        <v>7.1495702170629496</v>
      </c>
      <c r="C217" s="80">
        <v>8.0231466551475847</v>
      </c>
    </row>
    <row r="218" spans="1:3" x14ac:dyDescent="0.25">
      <c r="A218" s="82">
        <v>2018.9166666666499</v>
      </c>
      <c r="B218" s="82">
        <v>-0.89824422914237501</v>
      </c>
      <c r="C218" s="82">
        <v>1.5021701472067273</v>
      </c>
    </row>
  </sheetData>
  <mergeCells count="2">
    <mergeCell ref="A1:C1"/>
    <mergeCell ref="E1:F1"/>
  </mergeCells>
  <pageMargins left="0.7" right="0.7" top="0.75" bottom="0.75" header="0.3" footer="0.3"/>
  <pageSetup paperSize="9" orientation="portrait" horizontalDpi="300" verticalDpi="30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74"/>
  <sheetViews>
    <sheetView workbookViewId="0">
      <selection activeCell="F5" sqref="F5"/>
    </sheetView>
  </sheetViews>
  <sheetFormatPr defaultRowHeight="15" x14ac:dyDescent="0.25"/>
  <cols>
    <col min="1" max="1" width="11.7109375" customWidth="1"/>
    <col min="2" max="2" width="31.7109375" customWidth="1"/>
    <col min="3" max="3" width="43.7109375" customWidth="1"/>
    <col min="4" max="4" width="21.7109375" customWidth="1"/>
    <col min="6" max="6" width="12.7109375" customWidth="1"/>
    <col min="7" max="7" width="22.7109375" customWidth="1"/>
  </cols>
  <sheetData>
    <row r="1" spans="1:7" ht="15.75" x14ac:dyDescent="0.25">
      <c r="A1" s="314" t="s">
        <v>67</v>
      </c>
      <c r="B1" s="315"/>
      <c r="C1" s="315"/>
      <c r="D1" s="315"/>
      <c r="F1" s="314" t="s">
        <v>68</v>
      </c>
      <c r="G1" s="315"/>
    </row>
    <row r="2" spans="1:7" x14ac:dyDescent="0.25">
      <c r="A2" s="10" t="s">
        <v>66</v>
      </c>
      <c r="B2" s="10" t="s">
        <v>147</v>
      </c>
      <c r="C2" s="10" t="s">
        <v>148</v>
      </c>
      <c r="D2" s="10" t="s">
        <v>149</v>
      </c>
      <c r="F2" s="17" t="s">
        <v>69</v>
      </c>
      <c r="G2" s="11" t="s">
        <v>24</v>
      </c>
    </row>
    <row r="3" spans="1:7" x14ac:dyDescent="0.25">
      <c r="A3" s="84">
        <v>2013</v>
      </c>
      <c r="B3" s="84">
        <v>0.344388558372755</v>
      </c>
      <c r="C3" s="84">
        <v>-16.557844340071799</v>
      </c>
      <c r="D3" s="84">
        <v>11.0585697693711</v>
      </c>
      <c r="F3" s="17" t="s">
        <v>70</v>
      </c>
      <c r="G3" s="13" t="s">
        <v>132</v>
      </c>
    </row>
    <row r="4" spans="1:7" x14ac:dyDescent="0.25">
      <c r="A4" s="83">
        <v>2013.0833333333301</v>
      </c>
      <c r="B4" s="83">
        <v>-3.96182932214617</v>
      </c>
      <c r="C4" s="83">
        <v>-21.3085979623071</v>
      </c>
      <c r="D4" s="83">
        <v>12.760610830364801</v>
      </c>
    </row>
    <row r="5" spans="1:7" x14ac:dyDescent="0.25">
      <c r="A5" s="83">
        <v>2013.1666666666699</v>
      </c>
      <c r="B5" s="83">
        <v>-7.9795108756196997</v>
      </c>
      <c r="C5" s="83">
        <v>-32.093256277967399</v>
      </c>
      <c r="D5" s="83">
        <v>16.256563934786801</v>
      </c>
      <c r="F5" s="236" t="str">
        <f>HYPERLINK("#'OVERZICHT'!A29", "Link naar overzicht")</f>
        <v>Link naar overzicht</v>
      </c>
    </row>
    <row r="6" spans="1:7" x14ac:dyDescent="0.25">
      <c r="A6" s="83">
        <v>2013.25</v>
      </c>
      <c r="B6" s="83">
        <v>-6.0552600798887699</v>
      </c>
      <c r="C6" s="83">
        <v>-25.1563598009221</v>
      </c>
      <c r="D6" s="83">
        <v>13.3120143770812</v>
      </c>
    </row>
    <row r="7" spans="1:7" x14ac:dyDescent="0.25">
      <c r="A7" s="83">
        <v>2013.3333333333301</v>
      </c>
      <c r="B7" s="83">
        <v>-0.61262062355331703</v>
      </c>
      <c r="C7" s="83">
        <v>-22.487851795209</v>
      </c>
      <c r="D7" s="83">
        <v>12.0854180636509</v>
      </c>
    </row>
    <row r="8" spans="1:7" x14ac:dyDescent="0.25">
      <c r="A8" s="83">
        <v>2013.4166666666699</v>
      </c>
      <c r="B8" s="83">
        <v>1.4988870679109301</v>
      </c>
      <c r="C8" s="83">
        <v>-16.656702439090498</v>
      </c>
      <c r="D8" s="83">
        <v>10.6832454157247</v>
      </c>
    </row>
    <row r="9" spans="1:7" x14ac:dyDescent="0.25">
      <c r="A9" s="83">
        <v>2013.5</v>
      </c>
      <c r="B9" s="83">
        <v>-4.7229429145023698E-2</v>
      </c>
      <c r="C9" s="83">
        <v>-21.326498382011401</v>
      </c>
      <c r="D9" s="83">
        <v>10.532180976201699</v>
      </c>
    </row>
    <row r="10" spans="1:7" x14ac:dyDescent="0.25">
      <c r="A10" s="83">
        <v>2013.5833333333301</v>
      </c>
      <c r="B10" s="83">
        <v>4.4327239338199496</v>
      </c>
      <c r="C10" s="83">
        <v>-18.440647153186301</v>
      </c>
      <c r="D10" s="83">
        <v>11.7185192478094</v>
      </c>
    </row>
    <row r="11" spans="1:7" x14ac:dyDescent="0.25">
      <c r="A11" s="83">
        <v>2013.6666666666699</v>
      </c>
      <c r="B11" s="83">
        <v>6.7356326495015004</v>
      </c>
      <c r="C11" s="83">
        <v>-10.654103292717499</v>
      </c>
      <c r="D11" s="83">
        <v>15.473441108545</v>
      </c>
    </row>
    <row r="12" spans="1:7" x14ac:dyDescent="0.25">
      <c r="A12" s="83">
        <v>2013.75</v>
      </c>
      <c r="B12" s="83">
        <v>9.0641402267197808</v>
      </c>
      <c r="C12" s="83">
        <v>7.9258148499472298</v>
      </c>
      <c r="D12" s="83">
        <v>18.430953833638402</v>
      </c>
    </row>
    <row r="13" spans="1:7" x14ac:dyDescent="0.25">
      <c r="A13" s="83">
        <v>2013.8333333333301</v>
      </c>
      <c r="B13" s="83">
        <v>11.828224407953501</v>
      </c>
      <c r="C13" s="83">
        <v>25.170706153832299</v>
      </c>
      <c r="D13" s="83">
        <v>18.916495901639401</v>
      </c>
    </row>
    <row r="14" spans="1:7" x14ac:dyDescent="0.25">
      <c r="A14" s="83">
        <v>2013.9166666666699</v>
      </c>
      <c r="B14" s="83">
        <v>8.92771654668549</v>
      </c>
      <c r="C14" s="83">
        <v>24.987811610176401</v>
      </c>
      <c r="D14" s="83">
        <v>17.641201103053799</v>
      </c>
    </row>
    <row r="15" spans="1:7" x14ac:dyDescent="0.25">
      <c r="A15" s="83">
        <v>2014</v>
      </c>
      <c r="B15" s="83">
        <v>8.6255453671279199</v>
      </c>
      <c r="C15" s="83">
        <v>22.108390179257299</v>
      </c>
      <c r="D15" s="83">
        <v>14.0459649909116</v>
      </c>
    </row>
    <row r="16" spans="1:7" x14ac:dyDescent="0.25">
      <c r="A16" s="83">
        <v>2014.0833333333301</v>
      </c>
      <c r="B16" s="83">
        <v>7.9307670827519798</v>
      </c>
      <c r="C16" s="83">
        <v>22.331710647318801</v>
      </c>
      <c r="D16" s="83">
        <v>15.0413870793946</v>
      </c>
    </row>
    <row r="17" spans="1:4" x14ac:dyDescent="0.25">
      <c r="A17" s="83">
        <v>2014.1666666666699</v>
      </c>
      <c r="B17" s="83">
        <v>11.635738123205901</v>
      </c>
      <c r="C17" s="83">
        <v>29.987205220252999</v>
      </c>
      <c r="D17" s="83">
        <v>11.7556638130823</v>
      </c>
    </row>
    <row r="18" spans="1:4" x14ac:dyDescent="0.25">
      <c r="A18" s="83">
        <v>2014.25</v>
      </c>
      <c r="B18" s="83">
        <v>13.305870585245</v>
      </c>
      <c r="C18" s="83">
        <v>26.126197891254499</v>
      </c>
      <c r="D18" s="83">
        <v>12.366180758017499</v>
      </c>
    </row>
    <row r="19" spans="1:4" x14ac:dyDescent="0.25">
      <c r="A19" s="83">
        <v>2014.3333333333301</v>
      </c>
      <c r="B19" s="83">
        <v>14.627395209206</v>
      </c>
      <c r="C19" s="83">
        <v>26.006573892110701</v>
      </c>
      <c r="D19" s="83">
        <v>11.714219972388401</v>
      </c>
    </row>
    <row r="20" spans="1:4" x14ac:dyDescent="0.25">
      <c r="A20" s="83">
        <v>2014.4166666666699</v>
      </c>
      <c r="B20" s="83">
        <v>17.761884046845299</v>
      </c>
      <c r="C20" s="83">
        <v>27.6336411488188</v>
      </c>
      <c r="D20" s="83">
        <v>13.4693507024034</v>
      </c>
    </row>
    <row r="21" spans="1:4" x14ac:dyDescent="0.25">
      <c r="A21" s="83">
        <v>2014.5</v>
      </c>
      <c r="B21" s="83">
        <v>14.4046092347344</v>
      </c>
      <c r="C21" s="83">
        <v>29.143279221540698</v>
      </c>
      <c r="D21" s="83">
        <v>13.272393242819399</v>
      </c>
    </row>
    <row r="22" spans="1:4" x14ac:dyDescent="0.25">
      <c r="A22" s="83">
        <v>2014.5833333333301</v>
      </c>
      <c r="B22" s="83">
        <v>13.1124269888569</v>
      </c>
      <c r="C22" s="83">
        <v>36.363174399118797</v>
      </c>
      <c r="D22" s="83">
        <v>11.8486858049307</v>
      </c>
    </row>
    <row r="23" spans="1:4" x14ac:dyDescent="0.25">
      <c r="A23" s="83">
        <v>2014.6666666666699</v>
      </c>
      <c r="B23" s="83">
        <v>9.4785068907136303</v>
      </c>
      <c r="C23" s="83">
        <v>25.7098940899652</v>
      </c>
      <c r="D23" s="83">
        <v>9.6108695652173992</v>
      </c>
    </row>
    <row r="24" spans="1:4" x14ac:dyDescent="0.25">
      <c r="A24" s="83">
        <v>2014.75</v>
      </c>
      <c r="B24" s="83">
        <v>9.0431562374499599</v>
      </c>
      <c r="C24" s="83">
        <v>10.3788788986611</v>
      </c>
      <c r="D24" s="83">
        <v>6.9677585540720601</v>
      </c>
    </row>
    <row r="25" spans="1:4" x14ac:dyDescent="0.25">
      <c r="A25" s="83">
        <v>2014.8333333333301</v>
      </c>
      <c r="B25" s="83">
        <v>3.4039998710758499</v>
      </c>
      <c r="C25" s="83">
        <v>-0.33210445887972301</v>
      </c>
      <c r="D25" s="83">
        <v>3.9978459881529398</v>
      </c>
    </row>
    <row r="26" spans="1:4" x14ac:dyDescent="0.25">
      <c r="A26" s="83">
        <v>2014.9166666666599</v>
      </c>
      <c r="B26" s="83">
        <v>7.4570967872863898</v>
      </c>
      <c r="C26" s="83">
        <v>5.5901691097680404</v>
      </c>
      <c r="D26" s="83">
        <v>5.8689471056801104</v>
      </c>
    </row>
    <row r="27" spans="1:4" x14ac:dyDescent="0.25">
      <c r="A27" s="83">
        <v>2015</v>
      </c>
      <c r="B27" s="83">
        <v>2.7358290455324901</v>
      </c>
      <c r="C27" s="83">
        <v>5.9967093835174401</v>
      </c>
      <c r="D27" s="83">
        <v>7.6197545958691704</v>
      </c>
    </row>
    <row r="28" spans="1:4" x14ac:dyDescent="0.25">
      <c r="A28" s="83">
        <v>2015.0833333333301</v>
      </c>
      <c r="B28" s="83">
        <v>2.1176717016416799</v>
      </c>
      <c r="C28" s="83">
        <v>-2.2126720718328801</v>
      </c>
      <c r="D28" s="83">
        <v>9.0407867847411403</v>
      </c>
    </row>
    <row r="29" spans="1:4" x14ac:dyDescent="0.25">
      <c r="A29" s="83">
        <v>2015.1666666666599</v>
      </c>
      <c r="B29" s="83">
        <v>-6.3702633937631798</v>
      </c>
      <c r="C29" s="83">
        <v>-9.1771188891053797</v>
      </c>
      <c r="D29" s="83">
        <v>9.7699811668112506</v>
      </c>
    </row>
    <row r="30" spans="1:4" x14ac:dyDescent="0.25">
      <c r="A30" s="83">
        <v>2015.25</v>
      </c>
      <c r="B30" s="83">
        <v>-11.368641384866701</v>
      </c>
      <c r="C30" s="83">
        <v>-16.189805243014401</v>
      </c>
      <c r="D30" s="83">
        <v>8.6638852564501594</v>
      </c>
    </row>
    <row r="31" spans="1:4" x14ac:dyDescent="0.25">
      <c r="A31" s="83">
        <v>2015.3333333333301</v>
      </c>
      <c r="B31" s="83">
        <v>-16.813907033790102</v>
      </c>
      <c r="C31" s="83">
        <v>-19.749339057752</v>
      </c>
      <c r="D31" s="83">
        <v>7.81858252147227</v>
      </c>
    </row>
    <row r="32" spans="1:4" x14ac:dyDescent="0.25">
      <c r="A32" s="83">
        <v>2015.4166666666599</v>
      </c>
      <c r="B32" s="83">
        <v>-19.0702264586902</v>
      </c>
      <c r="C32" s="83">
        <v>-26.6386023458758</v>
      </c>
      <c r="D32" s="83">
        <v>2.7521100844033701</v>
      </c>
    </row>
    <row r="33" spans="1:4" x14ac:dyDescent="0.25">
      <c r="A33" s="83">
        <v>2015.5</v>
      </c>
      <c r="B33" s="83">
        <v>-17.4918379637123</v>
      </c>
      <c r="C33" s="83">
        <v>-26.140935183539</v>
      </c>
      <c r="D33" s="83">
        <v>-0.88017722220025096</v>
      </c>
    </row>
    <row r="34" spans="1:4" x14ac:dyDescent="0.25">
      <c r="A34" s="83">
        <v>2015.5833333333301</v>
      </c>
      <c r="B34" s="83">
        <v>-16.869049507450601</v>
      </c>
      <c r="C34" s="83">
        <v>-28.273394851487399</v>
      </c>
      <c r="D34" s="83">
        <v>-2.7320897433372102</v>
      </c>
    </row>
    <row r="35" spans="1:4" x14ac:dyDescent="0.25">
      <c r="A35" s="83">
        <v>2015.6666666666599</v>
      </c>
      <c r="B35" s="83">
        <v>-18.662606412762798</v>
      </c>
      <c r="C35" s="83">
        <v>-28.590321344563499</v>
      </c>
      <c r="D35" s="83">
        <v>-1.7016719224132799</v>
      </c>
    </row>
    <row r="36" spans="1:4" x14ac:dyDescent="0.25">
      <c r="A36" s="83">
        <v>2015.75</v>
      </c>
      <c r="B36" s="83">
        <v>-22.5948644183559</v>
      </c>
      <c r="C36" s="83">
        <v>-34.5706169141665</v>
      </c>
      <c r="D36" s="83">
        <v>3.2689837855193402</v>
      </c>
    </row>
    <row r="37" spans="1:4" x14ac:dyDescent="0.25">
      <c r="A37" s="83">
        <v>2015.8333333333301</v>
      </c>
      <c r="B37" s="83">
        <v>-19.733535418866399</v>
      </c>
      <c r="C37" s="83">
        <v>-32.0562346010326</v>
      </c>
      <c r="D37" s="83">
        <v>10.474099542263</v>
      </c>
    </row>
    <row r="38" spans="1:4" x14ac:dyDescent="0.25">
      <c r="A38" s="83">
        <v>2015.9166666666599</v>
      </c>
      <c r="B38" s="83">
        <v>-20.414621202322898</v>
      </c>
      <c r="C38" s="83">
        <v>-35.401653170541302</v>
      </c>
      <c r="D38" s="83">
        <v>14.9209668491297</v>
      </c>
    </row>
    <row r="39" spans="1:4" x14ac:dyDescent="0.25">
      <c r="A39" s="83">
        <v>2016</v>
      </c>
      <c r="B39" s="83">
        <v>-18.663278219948602</v>
      </c>
      <c r="C39" s="83">
        <v>-36.836434190737798</v>
      </c>
      <c r="D39" s="83">
        <v>14.257891747139499</v>
      </c>
    </row>
    <row r="40" spans="1:4" x14ac:dyDescent="0.25">
      <c r="A40" s="83">
        <v>2016.0833333333301</v>
      </c>
      <c r="B40" s="83">
        <v>-17.519436440991001</v>
      </c>
      <c r="C40" s="83">
        <v>-31.563188899558401</v>
      </c>
      <c r="D40" s="83">
        <v>9.9408468851882805</v>
      </c>
    </row>
    <row r="41" spans="1:4" x14ac:dyDescent="0.25">
      <c r="A41" s="83">
        <v>2016.1666666666599</v>
      </c>
      <c r="B41" s="83">
        <v>-11.6416678838126</v>
      </c>
      <c r="C41" s="83">
        <v>-26.439801694317801</v>
      </c>
      <c r="D41" s="83">
        <v>7.4025523383583396</v>
      </c>
    </row>
    <row r="42" spans="1:4" x14ac:dyDescent="0.25">
      <c r="A42" s="83">
        <v>2016.25</v>
      </c>
      <c r="B42" s="83">
        <v>-4.7033560312421701</v>
      </c>
      <c r="C42" s="83">
        <v>-11.5009249006528</v>
      </c>
      <c r="D42" s="83">
        <v>7.95782315524061</v>
      </c>
    </row>
    <row r="43" spans="1:4" x14ac:dyDescent="0.25">
      <c r="A43" s="83">
        <v>2016.3333333333301</v>
      </c>
      <c r="B43" s="83">
        <v>0.97898786571455298</v>
      </c>
      <c r="C43" s="83">
        <v>-3.0348955772514499</v>
      </c>
      <c r="D43" s="83">
        <v>10.577492501958099</v>
      </c>
    </row>
    <row r="44" spans="1:4" x14ac:dyDescent="0.25">
      <c r="A44" s="83">
        <v>2016.4166666666599</v>
      </c>
      <c r="B44" s="83">
        <v>1.5123234559824199</v>
      </c>
      <c r="C44" s="83">
        <v>1.38471410475387</v>
      </c>
      <c r="D44" s="83">
        <v>14.803207848327901</v>
      </c>
    </row>
    <row r="45" spans="1:4" x14ac:dyDescent="0.25">
      <c r="A45" s="83">
        <v>2016.5</v>
      </c>
      <c r="B45" s="83">
        <v>-0.278259609411524</v>
      </c>
      <c r="C45" s="83">
        <v>3.5713064463020801</v>
      </c>
      <c r="D45" s="83">
        <v>20.601440743918801</v>
      </c>
    </row>
    <row r="46" spans="1:4" x14ac:dyDescent="0.25">
      <c r="A46" s="83">
        <v>2016.5833333333301</v>
      </c>
      <c r="B46" s="83">
        <v>-1.3249703826586501</v>
      </c>
      <c r="C46" s="83">
        <v>3.2948228917023101</v>
      </c>
      <c r="D46" s="83">
        <v>24.682057513163201</v>
      </c>
    </row>
    <row r="47" spans="1:4" x14ac:dyDescent="0.25">
      <c r="A47" s="83">
        <v>2016.6666666666599</v>
      </c>
      <c r="B47" s="83">
        <v>-1.8120230974562099</v>
      </c>
      <c r="C47" s="83">
        <v>3.9297701690612001</v>
      </c>
      <c r="D47" s="83">
        <v>26.6690878276133</v>
      </c>
    </row>
    <row r="48" spans="1:4" x14ac:dyDescent="0.25">
      <c r="A48" s="83">
        <v>2016.75</v>
      </c>
      <c r="B48" s="83">
        <v>1.7124723266567901</v>
      </c>
      <c r="C48" s="83">
        <v>9.4350761558996901</v>
      </c>
      <c r="D48" s="83">
        <v>23.680068401313601</v>
      </c>
    </row>
    <row r="49" spans="1:4" x14ac:dyDescent="0.25">
      <c r="A49" s="83">
        <v>2016.8333333333301</v>
      </c>
      <c r="B49" s="83">
        <v>3.6628407913227101</v>
      </c>
      <c r="C49" s="83">
        <v>10.542189350225</v>
      </c>
      <c r="D49" s="83">
        <v>19.903258464884299</v>
      </c>
    </row>
    <row r="50" spans="1:4" x14ac:dyDescent="0.25">
      <c r="A50" s="83">
        <v>2016.9166666666599</v>
      </c>
      <c r="B50" s="83">
        <v>6.0365288616742303</v>
      </c>
      <c r="C50" s="83">
        <v>19.647802156844701</v>
      </c>
      <c r="D50" s="83">
        <v>13.647310677013699</v>
      </c>
    </row>
    <row r="51" spans="1:4" x14ac:dyDescent="0.25">
      <c r="A51" s="83">
        <v>2017</v>
      </c>
      <c r="B51" s="83">
        <v>7.4377863606737398</v>
      </c>
      <c r="C51" s="83">
        <v>25.4864839141988</v>
      </c>
      <c r="D51" s="83">
        <v>12.329545454545499</v>
      </c>
    </row>
    <row r="52" spans="1:4" x14ac:dyDescent="0.25">
      <c r="A52" s="83">
        <v>2017.0833333333301</v>
      </c>
      <c r="B52" s="83">
        <v>11.169671308863499</v>
      </c>
      <c r="C52" s="83">
        <v>26.014940283987901</v>
      </c>
      <c r="D52" s="83">
        <v>8.8679747846932599</v>
      </c>
    </row>
    <row r="53" spans="1:4" x14ac:dyDescent="0.25">
      <c r="A53" s="83">
        <v>2017.1666666666599</v>
      </c>
      <c r="B53" s="83">
        <v>11.888641638778701</v>
      </c>
      <c r="C53" s="83">
        <v>17.540799155147798</v>
      </c>
      <c r="D53" s="83">
        <v>7.68747532038625</v>
      </c>
    </row>
    <row r="54" spans="1:4" x14ac:dyDescent="0.25">
      <c r="A54" s="83">
        <v>2017.25</v>
      </c>
      <c r="B54" s="83">
        <v>5.1304369597650696</v>
      </c>
      <c r="C54" s="83">
        <v>0.84548977506477796</v>
      </c>
      <c r="D54" s="83">
        <v>2.3285029283224299</v>
      </c>
    </row>
    <row r="55" spans="1:4" x14ac:dyDescent="0.25">
      <c r="A55" s="83">
        <v>2017.3333333333301</v>
      </c>
      <c r="B55" s="83">
        <v>-0.55391757675252695</v>
      </c>
      <c r="C55" s="83">
        <v>-10.6943951004149</v>
      </c>
      <c r="D55" s="83">
        <v>0.87761730357269796</v>
      </c>
    </row>
    <row r="56" spans="1:4" x14ac:dyDescent="0.25">
      <c r="A56" s="83">
        <v>2017.4166666666599</v>
      </c>
      <c r="B56" s="83">
        <v>3.5382527873830001</v>
      </c>
      <c r="C56" s="83">
        <v>-5.8269197287376997</v>
      </c>
      <c r="D56" s="83">
        <v>0.68329405381575303</v>
      </c>
    </row>
    <row r="57" spans="1:4" x14ac:dyDescent="0.25">
      <c r="A57" s="83">
        <v>2017.5</v>
      </c>
      <c r="B57" s="83">
        <v>9.4036213545432492</v>
      </c>
      <c r="C57" s="83">
        <v>-0.54862097261236797</v>
      </c>
      <c r="D57" s="83">
        <v>2.5050879428164801</v>
      </c>
    </row>
    <row r="58" spans="1:4" x14ac:dyDescent="0.25">
      <c r="A58" s="83">
        <v>2017.5833333333301</v>
      </c>
      <c r="B58" s="83">
        <v>13.8481331483466</v>
      </c>
      <c r="C58" s="83">
        <v>2.57615592871363</v>
      </c>
      <c r="D58" s="83">
        <v>3.4530925155925201</v>
      </c>
    </row>
    <row r="59" spans="1:4" x14ac:dyDescent="0.25">
      <c r="A59" s="83">
        <v>2017.6666666666599</v>
      </c>
      <c r="B59" s="83">
        <v>16.136100206970699</v>
      </c>
      <c r="C59" s="83">
        <v>10.8305360709344</v>
      </c>
      <c r="D59" s="83">
        <v>2.7922460617065599</v>
      </c>
    </row>
    <row r="60" spans="1:4" x14ac:dyDescent="0.25">
      <c r="A60" s="83">
        <v>2017.75</v>
      </c>
      <c r="B60" s="83">
        <v>20.268633635367198</v>
      </c>
      <c r="C60" s="83">
        <v>17.330525818544899</v>
      </c>
      <c r="D60" s="83">
        <v>1.1925149653557701</v>
      </c>
    </row>
    <row r="61" spans="1:4" x14ac:dyDescent="0.25">
      <c r="A61" s="83">
        <v>2017.8333333333301</v>
      </c>
      <c r="B61" s="83">
        <v>20.835165411488301</v>
      </c>
      <c r="C61" s="83">
        <v>25.2857665158045</v>
      </c>
      <c r="D61" s="83">
        <v>-0.13134440379021201</v>
      </c>
    </row>
    <row r="62" spans="1:4" x14ac:dyDescent="0.25">
      <c r="A62" s="83">
        <v>2017.9166666666599</v>
      </c>
      <c r="B62" s="83">
        <v>17.579605106409101</v>
      </c>
      <c r="C62" s="83">
        <v>12.185771008266601</v>
      </c>
      <c r="D62" s="83">
        <v>-1.00933992622246</v>
      </c>
    </row>
    <row r="63" spans="1:4" x14ac:dyDescent="0.25">
      <c r="A63" s="83">
        <v>2018</v>
      </c>
      <c r="B63" s="83">
        <v>21.871635949926699</v>
      </c>
      <c r="C63" s="83">
        <v>13.5166895256269</v>
      </c>
      <c r="D63" s="83">
        <v>-1.8936519979767299</v>
      </c>
    </row>
    <row r="64" spans="1:4" x14ac:dyDescent="0.25">
      <c r="A64" s="83">
        <v>2018.0833333333301</v>
      </c>
      <c r="B64" s="83">
        <v>19.094318482881299</v>
      </c>
      <c r="C64" s="83">
        <v>20.4469441379842</v>
      </c>
      <c r="D64" s="83">
        <v>-0.95581399142051804</v>
      </c>
    </row>
    <row r="65" spans="1:4" x14ac:dyDescent="0.25">
      <c r="A65" s="83">
        <v>2018.1666666666599</v>
      </c>
      <c r="B65" s="83">
        <v>18.558308980974299</v>
      </c>
      <c r="C65" s="83">
        <v>26.251839443118399</v>
      </c>
      <c r="D65" s="83">
        <v>2.0834375052085901</v>
      </c>
    </row>
    <row r="66" spans="1:4" x14ac:dyDescent="0.25">
      <c r="A66" s="83">
        <v>2018.25</v>
      </c>
      <c r="B66" s="83">
        <v>16.476516554547199</v>
      </c>
      <c r="C66" s="83">
        <v>25.108284776181801</v>
      </c>
      <c r="D66" s="83">
        <v>7.3850569743917998</v>
      </c>
    </row>
    <row r="67" spans="1:4" x14ac:dyDescent="0.25">
      <c r="A67" s="83">
        <v>2018.3333333333301</v>
      </c>
      <c r="B67" s="83">
        <v>19.6400944477517</v>
      </c>
      <c r="C67" s="83">
        <v>16.660481362222399</v>
      </c>
      <c r="D67" s="83">
        <v>9.74448554596521</v>
      </c>
    </row>
    <row r="68" spans="1:4" x14ac:dyDescent="0.25">
      <c r="A68" s="83">
        <v>2018.4166666666599</v>
      </c>
      <c r="B68" s="83">
        <v>11.466007351303899</v>
      </c>
      <c r="C68" s="83">
        <v>-6.0087169385508599</v>
      </c>
      <c r="D68" s="83">
        <v>7.8222356943181497</v>
      </c>
    </row>
    <row r="69" spans="1:4" x14ac:dyDescent="0.25">
      <c r="A69" s="83">
        <v>2018.49999999999</v>
      </c>
      <c r="B69" s="83">
        <v>10.3451138601572</v>
      </c>
      <c r="C69" s="83">
        <v>10.0610471416278</v>
      </c>
      <c r="D69" s="83">
        <v>1.83532146373746</v>
      </c>
    </row>
    <row r="70" spans="1:4" x14ac:dyDescent="0.25">
      <c r="A70" s="83">
        <v>2018.5833333333301</v>
      </c>
      <c r="B70" s="83">
        <v>5.2864153841531998</v>
      </c>
      <c r="C70" s="83">
        <v>15.285342868292499</v>
      </c>
      <c r="D70" s="83">
        <v>-2.9170722517034702</v>
      </c>
    </row>
    <row r="71" spans="1:4" x14ac:dyDescent="0.25">
      <c r="A71" s="83">
        <v>2018.6666666666599</v>
      </c>
      <c r="B71" s="83">
        <v>11.9711882977535</v>
      </c>
      <c r="C71" s="83">
        <v>31.901154413988198</v>
      </c>
      <c r="D71" s="83">
        <v>-7.9818390305885201</v>
      </c>
    </row>
    <row r="72" spans="1:4" x14ac:dyDescent="0.25">
      <c r="A72" s="83">
        <v>2018.74999999999</v>
      </c>
      <c r="B72" s="83">
        <v>6.0209883630430596</v>
      </c>
      <c r="C72" s="83">
        <v>7.8522804535778201</v>
      </c>
      <c r="D72" s="83">
        <v>-10.4369158152967</v>
      </c>
    </row>
    <row r="73" spans="1:4" x14ac:dyDescent="0.25">
      <c r="A73" s="83">
        <v>2018.8333333333301</v>
      </c>
      <c r="B73" s="83">
        <v>7.4237967152864597</v>
      </c>
      <c r="C73" s="83">
        <v>0.95411190858529804</v>
      </c>
      <c r="D73" s="83">
        <v>-14.0112728980742</v>
      </c>
    </row>
    <row r="74" spans="1:4" x14ac:dyDescent="0.25">
      <c r="A74" s="85">
        <v>2018.9166666666599</v>
      </c>
      <c r="B74" s="85">
        <v>-2.0463116481231398</v>
      </c>
      <c r="C74" s="85">
        <v>-8.9356520787727796</v>
      </c>
      <c r="D74" s="85">
        <v>-15.0296533570137</v>
      </c>
    </row>
  </sheetData>
  <mergeCells count="2">
    <mergeCell ref="A1:D1"/>
    <mergeCell ref="F1:G1"/>
  </mergeCells>
  <pageMargins left="0.7" right="0.7" top="0.75" bottom="0.75" header="0.3" footer="0.3"/>
  <pageSetup paperSize="9" orientation="portrait" horizontalDpi="300" verticalDpi="30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54"/>
  <sheetViews>
    <sheetView workbookViewId="0">
      <selection activeCell="H5" sqref="H5"/>
    </sheetView>
  </sheetViews>
  <sheetFormatPr defaultRowHeight="15" x14ac:dyDescent="0.25"/>
  <cols>
    <col min="1" max="1" width="7.7109375" customWidth="1"/>
    <col min="2" max="4" width="11.7109375" customWidth="1"/>
    <col min="5" max="5" width="16.7109375" customWidth="1"/>
    <col min="6" max="6" width="11.7109375" customWidth="1"/>
    <col min="8" max="8" width="12.7109375" customWidth="1"/>
    <col min="9" max="9" width="33.7109375" customWidth="1"/>
  </cols>
  <sheetData>
    <row r="1" spans="1:9" ht="15.75" x14ac:dyDescent="0.25">
      <c r="A1" s="314" t="s">
        <v>67</v>
      </c>
      <c r="B1" s="315"/>
      <c r="C1" s="315"/>
      <c r="D1" s="315"/>
      <c r="E1" s="315"/>
      <c r="F1" s="315"/>
      <c r="H1" s="314" t="s">
        <v>68</v>
      </c>
      <c r="I1" s="315"/>
    </row>
    <row r="2" spans="1:9" x14ac:dyDescent="0.25">
      <c r="A2" s="10" t="s">
        <v>66</v>
      </c>
      <c r="B2" s="10" t="s">
        <v>204</v>
      </c>
      <c r="C2" s="10" t="s">
        <v>205</v>
      </c>
      <c r="D2" s="10" t="s">
        <v>142</v>
      </c>
      <c r="E2" s="10" t="s">
        <v>74</v>
      </c>
      <c r="F2" s="10" t="s">
        <v>135</v>
      </c>
      <c r="H2" s="17" t="s">
        <v>69</v>
      </c>
      <c r="I2" s="11" t="s">
        <v>44</v>
      </c>
    </row>
    <row r="3" spans="1:9" x14ac:dyDescent="0.25">
      <c r="A3" s="159">
        <v>1980</v>
      </c>
      <c r="B3" s="159">
        <v>141.506428109257</v>
      </c>
      <c r="C3" s="159"/>
      <c r="D3" s="159"/>
      <c r="E3" s="159"/>
      <c r="F3" s="159"/>
      <c r="H3" s="17" t="s">
        <v>70</v>
      </c>
      <c r="I3" s="13" t="s">
        <v>206</v>
      </c>
    </row>
    <row r="4" spans="1:9" x14ac:dyDescent="0.25">
      <c r="A4" s="158">
        <v>1980.25</v>
      </c>
      <c r="B4" s="158">
        <v>141.38041604473901</v>
      </c>
      <c r="C4" s="158"/>
      <c r="D4" s="158"/>
      <c r="E4" s="158"/>
      <c r="F4" s="158"/>
    </row>
    <row r="5" spans="1:9" x14ac:dyDescent="0.25">
      <c r="A5" s="158">
        <v>1980.5</v>
      </c>
      <c r="B5" s="158">
        <v>141.84892126332699</v>
      </c>
      <c r="C5" s="158"/>
      <c r="D5" s="158"/>
      <c r="E5" s="158"/>
      <c r="F5" s="158"/>
      <c r="H5" s="236" t="str">
        <f>HYPERLINK("#'OVERZICHT'!A30", "Link naar overzicht")</f>
        <v>Link naar overzicht</v>
      </c>
    </row>
    <row r="6" spans="1:9" x14ac:dyDescent="0.25">
      <c r="A6" s="158">
        <v>1980.75</v>
      </c>
      <c r="B6" s="158">
        <v>142.71232338576999</v>
      </c>
      <c r="C6" s="158"/>
      <c r="D6" s="158"/>
      <c r="E6" s="158"/>
      <c r="F6" s="158"/>
    </row>
    <row r="7" spans="1:9" x14ac:dyDescent="0.25">
      <c r="A7" s="158">
        <v>1981</v>
      </c>
      <c r="B7" s="158">
        <v>142.39665553405899</v>
      </c>
      <c r="C7" s="158"/>
      <c r="D7" s="158"/>
      <c r="E7" s="158"/>
      <c r="F7" s="158"/>
    </row>
    <row r="8" spans="1:9" x14ac:dyDescent="0.25">
      <c r="A8" s="158">
        <v>1981.25</v>
      </c>
      <c r="B8" s="158">
        <v>141.28638635469801</v>
      </c>
      <c r="C8" s="158"/>
      <c r="D8" s="158"/>
      <c r="E8" s="158"/>
      <c r="F8" s="158"/>
    </row>
    <row r="9" spans="1:9" x14ac:dyDescent="0.25">
      <c r="A9" s="158">
        <v>1981.5</v>
      </c>
      <c r="B9" s="158">
        <v>142.69979465470701</v>
      </c>
      <c r="C9" s="158"/>
      <c r="D9" s="158"/>
      <c r="E9" s="158"/>
      <c r="F9" s="158"/>
    </row>
    <row r="10" spans="1:9" x14ac:dyDescent="0.25">
      <c r="A10" s="158">
        <v>1981.75</v>
      </c>
      <c r="B10" s="158">
        <v>145.178548651395</v>
      </c>
      <c r="C10" s="158"/>
      <c r="D10" s="158"/>
      <c r="E10" s="158"/>
      <c r="F10" s="158"/>
    </row>
    <row r="11" spans="1:9" x14ac:dyDescent="0.25">
      <c r="A11" s="158">
        <v>1982</v>
      </c>
      <c r="B11" s="158">
        <v>146.71842175098399</v>
      </c>
      <c r="C11" s="158"/>
      <c r="D11" s="158"/>
      <c r="E11" s="158"/>
      <c r="F11" s="158"/>
    </row>
    <row r="12" spans="1:9" x14ac:dyDescent="0.25">
      <c r="A12" s="158">
        <v>1982.25</v>
      </c>
      <c r="B12" s="158">
        <v>147.034959258518</v>
      </c>
      <c r="C12" s="158"/>
      <c r="D12" s="158"/>
      <c r="E12" s="158"/>
      <c r="F12" s="158"/>
    </row>
    <row r="13" spans="1:9" x14ac:dyDescent="0.25">
      <c r="A13" s="158">
        <v>1982.5</v>
      </c>
      <c r="B13" s="158">
        <v>148.98815138686101</v>
      </c>
      <c r="C13" s="158"/>
      <c r="D13" s="158"/>
      <c r="E13" s="158"/>
      <c r="F13" s="158"/>
    </row>
    <row r="14" spans="1:9" x14ac:dyDescent="0.25">
      <c r="A14" s="158">
        <v>1982.75</v>
      </c>
      <c r="B14" s="158">
        <v>151.40645063848899</v>
      </c>
      <c r="C14" s="158"/>
      <c r="D14" s="158"/>
      <c r="E14" s="158"/>
      <c r="F14" s="158"/>
    </row>
    <row r="15" spans="1:9" x14ac:dyDescent="0.25">
      <c r="A15" s="158">
        <v>1983</v>
      </c>
      <c r="B15" s="158">
        <v>153.72043432481999</v>
      </c>
      <c r="C15" s="158"/>
      <c r="D15" s="158"/>
      <c r="E15" s="158"/>
      <c r="F15" s="158"/>
    </row>
    <row r="16" spans="1:9" x14ac:dyDescent="0.25">
      <c r="A16" s="158">
        <v>1983.25</v>
      </c>
      <c r="B16" s="158">
        <v>153.98986925885799</v>
      </c>
      <c r="C16" s="158"/>
      <c r="D16" s="158"/>
      <c r="E16" s="158"/>
      <c r="F16" s="158"/>
    </row>
    <row r="17" spans="1:6" x14ac:dyDescent="0.25">
      <c r="A17" s="158">
        <v>1983.5</v>
      </c>
      <c r="B17" s="158">
        <v>155.70210691367399</v>
      </c>
      <c r="C17" s="158"/>
      <c r="D17" s="158"/>
      <c r="E17" s="158"/>
      <c r="F17" s="158"/>
    </row>
    <row r="18" spans="1:6" x14ac:dyDescent="0.25">
      <c r="A18" s="158">
        <v>1983.75</v>
      </c>
      <c r="B18" s="158">
        <v>157.88642228526001</v>
      </c>
      <c r="C18" s="158"/>
      <c r="D18" s="158"/>
      <c r="E18" s="158"/>
      <c r="F18" s="158"/>
    </row>
    <row r="19" spans="1:6" x14ac:dyDescent="0.25">
      <c r="A19" s="158">
        <v>1984</v>
      </c>
      <c r="B19" s="158">
        <v>159.37104589716199</v>
      </c>
      <c r="C19" s="158"/>
      <c r="D19" s="158"/>
      <c r="E19" s="158"/>
      <c r="F19" s="158"/>
    </row>
    <row r="20" spans="1:6" x14ac:dyDescent="0.25">
      <c r="A20" s="158">
        <v>1984.25</v>
      </c>
      <c r="B20" s="158">
        <v>158.99192138938099</v>
      </c>
      <c r="C20" s="158"/>
      <c r="D20" s="158"/>
      <c r="E20" s="158"/>
      <c r="F20" s="158"/>
    </row>
    <row r="21" spans="1:6" x14ac:dyDescent="0.25">
      <c r="A21" s="158">
        <v>1984.5</v>
      </c>
      <c r="B21" s="158">
        <v>160.385471975326</v>
      </c>
      <c r="C21" s="158"/>
      <c r="D21" s="158"/>
      <c r="E21" s="158"/>
      <c r="F21" s="158"/>
    </row>
    <row r="22" spans="1:6" x14ac:dyDescent="0.25">
      <c r="A22" s="158">
        <v>1984.75</v>
      </c>
      <c r="B22" s="158">
        <v>162.18459815806301</v>
      </c>
      <c r="C22" s="158"/>
      <c r="D22" s="158"/>
      <c r="E22" s="158"/>
      <c r="F22" s="158"/>
    </row>
    <row r="23" spans="1:6" x14ac:dyDescent="0.25">
      <c r="A23" s="158">
        <v>1985</v>
      </c>
      <c r="B23" s="158">
        <v>163.22522764413901</v>
      </c>
      <c r="C23" s="158"/>
      <c r="D23" s="158"/>
      <c r="E23" s="158"/>
      <c r="F23" s="158"/>
    </row>
    <row r="24" spans="1:6" x14ac:dyDescent="0.25">
      <c r="A24" s="158">
        <v>1985.25</v>
      </c>
      <c r="B24" s="158">
        <v>162.502345294549</v>
      </c>
      <c r="C24" s="158"/>
      <c r="D24" s="158"/>
      <c r="E24" s="158"/>
      <c r="F24" s="158"/>
    </row>
    <row r="25" spans="1:6" x14ac:dyDescent="0.25">
      <c r="A25" s="158">
        <v>1985.5</v>
      </c>
      <c r="B25" s="158">
        <v>163.152647265106</v>
      </c>
      <c r="C25" s="158"/>
      <c r="D25" s="158"/>
      <c r="E25" s="158"/>
      <c r="F25" s="158"/>
    </row>
    <row r="26" spans="1:6" x14ac:dyDescent="0.25">
      <c r="A26" s="158">
        <v>1985.75</v>
      </c>
      <c r="B26" s="158">
        <v>164.73116113137601</v>
      </c>
      <c r="C26" s="158"/>
      <c r="D26" s="158"/>
      <c r="E26" s="158"/>
      <c r="F26" s="158"/>
    </row>
    <row r="27" spans="1:6" x14ac:dyDescent="0.25">
      <c r="A27" s="158">
        <v>1986</v>
      </c>
      <c r="B27" s="158">
        <v>165.16019386279501</v>
      </c>
      <c r="C27" s="158"/>
      <c r="D27" s="158"/>
      <c r="E27" s="158"/>
      <c r="F27" s="158"/>
    </row>
    <row r="28" spans="1:6" x14ac:dyDescent="0.25">
      <c r="A28" s="158">
        <v>1986.25</v>
      </c>
      <c r="B28" s="158">
        <v>164.872751941356</v>
      </c>
      <c r="C28" s="158"/>
      <c r="D28" s="158"/>
      <c r="E28" s="158"/>
      <c r="F28" s="158"/>
    </row>
    <row r="29" spans="1:6" x14ac:dyDescent="0.25">
      <c r="A29" s="158">
        <v>1986.5</v>
      </c>
      <c r="B29" s="158">
        <v>166.78603643693901</v>
      </c>
      <c r="C29" s="158"/>
      <c r="D29" s="158"/>
      <c r="E29" s="158"/>
      <c r="F29" s="158"/>
    </row>
    <row r="30" spans="1:6" x14ac:dyDescent="0.25">
      <c r="A30" s="158">
        <v>1986.75</v>
      </c>
      <c r="B30" s="158">
        <v>169.91521491325199</v>
      </c>
      <c r="C30" s="158"/>
      <c r="D30" s="158"/>
      <c r="E30" s="158"/>
      <c r="F30" s="158"/>
    </row>
    <row r="31" spans="1:6" x14ac:dyDescent="0.25">
      <c r="A31" s="158">
        <v>1987</v>
      </c>
      <c r="B31" s="158">
        <v>173.58617870837</v>
      </c>
      <c r="C31" s="158"/>
      <c r="D31" s="158"/>
      <c r="E31" s="158"/>
      <c r="F31" s="158"/>
    </row>
    <row r="32" spans="1:6" x14ac:dyDescent="0.25">
      <c r="A32" s="158">
        <v>1987.25</v>
      </c>
      <c r="B32" s="158">
        <v>177.58521848699399</v>
      </c>
      <c r="C32" s="158"/>
      <c r="D32" s="158"/>
      <c r="E32" s="158"/>
      <c r="F32" s="158"/>
    </row>
    <row r="33" spans="1:6" x14ac:dyDescent="0.25">
      <c r="A33" s="158">
        <v>1987.5</v>
      </c>
      <c r="B33" s="158">
        <v>182.05706981665199</v>
      </c>
      <c r="C33" s="158"/>
      <c r="D33" s="158"/>
      <c r="E33" s="158"/>
      <c r="F33" s="158"/>
    </row>
    <row r="34" spans="1:6" x14ac:dyDescent="0.25">
      <c r="A34" s="158">
        <v>1987.75</v>
      </c>
      <c r="B34" s="158">
        <v>185.58938767866101</v>
      </c>
      <c r="C34" s="158"/>
      <c r="D34" s="158"/>
      <c r="E34" s="158"/>
      <c r="F34" s="158"/>
    </row>
    <row r="35" spans="1:6" x14ac:dyDescent="0.25">
      <c r="A35" s="158">
        <v>1988</v>
      </c>
      <c r="B35" s="158">
        <v>186.32931761202701</v>
      </c>
      <c r="C35" s="158"/>
      <c r="D35" s="158"/>
      <c r="E35" s="158"/>
      <c r="F35" s="158"/>
    </row>
    <row r="36" spans="1:6" x14ac:dyDescent="0.25">
      <c r="A36" s="158">
        <v>1988.25</v>
      </c>
      <c r="B36" s="158">
        <v>186.99265139316</v>
      </c>
      <c r="C36" s="158"/>
      <c r="D36" s="158"/>
      <c r="E36" s="158"/>
      <c r="F36" s="158"/>
    </row>
    <row r="37" spans="1:6" x14ac:dyDescent="0.25">
      <c r="A37" s="158">
        <v>1988.5</v>
      </c>
      <c r="B37" s="158">
        <v>188.86215061313899</v>
      </c>
      <c r="C37" s="158"/>
      <c r="D37" s="158"/>
      <c r="E37" s="158"/>
      <c r="F37" s="158"/>
    </row>
    <row r="38" spans="1:6" x14ac:dyDescent="0.25">
      <c r="A38" s="158">
        <v>1988.75</v>
      </c>
      <c r="B38" s="158">
        <v>191.725573521435</v>
      </c>
      <c r="C38" s="158"/>
      <c r="D38" s="158"/>
      <c r="E38" s="158"/>
      <c r="F38" s="158"/>
    </row>
    <row r="39" spans="1:6" x14ac:dyDescent="0.25">
      <c r="A39" s="158">
        <v>1989</v>
      </c>
      <c r="B39" s="158">
        <v>194.13312493199399</v>
      </c>
      <c r="C39" s="158"/>
      <c r="D39" s="158"/>
      <c r="E39" s="158"/>
      <c r="F39" s="158"/>
    </row>
    <row r="40" spans="1:6" x14ac:dyDescent="0.25">
      <c r="A40" s="158">
        <v>1989.25</v>
      </c>
      <c r="B40" s="158">
        <v>196.14579980361</v>
      </c>
      <c r="C40" s="158"/>
      <c r="D40" s="158"/>
      <c r="E40" s="158"/>
      <c r="F40" s="158"/>
    </row>
    <row r="41" spans="1:6" x14ac:dyDescent="0.25">
      <c r="A41" s="158">
        <v>1989.5</v>
      </c>
      <c r="B41" s="158">
        <v>199.31613831746401</v>
      </c>
      <c r="C41" s="158"/>
      <c r="D41" s="158"/>
      <c r="E41" s="158"/>
      <c r="F41" s="158"/>
    </row>
    <row r="42" spans="1:6" x14ac:dyDescent="0.25">
      <c r="A42" s="158">
        <v>1989.75</v>
      </c>
      <c r="B42" s="158">
        <v>203.552793111038</v>
      </c>
      <c r="C42" s="158"/>
      <c r="D42" s="158"/>
      <c r="E42" s="158"/>
      <c r="F42" s="158"/>
    </row>
    <row r="43" spans="1:6" x14ac:dyDescent="0.25">
      <c r="A43" s="158">
        <v>1990</v>
      </c>
      <c r="B43" s="158">
        <v>207.26289071410599</v>
      </c>
      <c r="C43" s="158">
        <v>82.263453586327003</v>
      </c>
      <c r="D43" s="158"/>
      <c r="E43" s="158"/>
      <c r="F43" s="158"/>
    </row>
    <row r="44" spans="1:6" x14ac:dyDescent="0.25">
      <c r="A44" s="158">
        <v>1990.25</v>
      </c>
      <c r="B44" s="158">
        <v>208.16202479876799</v>
      </c>
      <c r="C44" s="158">
        <v>84.885622495227494</v>
      </c>
      <c r="D44" s="158"/>
      <c r="E44" s="158"/>
      <c r="F44" s="158"/>
    </row>
    <row r="45" spans="1:6" x14ac:dyDescent="0.25">
      <c r="A45" s="158">
        <v>1990.5</v>
      </c>
      <c r="B45" s="158">
        <v>208.49052201999399</v>
      </c>
      <c r="C45" s="158">
        <v>88.745329167588693</v>
      </c>
      <c r="D45" s="158"/>
      <c r="E45" s="158"/>
      <c r="F45" s="158"/>
    </row>
    <row r="46" spans="1:6" x14ac:dyDescent="0.25">
      <c r="A46" s="158">
        <v>1990.75</v>
      </c>
      <c r="B46" s="158">
        <v>210.14897433393199</v>
      </c>
      <c r="C46" s="158">
        <v>91.907723822084293</v>
      </c>
      <c r="D46" s="158"/>
      <c r="E46" s="158"/>
      <c r="F46" s="158"/>
    </row>
    <row r="47" spans="1:6" x14ac:dyDescent="0.25">
      <c r="A47" s="158">
        <v>1991</v>
      </c>
      <c r="B47" s="158">
        <v>210.03782911752799</v>
      </c>
      <c r="C47" s="158">
        <v>93.750204619261396</v>
      </c>
      <c r="D47" s="158"/>
      <c r="E47" s="158"/>
      <c r="F47" s="158"/>
    </row>
    <row r="48" spans="1:6" x14ac:dyDescent="0.25">
      <c r="A48" s="158">
        <v>1991.25</v>
      </c>
      <c r="B48" s="158">
        <v>208.439960424178</v>
      </c>
      <c r="C48" s="158">
        <v>95.599155393792898</v>
      </c>
      <c r="D48" s="158"/>
      <c r="E48" s="158"/>
      <c r="F48" s="158"/>
    </row>
    <row r="49" spans="1:6" x14ac:dyDescent="0.25">
      <c r="A49" s="158">
        <v>1991.5</v>
      </c>
      <c r="B49" s="158">
        <v>207.869869798048</v>
      </c>
      <c r="C49" s="158">
        <v>97.961217232154496</v>
      </c>
      <c r="D49" s="158"/>
      <c r="E49" s="158"/>
      <c r="F49" s="158"/>
    </row>
    <row r="50" spans="1:6" x14ac:dyDescent="0.25">
      <c r="A50" s="158">
        <v>1991.75</v>
      </c>
      <c r="B50" s="158">
        <v>208.941372373142</v>
      </c>
      <c r="C50" s="158">
        <v>100.303859578093</v>
      </c>
      <c r="D50" s="158"/>
      <c r="E50" s="158"/>
      <c r="F50" s="158"/>
    </row>
    <row r="51" spans="1:6" x14ac:dyDescent="0.25">
      <c r="A51" s="158">
        <v>1992</v>
      </c>
      <c r="B51" s="158">
        <v>208.828752734841</v>
      </c>
      <c r="C51" s="158">
        <v>101.616927716029</v>
      </c>
      <c r="D51" s="158"/>
      <c r="E51" s="158"/>
      <c r="F51" s="158"/>
    </row>
    <row r="52" spans="1:6" x14ac:dyDescent="0.25">
      <c r="A52" s="158">
        <v>1992.25</v>
      </c>
      <c r="B52" s="158">
        <v>208.45142604250699</v>
      </c>
      <c r="C52" s="158">
        <v>102.978846302367</v>
      </c>
      <c r="D52" s="158"/>
      <c r="E52" s="158"/>
      <c r="F52" s="158"/>
    </row>
    <row r="53" spans="1:6" x14ac:dyDescent="0.25">
      <c r="A53" s="158">
        <v>1992.5</v>
      </c>
      <c r="B53" s="158">
        <v>208.78254344826601</v>
      </c>
      <c r="C53" s="158">
        <v>104.822280666026</v>
      </c>
      <c r="D53" s="158"/>
      <c r="E53" s="158"/>
      <c r="F53" s="158"/>
    </row>
    <row r="54" spans="1:6" x14ac:dyDescent="0.25">
      <c r="A54" s="158">
        <v>1992.75</v>
      </c>
      <c r="B54" s="158">
        <v>210.803765744179</v>
      </c>
      <c r="C54" s="158">
        <v>106.961050914338</v>
      </c>
      <c r="D54" s="158"/>
      <c r="E54" s="158"/>
      <c r="F54" s="158"/>
    </row>
    <row r="55" spans="1:6" x14ac:dyDescent="0.25">
      <c r="A55" s="158">
        <v>1993</v>
      </c>
      <c r="B55" s="158">
        <v>212.108182661786</v>
      </c>
      <c r="C55" s="158">
        <v>109.548165225731</v>
      </c>
      <c r="D55" s="158"/>
      <c r="E55" s="158"/>
      <c r="F55" s="158"/>
    </row>
    <row r="56" spans="1:6" x14ac:dyDescent="0.25">
      <c r="A56" s="158">
        <v>1993.25</v>
      </c>
      <c r="B56" s="158">
        <v>212.54583617262901</v>
      </c>
      <c r="C56" s="158">
        <v>112.20624457720599</v>
      </c>
      <c r="D56" s="158"/>
      <c r="E56" s="158"/>
      <c r="F56" s="158"/>
    </row>
    <row r="57" spans="1:6" x14ac:dyDescent="0.25">
      <c r="A57" s="158">
        <v>1993.5</v>
      </c>
      <c r="B57" s="158">
        <v>213.798719886839</v>
      </c>
      <c r="C57" s="158">
        <v>114.056492047549</v>
      </c>
      <c r="D57" s="158"/>
      <c r="E57" s="158"/>
      <c r="F57" s="158"/>
    </row>
    <row r="58" spans="1:6" x14ac:dyDescent="0.25">
      <c r="A58" s="158">
        <v>1993.75</v>
      </c>
      <c r="B58" s="158">
        <v>216.08708158513301</v>
      </c>
      <c r="C58" s="158">
        <v>116.22282181923801</v>
      </c>
      <c r="D58" s="158"/>
      <c r="E58" s="158"/>
      <c r="F58" s="158"/>
    </row>
    <row r="59" spans="1:6" x14ac:dyDescent="0.25">
      <c r="A59" s="158">
        <v>1994</v>
      </c>
      <c r="B59" s="158">
        <v>216.61195260034299</v>
      </c>
      <c r="C59" s="158">
        <v>118.854114466269</v>
      </c>
      <c r="D59" s="158"/>
      <c r="E59" s="158"/>
      <c r="F59" s="158"/>
    </row>
    <row r="60" spans="1:6" x14ac:dyDescent="0.25">
      <c r="A60" s="158">
        <v>1994.25</v>
      </c>
      <c r="B60" s="158">
        <v>215.64633343109799</v>
      </c>
      <c r="C60" s="158">
        <v>122.196908721649</v>
      </c>
      <c r="D60" s="158"/>
      <c r="E60" s="158"/>
      <c r="F60" s="158"/>
    </row>
    <row r="61" spans="1:6" x14ac:dyDescent="0.25">
      <c r="A61" s="158">
        <v>1994.5</v>
      </c>
      <c r="B61" s="158">
        <v>215.602222761538</v>
      </c>
      <c r="C61" s="158">
        <v>126.82839495821401</v>
      </c>
      <c r="D61" s="158"/>
      <c r="E61" s="158"/>
      <c r="F61" s="158"/>
    </row>
    <row r="62" spans="1:6" x14ac:dyDescent="0.25">
      <c r="A62" s="158">
        <v>1994.75</v>
      </c>
      <c r="B62" s="158">
        <v>217.27016249060401</v>
      </c>
      <c r="C62" s="158">
        <v>132.45730326692001</v>
      </c>
      <c r="D62" s="158"/>
      <c r="E62" s="158"/>
      <c r="F62" s="158"/>
    </row>
    <row r="63" spans="1:6" x14ac:dyDescent="0.25">
      <c r="A63" s="158">
        <v>1995</v>
      </c>
      <c r="B63" s="158">
        <v>217.40264026430901</v>
      </c>
      <c r="C63" s="158">
        <v>136.965499927564</v>
      </c>
      <c r="D63" s="158"/>
      <c r="E63" s="158"/>
      <c r="F63" s="158"/>
    </row>
    <row r="64" spans="1:6" x14ac:dyDescent="0.25">
      <c r="A64" s="158">
        <v>1995.25</v>
      </c>
      <c r="B64" s="158">
        <v>215.720236234753</v>
      </c>
      <c r="C64" s="158">
        <v>139.831594685395</v>
      </c>
      <c r="D64" s="158"/>
      <c r="E64" s="158"/>
      <c r="F64" s="158"/>
    </row>
    <row r="65" spans="1:6" x14ac:dyDescent="0.25">
      <c r="A65" s="158">
        <v>1995.5</v>
      </c>
      <c r="B65" s="158">
        <v>215.07245695934799</v>
      </c>
      <c r="C65" s="158">
        <v>143.40072558946699</v>
      </c>
      <c r="D65" s="158"/>
      <c r="E65" s="158"/>
      <c r="F65" s="158"/>
    </row>
    <row r="66" spans="1:6" x14ac:dyDescent="0.25">
      <c r="A66" s="158">
        <v>1995.75</v>
      </c>
      <c r="B66" s="158">
        <v>215.64897709257201</v>
      </c>
      <c r="C66" s="158">
        <v>147.369174094274</v>
      </c>
      <c r="D66" s="158"/>
      <c r="E66" s="158"/>
      <c r="F66" s="158"/>
    </row>
    <row r="67" spans="1:6" x14ac:dyDescent="0.25">
      <c r="A67" s="158">
        <v>1996</v>
      </c>
      <c r="B67" s="158">
        <v>215.18075690977901</v>
      </c>
      <c r="C67" s="158">
        <v>151.82350816498001</v>
      </c>
      <c r="D67" s="158"/>
      <c r="E67" s="158">
        <v>119.795687826283</v>
      </c>
      <c r="F67" s="158"/>
    </row>
    <row r="68" spans="1:6" x14ac:dyDescent="0.25">
      <c r="A68" s="158">
        <v>1996.25</v>
      </c>
      <c r="B68" s="158">
        <v>213.12910694420901</v>
      </c>
      <c r="C68" s="158">
        <v>155.03427456528101</v>
      </c>
      <c r="D68" s="158"/>
      <c r="E68" s="158">
        <v>120.23251964659499</v>
      </c>
      <c r="F68" s="158"/>
    </row>
    <row r="69" spans="1:6" x14ac:dyDescent="0.25">
      <c r="A69" s="158">
        <v>1996.5</v>
      </c>
      <c r="B69" s="158">
        <v>211.413732862465</v>
      </c>
      <c r="C69" s="158">
        <v>155.56850804089601</v>
      </c>
      <c r="D69" s="158"/>
      <c r="E69" s="158">
        <v>120.371969365051</v>
      </c>
      <c r="F69" s="158"/>
    </row>
    <row r="70" spans="1:6" x14ac:dyDescent="0.25">
      <c r="A70" s="158">
        <v>1996.75</v>
      </c>
      <c r="B70" s="158">
        <v>211.72839690025199</v>
      </c>
      <c r="C70" s="158">
        <v>157.21026733623</v>
      </c>
      <c r="D70" s="158"/>
      <c r="E70" s="158">
        <v>120.371786776257</v>
      </c>
      <c r="F70" s="158"/>
    </row>
    <row r="71" spans="1:6" x14ac:dyDescent="0.25">
      <c r="A71" s="158">
        <v>1997</v>
      </c>
      <c r="B71" s="158">
        <v>210.33335730849001</v>
      </c>
      <c r="C71" s="158">
        <v>159.02917806561601</v>
      </c>
      <c r="D71" s="158">
        <v>79.319469898088002</v>
      </c>
      <c r="E71" s="158">
        <v>120.026645717604</v>
      </c>
      <c r="F71" s="158"/>
    </row>
    <row r="72" spans="1:6" x14ac:dyDescent="0.25">
      <c r="A72" s="158">
        <v>1997.25</v>
      </c>
      <c r="B72" s="158">
        <v>207.88782336259001</v>
      </c>
      <c r="C72" s="158">
        <v>161.242401028562</v>
      </c>
      <c r="D72" s="158">
        <v>80.040149810247499</v>
      </c>
      <c r="E72" s="158">
        <v>120.142214710405</v>
      </c>
      <c r="F72" s="158"/>
    </row>
    <row r="73" spans="1:6" x14ac:dyDescent="0.25">
      <c r="A73" s="158">
        <v>1997.5</v>
      </c>
      <c r="B73" s="158">
        <v>206.947431017074</v>
      </c>
      <c r="C73" s="158">
        <v>167.45069296362399</v>
      </c>
      <c r="D73" s="158">
        <v>80.811504427843005</v>
      </c>
      <c r="E73" s="158">
        <v>120.791115745505</v>
      </c>
      <c r="F73" s="158"/>
    </row>
    <row r="74" spans="1:6" x14ac:dyDescent="0.25">
      <c r="A74" s="158">
        <v>1997.75</v>
      </c>
      <c r="B74" s="158">
        <v>208.59051095574799</v>
      </c>
      <c r="C74" s="158">
        <v>176.67447949541199</v>
      </c>
      <c r="D74" s="158">
        <v>81.6598908183378</v>
      </c>
      <c r="E74" s="158">
        <v>121.291802860785</v>
      </c>
      <c r="F74" s="158"/>
    </row>
    <row r="75" spans="1:6" x14ac:dyDescent="0.25">
      <c r="A75" s="158">
        <v>1998</v>
      </c>
      <c r="B75" s="158">
        <v>207.599028536324</v>
      </c>
      <c r="C75" s="158">
        <v>173.84314135176601</v>
      </c>
      <c r="D75" s="158">
        <v>82.752388385175806</v>
      </c>
      <c r="E75" s="158">
        <v>122.127997807857</v>
      </c>
      <c r="F75" s="158"/>
    </row>
    <row r="76" spans="1:6" x14ac:dyDescent="0.25">
      <c r="A76" s="158">
        <v>1998.25</v>
      </c>
      <c r="B76" s="158">
        <v>205.97340128415499</v>
      </c>
      <c r="C76" s="158">
        <v>169.683889491798</v>
      </c>
      <c r="D76" s="158">
        <v>84.583989514698899</v>
      </c>
      <c r="E76" s="158">
        <v>123.489812266383</v>
      </c>
      <c r="F76" s="158"/>
    </row>
    <row r="77" spans="1:6" x14ac:dyDescent="0.25">
      <c r="A77" s="158">
        <v>1998.5</v>
      </c>
      <c r="B77" s="158">
        <v>206.17021937065499</v>
      </c>
      <c r="C77" s="158">
        <v>168.989537448232</v>
      </c>
      <c r="D77" s="158">
        <v>86.191863458050193</v>
      </c>
      <c r="E77" s="158">
        <v>124.457602521816</v>
      </c>
      <c r="F77" s="158"/>
    </row>
    <row r="78" spans="1:6" x14ac:dyDescent="0.25">
      <c r="A78" s="158">
        <v>1998.75</v>
      </c>
      <c r="B78" s="158">
        <v>204.12262901393899</v>
      </c>
      <c r="C78" s="158">
        <v>166.38729208568799</v>
      </c>
      <c r="D78" s="158">
        <v>88.024325947021197</v>
      </c>
      <c r="E78" s="158">
        <v>125.802712027648</v>
      </c>
      <c r="F78" s="158"/>
    </row>
    <row r="79" spans="1:6" x14ac:dyDescent="0.25">
      <c r="A79" s="158">
        <v>1999</v>
      </c>
      <c r="B79" s="158">
        <v>200.21873985524499</v>
      </c>
      <c r="C79" s="158">
        <v>163.77587663151701</v>
      </c>
      <c r="D79" s="158">
        <v>90.9071300665845</v>
      </c>
      <c r="E79" s="158">
        <v>126.65565293595201</v>
      </c>
      <c r="F79" s="158"/>
    </row>
    <row r="80" spans="1:6" x14ac:dyDescent="0.25">
      <c r="A80" s="158">
        <v>1999.25</v>
      </c>
      <c r="B80" s="158">
        <v>197.825735931726</v>
      </c>
      <c r="C80" s="158">
        <v>159.43725123276599</v>
      </c>
      <c r="D80" s="158">
        <v>95.572133743863205</v>
      </c>
      <c r="E80" s="158">
        <v>127.412074650991</v>
      </c>
      <c r="F80" s="158"/>
    </row>
    <row r="81" spans="1:6" x14ac:dyDescent="0.25">
      <c r="A81" s="158">
        <v>1999.5</v>
      </c>
      <c r="B81" s="158">
        <v>196.66984960741499</v>
      </c>
      <c r="C81" s="158">
        <v>151.95540569204601</v>
      </c>
      <c r="D81" s="158">
        <v>99.326197403626793</v>
      </c>
      <c r="E81" s="158">
        <v>128.852311889438</v>
      </c>
      <c r="F81" s="158"/>
    </row>
    <row r="82" spans="1:6" x14ac:dyDescent="0.25">
      <c r="A82" s="158">
        <v>1999.75</v>
      </c>
      <c r="B82" s="158">
        <v>198.11223802283499</v>
      </c>
      <c r="C82" s="158">
        <v>143.95946265681499</v>
      </c>
      <c r="D82" s="158">
        <v>101.859274377628</v>
      </c>
      <c r="E82" s="158">
        <v>130.256626652459</v>
      </c>
      <c r="F82" s="158"/>
    </row>
    <row r="83" spans="1:6" x14ac:dyDescent="0.25">
      <c r="A83" s="158">
        <v>2000</v>
      </c>
      <c r="B83" s="158">
        <v>197.26159395521799</v>
      </c>
      <c r="C83" s="158">
        <v>137.86176912776401</v>
      </c>
      <c r="D83" s="158">
        <v>105.48096861554799</v>
      </c>
      <c r="E83" s="158">
        <v>131.480794143504</v>
      </c>
      <c r="F83" s="158"/>
    </row>
    <row r="84" spans="1:6" x14ac:dyDescent="0.25">
      <c r="A84" s="158">
        <v>2000.25</v>
      </c>
      <c r="B84" s="158">
        <v>194.30639479412599</v>
      </c>
      <c r="C84" s="158">
        <v>133.157301946259</v>
      </c>
      <c r="D84" s="158">
        <v>109.58837311144001</v>
      </c>
      <c r="E84" s="158">
        <v>132.52919113157199</v>
      </c>
      <c r="F84" s="158"/>
    </row>
    <row r="85" spans="1:6" x14ac:dyDescent="0.25">
      <c r="A85" s="158">
        <v>2000.5</v>
      </c>
      <c r="B85" s="158">
        <v>192.15205425008401</v>
      </c>
      <c r="C85" s="158">
        <v>126.01843494535299</v>
      </c>
      <c r="D85" s="158">
        <v>113.39690987425099</v>
      </c>
      <c r="E85" s="158">
        <v>130.25846064264701</v>
      </c>
      <c r="F85" s="158"/>
    </row>
    <row r="86" spans="1:6" x14ac:dyDescent="0.25">
      <c r="A86" s="158">
        <v>2000.75</v>
      </c>
      <c r="B86" s="158">
        <v>190.95510950755599</v>
      </c>
      <c r="C86" s="158">
        <v>118.831087865993</v>
      </c>
      <c r="D86" s="158">
        <v>115.086996273559</v>
      </c>
      <c r="E86" s="158">
        <v>133.40203485189201</v>
      </c>
      <c r="F86" s="158"/>
    </row>
    <row r="87" spans="1:6" x14ac:dyDescent="0.25">
      <c r="A87" s="158">
        <v>2001</v>
      </c>
      <c r="B87" s="158">
        <v>188.81810386637699</v>
      </c>
      <c r="C87" s="158">
        <v>115.016070006692</v>
      </c>
      <c r="D87" s="158">
        <v>118.768891613093</v>
      </c>
      <c r="E87" s="158">
        <v>133.12193843659799</v>
      </c>
      <c r="F87" s="158"/>
    </row>
    <row r="88" spans="1:6" x14ac:dyDescent="0.25">
      <c r="A88" s="158">
        <v>2001.25</v>
      </c>
      <c r="B88" s="158">
        <v>186.124107611558</v>
      </c>
      <c r="C88" s="158">
        <v>111.115407659537</v>
      </c>
      <c r="D88" s="158">
        <v>120.90807967476999</v>
      </c>
      <c r="E88" s="158">
        <v>134.242068874323</v>
      </c>
      <c r="F88" s="158"/>
    </row>
    <row r="89" spans="1:6" x14ac:dyDescent="0.25">
      <c r="A89" s="158">
        <v>2001.5</v>
      </c>
      <c r="B89" s="158">
        <v>185.14555344325399</v>
      </c>
      <c r="C89" s="158">
        <v>107.93377709217199</v>
      </c>
      <c r="D89" s="158">
        <v>123.651136282507</v>
      </c>
      <c r="E89" s="158">
        <v>136.20848421698199</v>
      </c>
      <c r="F89" s="158"/>
    </row>
    <row r="90" spans="1:6" x14ac:dyDescent="0.25">
      <c r="A90" s="158">
        <v>2001.75</v>
      </c>
      <c r="B90" s="158">
        <v>185.40546576549099</v>
      </c>
      <c r="C90" s="158">
        <v>105.964901642374</v>
      </c>
      <c r="D90" s="158">
        <v>125.886808216782</v>
      </c>
      <c r="E90" s="158">
        <v>137.73000662073801</v>
      </c>
      <c r="F90" s="158"/>
    </row>
    <row r="91" spans="1:6" x14ac:dyDescent="0.25">
      <c r="A91" s="158">
        <v>2002</v>
      </c>
      <c r="B91" s="158">
        <v>185.14832603261701</v>
      </c>
      <c r="C91" s="158">
        <v>106.996810091336</v>
      </c>
      <c r="D91" s="158">
        <v>128.13457940937801</v>
      </c>
      <c r="E91" s="158">
        <v>138.531488566978</v>
      </c>
      <c r="F91" s="158"/>
    </row>
    <row r="92" spans="1:6" x14ac:dyDescent="0.25">
      <c r="A92" s="158">
        <v>2002.25</v>
      </c>
      <c r="B92" s="158">
        <v>183.737603938501</v>
      </c>
      <c r="C92" s="158">
        <v>108.266764343007</v>
      </c>
      <c r="D92" s="158">
        <v>129.977071806342</v>
      </c>
      <c r="E92" s="158">
        <v>139.46048781705301</v>
      </c>
      <c r="F92" s="158"/>
    </row>
    <row r="93" spans="1:6" x14ac:dyDescent="0.25">
      <c r="A93" s="158">
        <v>2002.5</v>
      </c>
      <c r="B93" s="158">
        <v>182.01205499771899</v>
      </c>
      <c r="C93" s="158">
        <v>107.463175931206</v>
      </c>
      <c r="D93" s="158">
        <v>130.898124690581</v>
      </c>
      <c r="E93" s="158">
        <v>140.138207501799</v>
      </c>
      <c r="F93" s="158"/>
    </row>
    <row r="94" spans="1:6" x14ac:dyDescent="0.25">
      <c r="A94" s="158">
        <v>2002.75</v>
      </c>
      <c r="B94" s="158">
        <v>181.447158500965</v>
      </c>
      <c r="C94" s="158">
        <v>106.825211340674</v>
      </c>
      <c r="D94" s="158">
        <v>132.17249178575699</v>
      </c>
      <c r="E94" s="158">
        <v>141.14013620511301</v>
      </c>
      <c r="F94" s="158"/>
    </row>
    <row r="95" spans="1:6" x14ac:dyDescent="0.25">
      <c r="A95" s="158">
        <v>2003</v>
      </c>
      <c r="B95" s="158">
        <v>180.37426102336599</v>
      </c>
      <c r="C95" s="158">
        <v>105.816178115553</v>
      </c>
      <c r="D95" s="158">
        <v>133.91824476133101</v>
      </c>
      <c r="E95" s="158">
        <v>142.308582808735</v>
      </c>
      <c r="F95" s="158"/>
    </row>
    <row r="96" spans="1:6" x14ac:dyDescent="0.25">
      <c r="A96" s="158">
        <v>2003.25</v>
      </c>
      <c r="B96" s="158">
        <v>177.30554049824499</v>
      </c>
      <c r="C96" s="158">
        <v>105.176198306543</v>
      </c>
      <c r="D96" s="158">
        <v>135.53283656847199</v>
      </c>
      <c r="E96" s="158">
        <v>143.76136781982601</v>
      </c>
      <c r="F96" s="158"/>
    </row>
    <row r="97" spans="1:6" x14ac:dyDescent="0.25">
      <c r="A97" s="158">
        <v>2003.5</v>
      </c>
      <c r="B97" s="158">
        <v>174.56296072337099</v>
      </c>
      <c r="C97" s="158">
        <v>103.885811273348</v>
      </c>
      <c r="D97" s="158">
        <v>137.15379164434299</v>
      </c>
      <c r="E97" s="158">
        <v>145.047481125384</v>
      </c>
      <c r="F97" s="158"/>
    </row>
    <row r="98" spans="1:6" x14ac:dyDescent="0.25">
      <c r="A98" s="158">
        <v>2003.75</v>
      </c>
      <c r="B98" s="158">
        <v>173.835048408105</v>
      </c>
      <c r="C98" s="158">
        <v>101.17080615440101</v>
      </c>
      <c r="D98" s="158">
        <v>139.46000390098499</v>
      </c>
      <c r="E98" s="158">
        <v>145.16212441878801</v>
      </c>
      <c r="F98" s="158"/>
    </row>
    <row r="99" spans="1:6" x14ac:dyDescent="0.25">
      <c r="A99" s="158">
        <v>2004</v>
      </c>
      <c r="B99" s="158">
        <v>172.28067998389201</v>
      </c>
      <c r="C99" s="158">
        <v>99.842517405613194</v>
      </c>
      <c r="D99" s="158">
        <v>142.28898992785099</v>
      </c>
      <c r="E99" s="158">
        <v>145.47824782559701</v>
      </c>
      <c r="F99" s="158"/>
    </row>
    <row r="100" spans="1:6" x14ac:dyDescent="0.25">
      <c r="A100" s="158">
        <v>2004.25</v>
      </c>
      <c r="B100" s="158">
        <v>169.20929352204499</v>
      </c>
      <c r="C100" s="158">
        <v>100.752864348773</v>
      </c>
      <c r="D100" s="158">
        <v>145.41163103495899</v>
      </c>
      <c r="E100" s="158">
        <v>146.326936624881</v>
      </c>
      <c r="F100" s="158"/>
    </row>
    <row r="101" spans="1:6" x14ac:dyDescent="0.25">
      <c r="A101" s="158">
        <v>2004.5</v>
      </c>
      <c r="B101" s="158">
        <v>166.908259663667</v>
      </c>
      <c r="C101" s="158">
        <v>102.72433015011499</v>
      </c>
      <c r="D101" s="158">
        <v>149.76567751111901</v>
      </c>
      <c r="E101" s="158">
        <v>147.27315321921299</v>
      </c>
      <c r="F101" s="158"/>
    </row>
    <row r="102" spans="1:6" x14ac:dyDescent="0.25">
      <c r="A102" s="158">
        <v>2004.75</v>
      </c>
      <c r="B102" s="158">
        <v>166.28685182945</v>
      </c>
      <c r="C102" s="158">
        <v>102.477525958934</v>
      </c>
      <c r="D102" s="158">
        <v>152.32482342502601</v>
      </c>
      <c r="E102" s="158">
        <v>148.44704052825799</v>
      </c>
      <c r="F102" s="158"/>
    </row>
    <row r="103" spans="1:6" x14ac:dyDescent="0.25">
      <c r="A103" s="158">
        <v>2005</v>
      </c>
      <c r="B103" s="158">
        <v>166.969159185721</v>
      </c>
      <c r="C103" s="158">
        <v>101.070913320297</v>
      </c>
      <c r="D103" s="158">
        <v>155.283568219041</v>
      </c>
      <c r="E103" s="158">
        <v>149.27694640126899</v>
      </c>
      <c r="F103" s="158"/>
    </row>
    <row r="104" spans="1:6" x14ac:dyDescent="0.25">
      <c r="A104" s="158">
        <v>2005.25</v>
      </c>
      <c r="B104" s="158">
        <v>165.72315307522501</v>
      </c>
      <c r="C104" s="158">
        <v>100.321862889649</v>
      </c>
      <c r="D104" s="158">
        <v>159.21324941298599</v>
      </c>
      <c r="E104" s="158">
        <v>150.29051634491699</v>
      </c>
      <c r="F104" s="158">
        <v>120.370851555195</v>
      </c>
    </row>
    <row r="105" spans="1:6" x14ac:dyDescent="0.25">
      <c r="A105" s="158">
        <v>2005.5</v>
      </c>
      <c r="B105" s="158">
        <v>164.364628556746</v>
      </c>
      <c r="C105" s="158">
        <v>98.649330369638804</v>
      </c>
      <c r="D105" s="158">
        <v>162.14506396073301</v>
      </c>
      <c r="E105" s="158">
        <v>151.80193964217301</v>
      </c>
      <c r="F105" s="158">
        <v>118.185739652957</v>
      </c>
    </row>
    <row r="106" spans="1:6" x14ac:dyDescent="0.25">
      <c r="A106" s="158">
        <v>2005.75</v>
      </c>
      <c r="B106" s="158">
        <v>164.99977365256899</v>
      </c>
      <c r="C106" s="158">
        <v>97.042762903870894</v>
      </c>
      <c r="D106" s="158">
        <v>168.64925333196899</v>
      </c>
      <c r="E106" s="158">
        <v>152.87664632488199</v>
      </c>
      <c r="F106" s="158">
        <v>116.671453976268</v>
      </c>
    </row>
    <row r="107" spans="1:6" x14ac:dyDescent="0.25">
      <c r="A107" s="158">
        <v>2006</v>
      </c>
      <c r="B107" s="158">
        <v>164.890848900175</v>
      </c>
      <c r="C107" s="158">
        <v>95.762991512922895</v>
      </c>
      <c r="D107" s="158">
        <v>172.65436050464399</v>
      </c>
      <c r="E107" s="158">
        <v>154.11463669153</v>
      </c>
      <c r="F107" s="158">
        <v>117.705457159377</v>
      </c>
    </row>
    <row r="108" spans="1:6" x14ac:dyDescent="0.25">
      <c r="A108" s="158">
        <v>2006.25</v>
      </c>
      <c r="B108" s="158">
        <v>164.181090685491</v>
      </c>
      <c r="C108" s="158">
        <v>94.255427863918499</v>
      </c>
      <c r="D108" s="158">
        <v>178.176794413511</v>
      </c>
      <c r="E108" s="158">
        <v>155.85840233333099</v>
      </c>
      <c r="F108" s="158">
        <v>119.747569838446</v>
      </c>
    </row>
    <row r="109" spans="1:6" x14ac:dyDescent="0.25">
      <c r="A109" s="158">
        <v>2006.5</v>
      </c>
      <c r="B109" s="158">
        <v>163.55758154289799</v>
      </c>
      <c r="C109" s="158">
        <v>93.299583087138103</v>
      </c>
      <c r="D109" s="158">
        <v>183.56352572199199</v>
      </c>
      <c r="E109" s="158">
        <v>157.57411228879701</v>
      </c>
      <c r="F109" s="158">
        <v>119.752066739174</v>
      </c>
    </row>
    <row r="110" spans="1:6" x14ac:dyDescent="0.25">
      <c r="A110" s="158">
        <v>2006.75</v>
      </c>
      <c r="B110" s="158">
        <v>163.89636170868201</v>
      </c>
      <c r="C110" s="158">
        <v>93.297200295669398</v>
      </c>
      <c r="D110" s="158">
        <v>189.12780661249201</v>
      </c>
      <c r="E110" s="158">
        <v>159.32111291584599</v>
      </c>
      <c r="F110" s="158">
        <v>117.976941500191</v>
      </c>
    </row>
    <row r="111" spans="1:6" x14ac:dyDescent="0.25">
      <c r="A111" s="158">
        <v>2007</v>
      </c>
      <c r="B111" s="158">
        <v>163.73956178790399</v>
      </c>
      <c r="C111" s="158">
        <v>92.726843730958294</v>
      </c>
      <c r="D111" s="158">
        <v>194.41534824534801</v>
      </c>
      <c r="E111" s="158">
        <v>161.175090270347</v>
      </c>
      <c r="F111" s="158">
        <v>118.110444415676</v>
      </c>
    </row>
    <row r="112" spans="1:6" x14ac:dyDescent="0.25">
      <c r="A112" s="158">
        <v>2007.25</v>
      </c>
      <c r="B112" s="158">
        <v>159.99420715868499</v>
      </c>
      <c r="C112" s="158">
        <v>91.920482863609706</v>
      </c>
      <c r="D112" s="158">
        <v>198.56212517517301</v>
      </c>
      <c r="E112" s="158">
        <v>162.784441078436</v>
      </c>
      <c r="F112" s="158">
        <v>119.019862524213</v>
      </c>
    </row>
    <row r="113" spans="1:6" x14ac:dyDescent="0.25">
      <c r="A113" s="158">
        <v>2007.5</v>
      </c>
      <c r="B113" s="158">
        <v>160.00532197062901</v>
      </c>
      <c r="C113" s="158">
        <v>91.047194334261306</v>
      </c>
      <c r="D113" s="158">
        <v>201.92564137184101</v>
      </c>
      <c r="E113" s="158">
        <v>164.74258822917</v>
      </c>
      <c r="F113" s="158">
        <v>118.63549661463</v>
      </c>
    </row>
    <row r="114" spans="1:6" x14ac:dyDescent="0.25">
      <c r="A114" s="158">
        <v>2007.75</v>
      </c>
      <c r="B114" s="158">
        <v>160.93602971018501</v>
      </c>
      <c r="C114" s="158">
        <v>90.345587112957801</v>
      </c>
      <c r="D114" s="158">
        <v>204.056940883957</v>
      </c>
      <c r="E114" s="158">
        <v>166.47684898125701</v>
      </c>
      <c r="F114" s="158">
        <v>116.758134105637</v>
      </c>
    </row>
    <row r="115" spans="1:6" x14ac:dyDescent="0.25">
      <c r="A115" s="158">
        <v>2008</v>
      </c>
      <c r="B115" s="158">
        <v>161.37253571474301</v>
      </c>
      <c r="C115" s="158">
        <v>90.106160421323906</v>
      </c>
      <c r="D115" s="158">
        <v>204.79498186724399</v>
      </c>
      <c r="E115" s="158">
        <v>167.992042763369</v>
      </c>
      <c r="F115" s="158">
        <v>115.784285732138</v>
      </c>
    </row>
    <row r="116" spans="1:6" x14ac:dyDescent="0.25">
      <c r="A116" s="158">
        <v>2008.25</v>
      </c>
      <c r="B116" s="158"/>
      <c r="C116" s="158">
        <v>90.181014315096206</v>
      </c>
      <c r="D116" s="158">
        <v>206.092549517234</v>
      </c>
      <c r="E116" s="158">
        <v>168.08611835420999</v>
      </c>
      <c r="F116" s="158">
        <v>115.37767675722699</v>
      </c>
    </row>
    <row r="117" spans="1:6" x14ac:dyDescent="0.25">
      <c r="A117" s="158">
        <v>2008.5</v>
      </c>
      <c r="B117" s="158"/>
      <c r="C117" s="158">
        <v>90.669603991594002</v>
      </c>
      <c r="D117" s="158">
        <v>207.536044059548</v>
      </c>
      <c r="E117" s="158">
        <v>168.469982405872</v>
      </c>
      <c r="F117" s="158">
        <v>114.65648006054001</v>
      </c>
    </row>
    <row r="118" spans="1:6" x14ac:dyDescent="0.25">
      <c r="A118" s="158">
        <v>2008.75</v>
      </c>
      <c r="B118" s="158"/>
      <c r="C118" s="158">
        <v>91.368410441548605</v>
      </c>
      <c r="D118" s="158">
        <v>208.15258753308299</v>
      </c>
      <c r="E118" s="158">
        <v>168.52506910900601</v>
      </c>
      <c r="F118" s="158">
        <v>114.39603147742299</v>
      </c>
    </row>
    <row r="119" spans="1:6" x14ac:dyDescent="0.25">
      <c r="A119" s="158">
        <v>2009</v>
      </c>
      <c r="B119" s="158"/>
      <c r="C119" s="158">
        <v>92.266096522851697</v>
      </c>
      <c r="D119" s="158">
        <v>209.85233240890901</v>
      </c>
      <c r="E119" s="158">
        <v>167.294310522225</v>
      </c>
      <c r="F119" s="158">
        <v>121.060906491731</v>
      </c>
    </row>
    <row r="120" spans="1:6" x14ac:dyDescent="0.25">
      <c r="A120" s="158">
        <v>2009.25</v>
      </c>
      <c r="B120" s="158"/>
      <c r="C120" s="158"/>
      <c r="D120" s="158">
        <v>212.02716713783201</v>
      </c>
      <c r="E120" s="158">
        <v>167.09211277659</v>
      </c>
      <c r="F120" s="158">
        <v>132.081770600374</v>
      </c>
    </row>
    <row r="121" spans="1:6" x14ac:dyDescent="0.25">
      <c r="A121" s="158">
        <v>2009.5</v>
      </c>
      <c r="B121" s="158"/>
      <c r="C121" s="158"/>
      <c r="D121" s="158">
        <v>213.78622925236201</v>
      </c>
      <c r="E121" s="158">
        <v>167.33365346477501</v>
      </c>
      <c r="F121" s="158">
        <v>139.554514061844</v>
      </c>
    </row>
    <row r="122" spans="1:6" x14ac:dyDescent="0.25">
      <c r="A122" s="158">
        <v>2009.75</v>
      </c>
      <c r="B122" s="158"/>
      <c r="C122" s="158"/>
      <c r="D122" s="158">
        <v>214.167339132248</v>
      </c>
      <c r="E122" s="158">
        <v>166.53867681613201</v>
      </c>
      <c r="F122" s="158">
        <v>142.29786487070999</v>
      </c>
    </row>
    <row r="123" spans="1:6" x14ac:dyDescent="0.25">
      <c r="A123" s="158">
        <v>2010</v>
      </c>
      <c r="B123" s="158"/>
      <c r="C123" s="158"/>
      <c r="D123" s="158">
        <v>214.15273951278499</v>
      </c>
      <c r="E123" s="158">
        <v>164.93384106403201</v>
      </c>
      <c r="F123" s="158">
        <v>144.658697013031</v>
      </c>
    </row>
    <row r="124" spans="1:6" x14ac:dyDescent="0.25">
      <c r="A124" s="158">
        <v>2010.25</v>
      </c>
      <c r="B124" s="158"/>
      <c r="C124" s="158"/>
      <c r="D124" s="158">
        <v>216.016418446198</v>
      </c>
      <c r="E124" s="158">
        <v>162.61953032705401</v>
      </c>
      <c r="F124" s="158">
        <v>147.36085857494999</v>
      </c>
    </row>
    <row r="125" spans="1:6" x14ac:dyDescent="0.25">
      <c r="A125" s="158">
        <v>2010.5</v>
      </c>
      <c r="B125" s="158"/>
      <c r="C125" s="158"/>
      <c r="D125" s="158">
        <v>216.817576322582</v>
      </c>
      <c r="E125" s="158">
        <v>160.42627371736501</v>
      </c>
      <c r="F125" s="158">
        <v>148.47830669875501</v>
      </c>
    </row>
    <row r="126" spans="1:6" x14ac:dyDescent="0.25">
      <c r="A126" s="158">
        <v>2010.75</v>
      </c>
      <c r="B126" s="158"/>
      <c r="C126" s="158"/>
      <c r="D126" s="158">
        <v>215.75783206020901</v>
      </c>
      <c r="E126" s="158">
        <v>158.44004141078901</v>
      </c>
      <c r="F126" s="158">
        <v>148.123322092135</v>
      </c>
    </row>
    <row r="127" spans="1:6" x14ac:dyDescent="0.25">
      <c r="A127" s="158">
        <v>2011</v>
      </c>
      <c r="B127" s="158"/>
      <c r="C127" s="158"/>
      <c r="D127" s="158">
        <v>214.874713096947</v>
      </c>
      <c r="E127" s="158">
        <v>156.523032426502</v>
      </c>
      <c r="F127" s="158">
        <v>147.90394318587099</v>
      </c>
    </row>
    <row r="128" spans="1:6" x14ac:dyDescent="0.25">
      <c r="A128" s="158">
        <v>2011.25</v>
      </c>
      <c r="B128" s="158"/>
      <c r="C128" s="158"/>
      <c r="D128" s="158">
        <v>213.970797872259</v>
      </c>
      <c r="E128" s="158">
        <v>154.67053572816499</v>
      </c>
      <c r="F128" s="158">
        <v>147.901832129555</v>
      </c>
    </row>
    <row r="129" spans="1:6" x14ac:dyDescent="0.25">
      <c r="A129" s="158">
        <v>2011.5</v>
      </c>
      <c r="B129" s="158"/>
      <c r="C129" s="158"/>
      <c r="D129" s="158">
        <v>214.39160552862401</v>
      </c>
      <c r="E129" s="158">
        <v>153.27496666907399</v>
      </c>
      <c r="F129" s="158">
        <v>146.99612302810601</v>
      </c>
    </row>
    <row r="130" spans="1:6" x14ac:dyDescent="0.25">
      <c r="A130" s="158">
        <v>2011.75</v>
      </c>
      <c r="B130" s="158"/>
      <c r="C130" s="158"/>
      <c r="D130" s="158">
        <v>214.113019124441</v>
      </c>
      <c r="E130" s="158">
        <v>152.39150205166601</v>
      </c>
      <c r="F130" s="158">
        <v>146.93000978691899</v>
      </c>
    </row>
    <row r="131" spans="1:6" x14ac:dyDescent="0.25">
      <c r="A131" s="158">
        <v>2012</v>
      </c>
      <c r="B131" s="158"/>
      <c r="C131" s="158"/>
      <c r="D131" s="158">
        <v>213.943355129477</v>
      </c>
      <c r="E131" s="158">
        <v>151.30875970859699</v>
      </c>
      <c r="F131" s="158">
        <v>148.47766255837701</v>
      </c>
    </row>
    <row r="132" spans="1:6" x14ac:dyDescent="0.25">
      <c r="A132" s="158">
        <v>2012.25</v>
      </c>
      <c r="B132" s="158"/>
      <c r="C132" s="158"/>
      <c r="D132" s="158">
        <v>214.39096300629399</v>
      </c>
      <c r="E132" s="158">
        <v>150.50783448739699</v>
      </c>
      <c r="F132" s="158">
        <v>152.775609185143</v>
      </c>
    </row>
    <row r="133" spans="1:6" x14ac:dyDescent="0.25">
      <c r="A133" s="158">
        <v>2012.5</v>
      </c>
      <c r="B133" s="158"/>
      <c r="C133" s="158"/>
      <c r="D133" s="158">
        <v>213.65439248860699</v>
      </c>
      <c r="E133" s="158">
        <v>149.22979341784301</v>
      </c>
      <c r="F133" s="158">
        <v>155.13119903415301</v>
      </c>
    </row>
    <row r="134" spans="1:6" x14ac:dyDescent="0.25">
      <c r="A134" s="158">
        <v>2012.75</v>
      </c>
      <c r="B134" s="158"/>
      <c r="C134" s="158"/>
      <c r="D134" s="158">
        <v>209.51706563521199</v>
      </c>
      <c r="E134" s="158">
        <v>149.25504679486801</v>
      </c>
      <c r="F134" s="158">
        <v>158.88116849248601</v>
      </c>
    </row>
    <row r="135" spans="1:6" x14ac:dyDescent="0.25">
      <c r="A135" s="158">
        <v>2013</v>
      </c>
      <c r="B135" s="158"/>
      <c r="C135" s="158"/>
      <c r="D135" s="158">
        <v>205.066072624047</v>
      </c>
      <c r="E135" s="158">
        <v>148.88481032716101</v>
      </c>
      <c r="F135" s="158">
        <v>163.28305655947599</v>
      </c>
    </row>
    <row r="136" spans="1:6" x14ac:dyDescent="0.25">
      <c r="A136" s="158">
        <v>2013.25</v>
      </c>
      <c r="B136" s="158"/>
      <c r="C136" s="158"/>
      <c r="D136" s="158">
        <v>202.39051208702699</v>
      </c>
      <c r="E136" s="158">
        <v>148.360879881633</v>
      </c>
      <c r="F136" s="158">
        <v>167.90757840719101</v>
      </c>
    </row>
    <row r="137" spans="1:6" x14ac:dyDescent="0.25">
      <c r="A137" s="158">
        <v>2013.5</v>
      </c>
      <c r="B137" s="158"/>
      <c r="C137" s="158"/>
      <c r="D137" s="158">
        <v>200.46942157185501</v>
      </c>
      <c r="E137" s="158">
        <v>148.66140413378699</v>
      </c>
      <c r="F137" s="158">
        <v>170.92356540232399</v>
      </c>
    </row>
    <row r="138" spans="1:6" x14ac:dyDescent="0.25">
      <c r="A138" s="158">
        <v>2013.75</v>
      </c>
      <c r="B138" s="158"/>
      <c r="C138" s="158"/>
      <c r="D138" s="158">
        <v>198.195037991796</v>
      </c>
      <c r="E138" s="158">
        <v>148.69981901102599</v>
      </c>
      <c r="F138" s="158">
        <v>172.99504134931701</v>
      </c>
    </row>
    <row r="139" spans="1:6" x14ac:dyDescent="0.25">
      <c r="A139" s="158">
        <v>2014</v>
      </c>
      <c r="B139" s="158"/>
      <c r="C139" s="158"/>
      <c r="D139" s="158">
        <v>195.00659032993499</v>
      </c>
      <c r="E139" s="158">
        <v>148.36041156940701</v>
      </c>
      <c r="F139" s="158">
        <v>175.78912577245799</v>
      </c>
    </row>
    <row r="140" spans="1:6" x14ac:dyDescent="0.25">
      <c r="A140" s="158">
        <v>2014.25</v>
      </c>
      <c r="B140" s="158"/>
      <c r="C140" s="158"/>
      <c r="D140" s="158">
        <v>192.969933379471</v>
      </c>
      <c r="E140" s="158">
        <v>148.36084217529699</v>
      </c>
      <c r="F140" s="158">
        <v>179.825095958551</v>
      </c>
    </row>
    <row r="141" spans="1:6" x14ac:dyDescent="0.25">
      <c r="A141" s="158">
        <v>2014.5</v>
      </c>
      <c r="B141" s="158"/>
      <c r="C141" s="158"/>
      <c r="D141" s="158">
        <v>191.7930409722</v>
      </c>
      <c r="E141" s="158">
        <v>148.36084219971201</v>
      </c>
      <c r="F141" s="158">
        <v>182.159983207187</v>
      </c>
    </row>
    <row r="142" spans="1:6" x14ac:dyDescent="0.25">
      <c r="A142" s="158">
        <v>2014.75</v>
      </c>
      <c r="B142" s="158"/>
      <c r="C142" s="158"/>
      <c r="D142" s="158">
        <v>188.61631501955401</v>
      </c>
      <c r="E142" s="158">
        <v>148.360830778223</v>
      </c>
      <c r="F142" s="158">
        <v>183.780509422465</v>
      </c>
    </row>
    <row r="143" spans="1:6" x14ac:dyDescent="0.25">
      <c r="A143" s="158">
        <v>2015</v>
      </c>
      <c r="B143" s="158"/>
      <c r="C143" s="158"/>
      <c r="D143" s="158">
        <v>185.79373045118501</v>
      </c>
      <c r="E143" s="158">
        <v>148.129943256042</v>
      </c>
      <c r="F143" s="158">
        <v>189.06877063707</v>
      </c>
    </row>
    <row r="144" spans="1:6" x14ac:dyDescent="0.25">
      <c r="A144" s="158">
        <v>2015.25</v>
      </c>
      <c r="B144" s="158"/>
      <c r="C144" s="158"/>
      <c r="D144" s="158">
        <v>183.09810065430901</v>
      </c>
      <c r="E144" s="158">
        <v>148.22318311960501</v>
      </c>
      <c r="F144" s="158">
        <v>191.17187417288801</v>
      </c>
    </row>
    <row r="145" spans="1:6" x14ac:dyDescent="0.25">
      <c r="A145" s="158">
        <v>2015.5</v>
      </c>
      <c r="B145" s="158"/>
      <c r="C145" s="158"/>
      <c r="D145" s="158">
        <v>179.56633742864901</v>
      </c>
      <c r="E145" s="158">
        <v>148.360826362447</v>
      </c>
      <c r="F145" s="158">
        <v>194.158514042056</v>
      </c>
    </row>
    <row r="146" spans="1:6" x14ac:dyDescent="0.25">
      <c r="A146" s="158">
        <v>2015.75</v>
      </c>
      <c r="B146" s="158"/>
      <c r="C146" s="158"/>
      <c r="D146" s="158">
        <v>176.308711444354</v>
      </c>
      <c r="E146" s="158">
        <v>148.360807932782</v>
      </c>
      <c r="F146" s="158">
        <v>198.19722047707199</v>
      </c>
    </row>
    <row r="147" spans="1:6" x14ac:dyDescent="0.25">
      <c r="A147" s="158">
        <v>2016</v>
      </c>
      <c r="B147" s="158"/>
      <c r="C147" s="158"/>
      <c r="D147" s="158">
        <v>173.00719886758</v>
      </c>
      <c r="E147" s="158">
        <v>148.623693292214</v>
      </c>
      <c r="F147" s="158">
        <v>203.111156359147</v>
      </c>
    </row>
    <row r="148" spans="1:6" x14ac:dyDescent="0.25">
      <c r="A148" s="158">
        <v>2016.25</v>
      </c>
      <c r="B148" s="158"/>
      <c r="C148" s="158"/>
      <c r="D148" s="158">
        <v>170.87093891523</v>
      </c>
      <c r="E148" s="158">
        <v>149.49674971098699</v>
      </c>
      <c r="F148" s="158">
        <v>206.72740728778999</v>
      </c>
    </row>
    <row r="149" spans="1:6" x14ac:dyDescent="0.25">
      <c r="A149" s="158">
        <v>2016.5</v>
      </c>
      <c r="B149" s="158"/>
      <c r="C149" s="158"/>
      <c r="D149" s="158">
        <v>169.381621498919</v>
      </c>
      <c r="E149" s="158">
        <v>150.36031850592801</v>
      </c>
      <c r="F149" s="158">
        <v>208.740542030076</v>
      </c>
    </row>
    <row r="150" spans="1:6" x14ac:dyDescent="0.25">
      <c r="A150" s="158">
        <v>2016.75</v>
      </c>
      <c r="B150" s="158"/>
      <c r="C150" s="158"/>
      <c r="D150" s="158">
        <v>167.049730453438</v>
      </c>
      <c r="E150" s="158">
        <v>150.64572532723301</v>
      </c>
      <c r="F150" s="158">
        <v>209.94338293945901</v>
      </c>
    </row>
    <row r="151" spans="1:6" x14ac:dyDescent="0.25">
      <c r="A151" s="158">
        <v>2017</v>
      </c>
      <c r="B151" s="158"/>
      <c r="C151" s="158"/>
      <c r="D151" s="158">
        <v>165.37218045895199</v>
      </c>
      <c r="E151" s="158">
        <v>150.64566383552901</v>
      </c>
      <c r="F151" s="158">
        <v>210.714343463771</v>
      </c>
    </row>
    <row r="152" spans="1:6" x14ac:dyDescent="0.25">
      <c r="A152" s="158">
        <v>2017.25</v>
      </c>
      <c r="B152" s="158"/>
      <c r="C152" s="158"/>
      <c r="D152" s="158">
        <v>163.86682635774301</v>
      </c>
      <c r="E152" s="158">
        <v>150.77919664747</v>
      </c>
      <c r="F152" s="158">
        <v>210.74045538937</v>
      </c>
    </row>
    <row r="153" spans="1:6" x14ac:dyDescent="0.25">
      <c r="A153" s="158">
        <v>2017.5</v>
      </c>
      <c r="B153" s="158"/>
      <c r="C153" s="158"/>
      <c r="D153" s="158">
        <v>161.42734646302901</v>
      </c>
      <c r="E153" s="158">
        <v>151.43949091891201</v>
      </c>
      <c r="F153" s="158">
        <v>210.05105689221099</v>
      </c>
    </row>
    <row r="154" spans="1:6" x14ac:dyDescent="0.25">
      <c r="A154" s="160">
        <v>2017.75</v>
      </c>
      <c r="B154" s="160"/>
      <c r="C154" s="160"/>
      <c r="D154" s="160">
        <v>158.87160359722</v>
      </c>
      <c r="E154" s="160">
        <v>151.673560893537</v>
      </c>
      <c r="F154" s="160">
        <v>209.503099344319</v>
      </c>
    </row>
  </sheetData>
  <mergeCells count="2">
    <mergeCell ref="A1:F1"/>
    <mergeCell ref="H1:I1"/>
  </mergeCells>
  <pageMargins left="0.7" right="0.7" top="0.75" bottom="0.75" header="0.3" footer="0.3"/>
  <pageSetup paperSize="9" orientation="portrait" horizontalDpi="300" verticalDpi="30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75"/>
  <sheetViews>
    <sheetView workbookViewId="0">
      <selection activeCell="J5" sqref="J5"/>
    </sheetView>
  </sheetViews>
  <sheetFormatPr defaultRowHeight="15" x14ac:dyDescent="0.25"/>
  <cols>
    <col min="1" max="1" width="11.7109375" customWidth="1"/>
    <col min="2" max="2" width="16.7109375" customWidth="1"/>
    <col min="3" max="3" width="15.7109375" customWidth="1"/>
    <col min="4" max="4" width="35.7109375" customWidth="1"/>
    <col min="5" max="5" width="16.7109375" customWidth="1"/>
    <col min="6" max="6" width="20.7109375" customWidth="1"/>
    <col min="7" max="7" width="25.7109375" customWidth="1"/>
    <col min="8" max="8" width="11.7109375" customWidth="1"/>
    <col min="10" max="10" width="12.7109375" customWidth="1"/>
    <col min="11" max="11" width="25.7109375" customWidth="1"/>
  </cols>
  <sheetData>
    <row r="1" spans="1:11" ht="15.75" x14ac:dyDescent="0.25">
      <c r="A1" s="314" t="s">
        <v>67</v>
      </c>
      <c r="B1" s="315"/>
      <c r="C1" s="315"/>
      <c r="D1" s="315"/>
      <c r="E1" s="315"/>
      <c r="F1" s="315"/>
      <c r="G1" s="315"/>
      <c r="H1" s="315"/>
      <c r="J1" s="314" t="s">
        <v>68</v>
      </c>
      <c r="K1" s="315"/>
    </row>
    <row r="2" spans="1:11" ht="30" x14ac:dyDescent="0.25">
      <c r="A2" s="10" t="s">
        <v>66</v>
      </c>
      <c r="B2" s="262" t="s">
        <v>377</v>
      </c>
      <c r="C2" s="10" t="s">
        <v>207</v>
      </c>
      <c r="D2" s="10" t="s">
        <v>378</v>
      </c>
      <c r="E2" s="10" t="s">
        <v>208</v>
      </c>
      <c r="F2" s="10" t="s">
        <v>209</v>
      </c>
      <c r="G2" s="10" t="s">
        <v>210</v>
      </c>
      <c r="H2" s="10" t="s">
        <v>211</v>
      </c>
      <c r="J2" s="17" t="s">
        <v>69</v>
      </c>
      <c r="K2" s="11" t="s">
        <v>45</v>
      </c>
    </row>
    <row r="3" spans="1:11" x14ac:dyDescent="0.25">
      <c r="A3" s="162">
        <v>2013</v>
      </c>
      <c r="B3" s="162">
        <v>22.328854875960602</v>
      </c>
      <c r="C3" s="162">
        <v>12.4299185698047</v>
      </c>
      <c r="D3" s="162"/>
      <c r="E3" s="162">
        <v>5.7290623708762096</v>
      </c>
      <c r="F3" s="162">
        <v>3.1380141057387498</v>
      </c>
      <c r="G3" s="162">
        <v>0.344094128334822</v>
      </c>
      <c r="H3" s="162">
        <v>0.68776570120608804</v>
      </c>
      <c r="J3" s="17" t="s">
        <v>70</v>
      </c>
      <c r="K3" s="13" t="s">
        <v>132</v>
      </c>
    </row>
    <row r="4" spans="1:11" x14ac:dyDescent="0.25">
      <c r="A4" s="161">
        <v>2013.0833333333301</v>
      </c>
      <c r="B4" s="161">
        <v>22.0927362266915</v>
      </c>
      <c r="C4" s="161">
        <v>12.242883014465001</v>
      </c>
      <c r="D4" s="161"/>
      <c r="E4" s="161">
        <v>5.7607337164411296</v>
      </c>
      <c r="F4" s="161">
        <v>3.0885050986745299</v>
      </c>
      <c r="G4" s="161">
        <v>0.33177043104719101</v>
      </c>
      <c r="H4" s="161">
        <v>0.66884396606368501</v>
      </c>
    </row>
    <row r="5" spans="1:11" x14ac:dyDescent="0.25">
      <c r="A5" s="161">
        <v>2013.1666666666699</v>
      </c>
      <c r="B5" s="161">
        <v>22.449165097693601</v>
      </c>
      <c r="C5" s="161">
        <v>12.104766413339499</v>
      </c>
      <c r="D5" s="161"/>
      <c r="E5" s="161">
        <v>6.1535248719685303</v>
      </c>
      <c r="F5" s="161">
        <v>3.25600749343903</v>
      </c>
      <c r="G5" s="161">
        <v>0.28004823572846999</v>
      </c>
      <c r="H5" s="161">
        <v>0.65481808321799595</v>
      </c>
      <c r="J5" s="236" t="str">
        <f>HYPERLINK("#'OVERZICHT'!A31", "Link naar overzicht")</f>
        <v>Link naar overzicht</v>
      </c>
    </row>
    <row r="6" spans="1:11" x14ac:dyDescent="0.25">
      <c r="A6" s="161">
        <v>2013.25</v>
      </c>
      <c r="B6" s="161">
        <v>23.191376061385601</v>
      </c>
      <c r="C6" s="161">
        <v>12.203030758053201</v>
      </c>
      <c r="D6" s="161"/>
      <c r="E6" s="161">
        <v>6.6724813846644997</v>
      </c>
      <c r="F6" s="161">
        <v>3.3627826070414102</v>
      </c>
      <c r="G6" s="161">
        <v>0.28740927823190698</v>
      </c>
      <c r="H6" s="161">
        <v>0.66567203339457504</v>
      </c>
    </row>
    <row r="7" spans="1:11" x14ac:dyDescent="0.25">
      <c r="A7" s="161">
        <v>2013.3333333333301</v>
      </c>
      <c r="B7" s="161">
        <v>22.9478038274281</v>
      </c>
      <c r="C7" s="161">
        <v>11.9029677621138</v>
      </c>
      <c r="D7" s="161"/>
      <c r="E7" s="161">
        <v>6.66558008558032</v>
      </c>
      <c r="F7" s="161">
        <v>3.4155991639438499</v>
      </c>
      <c r="G7" s="161">
        <v>0.28935918044928399</v>
      </c>
      <c r="H7" s="161">
        <v>0.67429763534082199</v>
      </c>
    </row>
    <row r="8" spans="1:11" x14ac:dyDescent="0.25">
      <c r="A8" s="161">
        <v>2013.4166666666699</v>
      </c>
      <c r="B8" s="161">
        <v>21.601374660234999</v>
      </c>
      <c r="C8" s="161">
        <v>11.487425614568499</v>
      </c>
      <c r="D8" s="161"/>
      <c r="E8" s="161">
        <v>6.0186001988684001</v>
      </c>
      <c r="F8" s="161">
        <v>3.1492626580560299</v>
      </c>
      <c r="G8" s="161">
        <v>0.26924116153703098</v>
      </c>
      <c r="H8" s="161">
        <v>0.67684502720504203</v>
      </c>
    </row>
    <row r="9" spans="1:11" x14ac:dyDescent="0.25">
      <c r="A9" s="161">
        <v>2013.5</v>
      </c>
      <c r="B9" s="161">
        <v>21.082153486674699</v>
      </c>
      <c r="C9" s="161">
        <v>11.4007489246269</v>
      </c>
      <c r="D9" s="161"/>
      <c r="E9" s="161">
        <v>5.88208578328247</v>
      </c>
      <c r="F9" s="161">
        <v>2.87689224005593</v>
      </c>
      <c r="G9" s="161">
        <v>0.243961788083006</v>
      </c>
      <c r="H9" s="161">
        <v>0.678464750626394</v>
      </c>
    </row>
    <row r="10" spans="1:11" x14ac:dyDescent="0.25">
      <c r="A10" s="161">
        <v>2013.5833333333301</v>
      </c>
      <c r="B10" s="161">
        <v>21.189372451509598</v>
      </c>
      <c r="C10" s="161">
        <v>11.129494945286099</v>
      </c>
      <c r="D10" s="161"/>
      <c r="E10" s="161">
        <v>6.4718213572053704</v>
      </c>
      <c r="F10" s="161">
        <v>2.6824672134854501</v>
      </c>
      <c r="G10" s="161">
        <v>0.23231757525303701</v>
      </c>
      <c r="H10" s="161">
        <v>0.67327136027965995</v>
      </c>
    </row>
    <row r="11" spans="1:11" x14ac:dyDescent="0.25">
      <c r="A11" s="161">
        <v>2013.6666666666699</v>
      </c>
      <c r="B11" s="161">
        <v>20.545022092870699</v>
      </c>
      <c r="C11" s="161">
        <v>11.0197339565207</v>
      </c>
      <c r="D11" s="161"/>
      <c r="E11" s="161">
        <v>6.0891232830450601</v>
      </c>
      <c r="F11" s="161">
        <v>2.5388587140178802</v>
      </c>
      <c r="G11" s="161">
        <v>0.22309755540144999</v>
      </c>
      <c r="H11" s="161">
        <v>0.67420858388552696</v>
      </c>
    </row>
    <row r="12" spans="1:11" x14ac:dyDescent="0.25">
      <c r="A12" s="161">
        <v>2013.75</v>
      </c>
      <c r="B12" s="161">
        <v>19.787783347222302</v>
      </c>
      <c r="C12" s="161">
        <v>10.732223239263099</v>
      </c>
      <c r="D12" s="161"/>
      <c r="E12" s="161">
        <v>5.8725266796003703</v>
      </c>
      <c r="F12" s="161">
        <v>2.2891327879094101</v>
      </c>
      <c r="G12" s="161">
        <v>0.218939408660176</v>
      </c>
      <c r="H12" s="161">
        <v>0.67496123178918499</v>
      </c>
    </row>
    <row r="13" spans="1:11" x14ac:dyDescent="0.25">
      <c r="A13" s="161">
        <v>2013.8333333333301</v>
      </c>
      <c r="B13" s="161">
        <v>19.6811336962271</v>
      </c>
      <c r="C13" s="161">
        <v>10.6203410044695</v>
      </c>
      <c r="D13" s="161"/>
      <c r="E13" s="161">
        <v>5.94300880807433</v>
      </c>
      <c r="F13" s="161">
        <v>2.2187883024386998</v>
      </c>
      <c r="G13" s="161">
        <v>0.22085211045373401</v>
      </c>
      <c r="H13" s="161">
        <v>0.67814347079081705</v>
      </c>
    </row>
    <row r="14" spans="1:11" x14ac:dyDescent="0.25">
      <c r="A14" s="161">
        <v>2013.9166666666699</v>
      </c>
      <c r="B14" s="161">
        <v>18.9430722324994</v>
      </c>
      <c r="C14" s="161">
        <v>10.366928882110701</v>
      </c>
      <c r="D14" s="161"/>
      <c r="E14" s="161">
        <v>5.6474758931554501</v>
      </c>
      <c r="F14" s="161">
        <v>1.98059989542548</v>
      </c>
      <c r="G14" s="161">
        <v>0.242745693635145</v>
      </c>
      <c r="H14" s="161">
        <v>0.70532186817255405</v>
      </c>
    </row>
    <row r="15" spans="1:11" x14ac:dyDescent="0.25">
      <c r="A15" s="161">
        <v>2014</v>
      </c>
      <c r="B15" s="161">
        <v>18.510161916478001</v>
      </c>
      <c r="C15" s="161">
        <v>10.338464297036399</v>
      </c>
      <c r="D15" s="161"/>
      <c r="E15" s="161">
        <v>5.4969481085061203</v>
      </c>
      <c r="F15" s="161">
        <v>1.72941249058242</v>
      </c>
      <c r="G15" s="161">
        <v>0.25883638091357503</v>
      </c>
      <c r="H15" s="161">
        <v>0.68650063943955997</v>
      </c>
    </row>
    <row r="16" spans="1:11" x14ac:dyDescent="0.25">
      <c r="A16" s="161">
        <v>2014.0833333333301</v>
      </c>
      <c r="B16" s="161">
        <v>18.180932869554201</v>
      </c>
      <c r="C16" s="161">
        <v>10.275549113163899</v>
      </c>
      <c r="D16" s="161"/>
      <c r="E16" s="161">
        <v>5.3039333391975596</v>
      </c>
      <c r="F16" s="161">
        <v>1.6666323850062801</v>
      </c>
      <c r="G16" s="161">
        <v>0.25662176066225501</v>
      </c>
      <c r="H16" s="161">
        <v>0.67819627152415496</v>
      </c>
    </row>
    <row r="17" spans="1:8" x14ac:dyDescent="0.25">
      <c r="A17" s="161">
        <v>2014.1666666666699</v>
      </c>
      <c r="B17" s="161">
        <v>17.2542406217432</v>
      </c>
      <c r="C17" s="161">
        <v>9.9889939448223597</v>
      </c>
      <c r="D17" s="161"/>
      <c r="E17" s="161">
        <v>4.8564517498604296</v>
      </c>
      <c r="F17" s="161">
        <v>1.4801871677129901</v>
      </c>
      <c r="G17" s="161">
        <v>0.26495737615238801</v>
      </c>
      <c r="H17" s="161">
        <v>0.66365038319499703</v>
      </c>
    </row>
    <row r="18" spans="1:8" x14ac:dyDescent="0.25">
      <c r="A18" s="161">
        <v>2014.25</v>
      </c>
      <c r="B18" s="161">
        <v>16.7255675921372</v>
      </c>
      <c r="C18" s="161">
        <v>9.7367787612673506</v>
      </c>
      <c r="D18" s="161"/>
      <c r="E18" s="161">
        <v>4.4320355901528901</v>
      </c>
      <c r="F18" s="161">
        <v>1.6196615153760101</v>
      </c>
      <c r="G18" s="161">
        <v>0.29163377822790798</v>
      </c>
      <c r="H18" s="161">
        <v>0.64545794711308602</v>
      </c>
    </row>
    <row r="19" spans="1:8" x14ac:dyDescent="0.25">
      <c r="A19" s="161">
        <v>2014.3333333333301</v>
      </c>
      <c r="B19" s="161">
        <v>16.758891682194399</v>
      </c>
      <c r="C19" s="161">
        <v>9.7809915405142007</v>
      </c>
      <c r="D19" s="161"/>
      <c r="E19" s="161">
        <v>4.4062014998908703</v>
      </c>
      <c r="F19" s="161">
        <v>1.6588867656358099</v>
      </c>
      <c r="G19" s="161">
        <v>0.28166835607846302</v>
      </c>
      <c r="H19" s="161">
        <v>0.63114352007504304</v>
      </c>
    </row>
    <row r="20" spans="1:8" x14ac:dyDescent="0.25">
      <c r="A20" s="161">
        <v>2014.4166666666699</v>
      </c>
      <c r="B20" s="161">
        <v>17.5253817101237</v>
      </c>
      <c r="C20" s="161">
        <v>9.9273119926068496</v>
      </c>
      <c r="D20" s="161"/>
      <c r="E20" s="161">
        <v>4.8290528899810896</v>
      </c>
      <c r="F20" s="161">
        <v>1.8717050585722601</v>
      </c>
      <c r="G20" s="161">
        <v>0.28177720113997101</v>
      </c>
      <c r="H20" s="161">
        <v>0.61553456782356997</v>
      </c>
    </row>
    <row r="21" spans="1:8" x14ac:dyDescent="0.25">
      <c r="A21" s="161">
        <v>2014.5</v>
      </c>
      <c r="B21" s="161">
        <v>16.8657618499474</v>
      </c>
      <c r="C21" s="161">
        <v>9.6453859518941805</v>
      </c>
      <c r="D21" s="161"/>
      <c r="E21" s="161">
        <v>4.3626012397927996</v>
      </c>
      <c r="F21" s="161">
        <v>1.95286994158491</v>
      </c>
      <c r="G21" s="161">
        <v>0.29986894507161099</v>
      </c>
      <c r="H21" s="161">
        <v>0.605035771603887</v>
      </c>
    </row>
    <row r="22" spans="1:8" x14ac:dyDescent="0.25">
      <c r="A22" s="161">
        <v>2014.5833333333301</v>
      </c>
      <c r="B22" s="161">
        <v>16.016619858319899</v>
      </c>
      <c r="C22" s="161">
        <v>9.5125582471553898</v>
      </c>
      <c r="D22" s="161"/>
      <c r="E22" s="161">
        <v>3.6138519891276402</v>
      </c>
      <c r="F22" s="161">
        <v>1.99236346636613</v>
      </c>
      <c r="G22" s="161">
        <v>0.30339623665018001</v>
      </c>
      <c r="H22" s="161">
        <v>0.59444991902053401</v>
      </c>
    </row>
    <row r="23" spans="1:8" x14ac:dyDescent="0.25">
      <c r="A23" s="161">
        <v>2014.6666666666699</v>
      </c>
      <c r="B23" s="161">
        <v>15.5522411799864</v>
      </c>
      <c r="C23" s="161">
        <v>9.3270941522749204</v>
      </c>
      <c r="D23" s="161"/>
      <c r="E23" s="161">
        <v>3.2436562549060102</v>
      </c>
      <c r="F23" s="161">
        <v>2.0537295184673399</v>
      </c>
      <c r="G23" s="161">
        <v>0.34739301204445899</v>
      </c>
      <c r="H23" s="161">
        <v>0.58036824229362705</v>
      </c>
    </row>
    <row r="24" spans="1:8" x14ac:dyDescent="0.25">
      <c r="A24" s="161">
        <v>2014.75</v>
      </c>
      <c r="B24" s="161">
        <v>15.265286411069701</v>
      </c>
      <c r="C24" s="161">
        <v>9.2268995400806304</v>
      </c>
      <c r="D24" s="161"/>
      <c r="E24" s="161">
        <v>2.9189801934271999</v>
      </c>
      <c r="F24" s="161">
        <v>2.1826535767970299</v>
      </c>
      <c r="G24" s="161">
        <v>0.36399504512072001</v>
      </c>
      <c r="H24" s="161">
        <v>0.57275805564416205</v>
      </c>
    </row>
    <row r="25" spans="1:8" x14ac:dyDescent="0.25">
      <c r="A25" s="161">
        <v>2014.8333333333301</v>
      </c>
      <c r="B25" s="161">
        <v>15.0236321093281</v>
      </c>
      <c r="C25" s="161">
        <v>9.3298514700804809</v>
      </c>
      <c r="D25" s="161"/>
      <c r="E25" s="161">
        <v>2.5605552078564702</v>
      </c>
      <c r="F25" s="161">
        <v>2.1955722842413299</v>
      </c>
      <c r="G25" s="161">
        <v>0.38196388288328398</v>
      </c>
      <c r="H25" s="161">
        <v>0.55568926426657095</v>
      </c>
    </row>
    <row r="26" spans="1:8" x14ac:dyDescent="0.25">
      <c r="A26" s="161">
        <v>2014.9166666666599</v>
      </c>
      <c r="B26" s="161">
        <v>15.2706101786854</v>
      </c>
      <c r="C26" s="161">
        <v>9.4311291321671398</v>
      </c>
      <c r="D26" s="161"/>
      <c r="E26" s="161">
        <v>2.6942787051129198</v>
      </c>
      <c r="F26" s="161">
        <v>2.2157638852335602</v>
      </c>
      <c r="G26" s="161">
        <v>0.40471286958153402</v>
      </c>
      <c r="H26" s="161">
        <v>0.52472558659027002</v>
      </c>
    </row>
    <row r="27" spans="1:8" x14ac:dyDescent="0.25">
      <c r="A27" s="161">
        <v>2015</v>
      </c>
      <c r="B27" s="161">
        <v>14.4179092050341</v>
      </c>
      <c r="C27" s="161">
        <v>9.2281140294445692</v>
      </c>
      <c r="D27" s="161"/>
      <c r="E27" s="161">
        <v>1.98694523870878</v>
      </c>
      <c r="F27" s="161">
        <v>2.29649089694413</v>
      </c>
      <c r="G27" s="161">
        <v>0.40196281520326599</v>
      </c>
      <c r="H27" s="161">
        <v>0.50439622473337997</v>
      </c>
    </row>
    <row r="28" spans="1:8" x14ac:dyDescent="0.25">
      <c r="A28" s="161">
        <v>2015.0833333333301</v>
      </c>
      <c r="B28" s="161">
        <v>14.6851800220951</v>
      </c>
      <c r="C28" s="161">
        <v>9.4764185997024306</v>
      </c>
      <c r="D28" s="161"/>
      <c r="E28" s="161">
        <v>2.0272866557556202</v>
      </c>
      <c r="F28" s="161">
        <v>2.2467157236455502</v>
      </c>
      <c r="G28" s="161">
        <v>0.43255713540899199</v>
      </c>
      <c r="H28" s="161">
        <v>0.50220190758253203</v>
      </c>
    </row>
    <row r="29" spans="1:8" x14ac:dyDescent="0.25">
      <c r="A29" s="161">
        <v>2015.1666666666599</v>
      </c>
      <c r="B29" s="161">
        <v>13.6679994399026</v>
      </c>
      <c r="C29" s="161">
        <v>9.1353408586570399</v>
      </c>
      <c r="D29" s="161"/>
      <c r="E29" s="161">
        <v>1.4940476535737199</v>
      </c>
      <c r="F29" s="161">
        <v>2.1051790122143501</v>
      </c>
      <c r="G29" s="161">
        <v>0.45033459654526897</v>
      </c>
      <c r="H29" s="161">
        <v>0.48309731891219798</v>
      </c>
    </row>
    <row r="30" spans="1:8" x14ac:dyDescent="0.25">
      <c r="A30" s="161">
        <v>2015.25</v>
      </c>
      <c r="B30" s="161">
        <v>13.0840542628895</v>
      </c>
      <c r="C30" s="161">
        <v>9.0067854466483492</v>
      </c>
      <c r="D30" s="161"/>
      <c r="E30" s="161">
        <v>1.2593120197025001</v>
      </c>
      <c r="F30" s="161">
        <v>1.89727881877172</v>
      </c>
      <c r="G30" s="161">
        <v>0.44600331489241801</v>
      </c>
      <c r="H30" s="161">
        <v>0.47467466287452997</v>
      </c>
    </row>
    <row r="31" spans="1:8" x14ac:dyDescent="0.25">
      <c r="A31" s="161">
        <v>2015.3333333333301</v>
      </c>
      <c r="B31" s="161">
        <v>12.791999943508401</v>
      </c>
      <c r="C31" s="161">
        <v>8.9079247981952303</v>
      </c>
      <c r="D31" s="161"/>
      <c r="E31" s="161">
        <v>1.1646508816801799</v>
      </c>
      <c r="F31" s="161">
        <v>1.7785457246959999</v>
      </c>
      <c r="G31" s="161">
        <v>0.47739650738872802</v>
      </c>
      <c r="H31" s="161">
        <v>0.46348203154823903</v>
      </c>
    </row>
    <row r="32" spans="1:8" x14ac:dyDescent="0.25">
      <c r="A32" s="161">
        <v>2015.4166666666599</v>
      </c>
      <c r="B32" s="161">
        <v>12.472910401719099</v>
      </c>
      <c r="C32" s="161">
        <v>8.9905528860367294</v>
      </c>
      <c r="D32" s="161"/>
      <c r="E32" s="161">
        <v>0.776606251961802</v>
      </c>
      <c r="F32" s="161">
        <v>1.7037916131122</v>
      </c>
      <c r="G32" s="161">
        <v>0.54611637046957096</v>
      </c>
      <c r="H32" s="161">
        <v>0.45584328013877001</v>
      </c>
    </row>
    <row r="33" spans="1:8" x14ac:dyDescent="0.25">
      <c r="A33" s="161">
        <v>2015.5</v>
      </c>
      <c r="B33" s="161">
        <v>12.850436086315</v>
      </c>
      <c r="C33" s="161">
        <v>9.1522095392445202</v>
      </c>
      <c r="D33" s="161"/>
      <c r="E33" s="161">
        <v>0.86157705525616302</v>
      </c>
      <c r="F33" s="161">
        <v>1.8119103853969101</v>
      </c>
      <c r="G33" s="161">
        <v>0.56927750851079695</v>
      </c>
      <c r="H33" s="161">
        <v>0.45546159790656698</v>
      </c>
    </row>
    <row r="34" spans="1:8" x14ac:dyDescent="0.25">
      <c r="A34" s="161">
        <v>2015.5833333333301</v>
      </c>
      <c r="B34" s="161">
        <v>12.8635214868592</v>
      </c>
      <c r="C34" s="161">
        <v>9.1109834058268397</v>
      </c>
      <c r="D34" s="161"/>
      <c r="E34" s="161">
        <v>0.83987315748480895</v>
      </c>
      <c r="F34" s="161">
        <v>1.8783326585849001</v>
      </c>
      <c r="G34" s="161">
        <v>0.58717734818647804</v>
      </c>
      <c r="H34" s="161">
        <v>0.447154916776136</v>
      </c>
    </row>
    <row r="35" spans="1:8" x14ac:dyDescent="0.25">
      <c r="A35" s="161">
        <v>2015.6666666666599</v>
      </c>
      <c r="B35" s="161">
        <v>12.9120546140686</v>
      </c>
      <c r="C35" s="161">
        <v>9.0314497320737992</v>
      </c>
      <c r="D35" s="161"/>
      <c r="E35" s="161">
        <v>0.92521026636269499</v>
      </c>
      <c r="F35" s="161">
        <v>1.9609104178736301</v>
      </c>
      <c r="G35" s="161">
        <v>0.56000015302629003</v>
      </c>
      <c r="H35" s="161">
        <v>0.43448404473215302</v>
      </c>
    </row>
    <row r="36" spans="1:8" x14ac:dyDescent="0.25">
      <c r="A36" s="161">
        <v>2015.75</v>
      </c>
      <c r="B36" s="161">
        <v>12.722778551603801</v>
      </c>
      <c r="C36" s="161">
        <v>8.9440758740039303</v>
      </c>
      <c r="D36" s="161"/>
      <c r="E36" s="161">
        <v>0.81588786634628496</v>
      </c>
      <c r="F36" s="161">
        <v>1.98863039943088</v>
      </c>
      <c r="G36" s="161">
        <v>0.54407190906297498</v>
      </c>
      <c r="H36" s="161">
        <v>0.430112502759747</v>
      </c>
    </row>
    <row r="37" spans="1:8" x14ac:dyDescent="0.25">
      <c r="A37" s="161">
        <v>2015.8333333333301</v>
      </c>
      <c r="B37" s="161">
        <v>12.5094659046998</v>
      </c>
      <c r="C37" s="161">
        <v>8.8021835061969096</v>
      </c>
      <c r="D37" s="161"/>
      <c r="E37" s="161">
        <v>0.62545977413346199</v>
      </c>
      <c r="F37" s="161">
        <v>2.09819876419935</v>
      </c>
      <c r="G37" s="161">
        <v>0.55490435786998604</v>
      </c>
      <c r="H37" s="161">
        <v>0.42871950230012501</v>
      </c>
    </row>
    <row r="38" spans="1:8" x14ac:dyDescent="0.25">
      <c r="A38" s="161">
        <v>2015.9166666666599</v>
      </c>
      <c r="B38" s="161">
        <v>12.4352024861807</v>
      </c>
      <c r="C38" s="161">
        <v>8.6404485413276593</v>
      </c>
      <c r="D38" s="161"/>
      <c r="E38" s="161">
        <v>0.46970562019816298</v>
      </c>
      <c r="F38" s="161">
        <v>2.2968939336240202</v>
      </c>
      <c r="G38" s="161">
        <v>0.61825782629465398</v>
      </c>
      <c r="H38" s="161">
        <v>0.40989656473623098</v>
      </c>
    </row>
    <row r="39" spans="1:8" x14ac:dyDescent="0.25">
      <c r="A39" s="161">
        <v>2016</v>
      </c>
      <c r="B39" s="161">
        <v>13.3744509260976</v>
      </c>
      <c r="C39" s="161">
        <v>9.1967089396853297</v>
      </c>
      <c r="D39" s="161"/>
      <c r="E39" s="161">
        <v>0.55989582291943796</v>
      </c>
      <c r="F39" s="161">
        <v>2.5202574099083699</v>
      </c>
      <c r="G39" s="161">
        <v>0.68352932651679998</v>
      </c>
      <c r="H39" s="161">
        <v>0.41405942706764598</v>
      </c>
    </row>
    <row r="40" spans="1:8" x14ac:dyDescent="0.25">
      <c r="A40" s="161">
        <v>2016.0833333333301</v>
      </c>
      <c r="B40" s="161">
        <v>12.815368514508</v>
      </c>
      <c r="C40" s="161">
        <v>8.8009956002894505</v>
      </c>
      <c r="D40" s="161"/>
      <c r="E40" s="161">
        <v>0.35681553045811198</v>
      </c>
      <c r="F40" s="161">
        <v>2.54981265163125</v>
      </c>
      <c r="G40" s="161">
        <v>0.69737815140252202</v>
      </c>
      <c r="H40" s="161">
        <v>0.41036658072663201</v>
      </c>
    </row>
    <row r="41" spans="1:8" x14ac:dyDescent="0.25">
      <c r="A41" s="161">
        <v>2016.1666666666599</v>
      </c>
      <c r="B41" s="161">
        <v>13.593700620334401</v>
      </c>
      <c r="C41" s="161">
        <v>8.9713414157111302</v>
      </c>
      <c r="D41" s="161"/>
      <c r="E41" s="161">
        <v>0.54455545035156006</v>
      </c>
      <c r="F41" s="161">
        <v>2.9765100141349601</v>
      </c>
      <c r="G41" s="161">
        <v>0.68448925684561901</v>
      </c>
      <c r="H41" s="161">
        <v>0.41680448329117997</v>
      </c>
    </row>
    <row r="42" spans="1:8" x14ac:dyDescent="0.25">
      <c r="A42" s="161">
        <v>2016.25</v>
      </c>
      <c r="B42" s="161">
        <v>13.2686756585046</v>
      </c>
      <c r="C42" s="161">
        <v>8.6767268411822602</v>
      </c>
      <c r="D42" s="161"/>
      <c r="E42" s="161">
        <v>0.45944067374271003</v>
      </c>
      <c r="F42" s="161">
        <v>3.0122918229870401</v>
      </c>
      <c r="G42" s="161">
        <v>0.70637810762345499</v>
      </c>
      <c r="H42" s="161">
        <v>0.41383821296914902</v>
      </c>
    </row>
    <row r="43" spans="1:8" x14ac:dyDescent="0.25">
      <c r="A43" s="161">
        <v>2016.3333333333301</v>
      </c>
      <c r="B43" s="161">
        <v>12.7120219065276</v>
      </c>
      <c r="C43" s="161">
        <v>8.61413140609978</v>
      </c>
      <c r="D43" s="161"/>
      <c r="E43" s="161">
        <v>0.11102876438626499</v>
      </c>
      <c r="F43" s="161">
        <v>2.8354579434884499</v>
      </c>
      <c r="G43" s="161">
        <v>0.73729284793140903</v>
      </c>
      <c r="H43" s="161">
        <v>0.41411094462171499</v>
      </c>
    </row>
    <row r="44" spans="1:8" x14ac:dyDescent="0.25">
      <c r="A44" s="161">
        <v>2016.4166666666599</v>
      </c>
      <c r="B44" s="161">
        <v>12.394346335398801</v>
      </c>
      <c r="C44" s="161">
        <v>8.4240363057040302</v>
      </c>
      <c r="D44" s="161"/>
      <c r="E44" s="161">
        <v>2.5214866570572099E-2</v>
      </c>
      <c r="F44" s="161">
        <v>2.7903564330337201</v>
      </c>
      <c r="G44" s="161">
        <v>0.73514291858779002</v>
      </c>
      <c r="H44" s="161">
        <v>0.419595811502668</v>
      </c>
    </row>
    <row r="45" spans="1:8" x14ac:dyDescent="0.25">
      <c r="A45" s="161">
        <v>2016.5</v>
      </c>
      <c r="B45" s="161">
        <v>12.1266427794686</v>
      </c>
      <c r="C45" s="161">
        <v>8.2554760611242095</v>
      </c>
      <c r="D45" s="161"/>
      <c r="E45" s="161">
        <v>-5.4347452412884197E-2</v>
      </c>
      <c r="F45" s="161">
        <v>2.7346038929301502</v>
      </c>
      <c r="G45" s="161">
        <v>0.770324136979188</v>
      </c>
      <c r="H45" s="161">
        <v>0.420586140847926</v>
      </c>
    </row>
    <row r="46" spans="1:8" x14ac:dyDescent="0.25">
      <c r="A46" s="161">
        <v>2016.5833333333301</v>
      </c>
      <c r="B46" s="161">
        <v>12.308669123893299</v>
      </c>
      <c r="C46" s="161">
        <v>8.2559998337514493</v>
      </c>
      <c r="D46" s="161"/>
      <c r="E46" s="161">
        <v>8.48804861704157E-2</v>
      </c>
      <c r="F46" s="161">
        <v>2.7389988007316899</v>
      </c>
      <c r="G46" s="161">
        <v>0.80867179638672604</v>
      </c>
      <c r="H46" s="161">
        <v>0.42011820685305401</v>
      </c>
    </row>
    <row r="47" spans="1:8" x14ac:dyDescent="0.25">
      <c r="A47" s="161">
        <v>2016.6666666666599</v>
      </c>
      <c r="B47" s="161">
        <v>12.4709819382762</v>
      </c>
      <c r="C47" s="161">
        <v>8.4761266215605104</v>
      </c>
      <c r="D47" s="161"/>
      <c r="E47" s="161">
        <v>3.1789588620649602E-2</v>
      </c>
      <c r="F47" s="161">
        <v>2.66373448577757</v>
      </c>
      <c r="G47" s="161">
        <v>0.87629059499817297</v>
      </c>
      <c r="H47" s="161">
        <v>0.42304064731927798</v>
      </c>
    </row>
    <row r="48" spans="1:8" x14ac:dyDescent="0.25">
      <c r="A48" s="161">
        <v>2016.75</v>
      </c>
      <c r="B48" s="161">
        <v>12.6850843510388</v>
      </c>
      <c r="C48" s="161">
        <v>8.5476970976466706</v>
      </c>
      <c r="D48" s="161"/>
      <c r="E48" s="161">
        <v>0.17657169391979499</v>
      </c>
      <c r="F48" s="161">
        <v>2.5906711038580399</v>
      </c>
      <c r="G48" s="161">
        <v>0.94695950310520804</v>
      </c>
      <c r="H48" s="161">
        <v>0.42318495250904897</v>
      </c>
    </row>
    <row r="49" spans="1:8" x14ac:dyDescent="0.25">
      <c r="A49" s="161">
        <v>2016.8333333333301</v>
      </c>
      <c r="B49" s="161">
        <v>13.1838847511082</v>
      </c>
      <c r="C49" s="161">
        <v>8.5146006927014</v>
      </c>
      <c r="D49" s="161"/>
      <c r="E49" s="161">
        <v>0.66807820952530805</v>
      </c>
      <c r="F49" s="161">
        <v>2.60878293057434</v>
      </c>
      <c r="G49" s="161">
        <v>0.96132073149585395</v>
      </c>
      <c r="H49" s="161">
        <v>0.43110218681129903</v>
      </c>
    </row>
    <row r="50" spans="1:8" x14ac:dyDescent="0.25">
      <c r="A50" s="161">
        <v>2016.9166666666599</v>
      </c>
      <c r="B50" s="161">
        <v>12.8740331212034</v>
      </c>
      <c r="C50" s="161">
        <v>8.5864036737055294</v>
      </c>
      <c r="D50" s="161"/>
      <c r="E50" s="161">
        <v>0.78941857101533097</v>
      </c>
      <c r="F50" s="161">
        <v>2.1689962395140299</v>
      </c>
      <c r="G50" s="161">
        <v>0.89785941567833405</v>
      </c>
      <c r="H50" s="161">
        <v>0.43135522129013598</v>
      </c>
    </row>
    <row r="51" spans="1:8" x14ac:dyDescent="0.25">
      <c r="A51" s="161">
        <v>2017</v>
      </c>
      <c r="B51" s="161">
        <v>12.723271684485599</v>
      </c>
      <c r="C51" s="161">
        <v>8.3487669200517605</v>
      </c>
      <c r="D51" s="161"/>
      <c r="E51" s="161">
        <v>1.36172373989822</v>
      </c>
      <c r="F51" s="161">
        <v>1.7212011656216699</v>
      </c>
      <c r="G51" s="161">
        <v>0.85867826249783996</v>
      </c>
      <c r="H51" s="161">
        <v>0.43290159641612302</v>
      </c>
    </row>
    <row r="52" spans="1:8" x14ac:dyDescent="0.25">
      <c r="A52" s="161">
        <v>2017.0833333333301</v>
      </c>
      <c r="B52" s="161">
        <v>12.8408336242143</v>
      </c>
      <c r="C52" s="161">
        <v>8.5209420346728599</v>
      </c>
      <c r="D52" s="161"/>
      <c r="E52" s="161">
        <v>1.5123715958331401</v>
      </c>
      <c r="F52" s="161">
        <v>1.53507282688032</v>
      </c>
      <c r="G52" s="161">
        <v>0.83685620638815506</v>
      </c>
      <c r="H52" s="161">
        <v>0.43559096043978901</v>
      </c>
    </row>
    <row r="53" spans="1:8" x14ac:dyDescent="0.25">
      <c r="A53" s="161">
        <v>2017.1666666666599</v>
      </c>
      <c r="B53" s="161">
        <v>12.6337701456708</v>
      </c>
      <c r="C53" s="161">
        <v>8.2901009430043402</v>
      </c>
      <c r="D53" s="161">
        <v>0.12456887856115199</v>
      </c>
      <c r="E53" s="161">
        <v>1.83064451248017</v>
      </c>
      <c r="F53" s="161">
        <v>1.0302494622156</v>
      </c>
      <c r="G53" s="161">
        <v>0.83949905598034402</v>
      </c>
      <c r="H53" s="161">
        <v>0.51870729342920796</v>
      </c>
    </row>
    <row r="54" spans="1:8" x14ac:dyDescent="0.25">
      <c r="A54" s="161">
        <v>2017.25</v>
      </c>
      <c r="B54" s="161">
        <v>13.1008670352505</v>
      </c>
      <c r="C54" s="161">
        <v>8.6290142784518107</v>
      </c>
      <c r="D54" s="161">
        <v>0.26241592476768</v>
      </c>
      <c r="E54" s="161">
        <v>1.9979909436799801</v>
      </c>
      <c r="F54" s="161">
        <v>0.89682717604838103</v>
      </c>
      <c r="G54" s="161">
        <v>0.822503439552417</v>
      </c>
      <c r="H54" s="161">
        <v>0.492115272750206</v>
      </c>
    </row>
    <row r="55" spans="1:8" x14ac:dyDescent="0.25">
      <c r="A55" s="161">
        <v>2017.3333333333301</v>
      </c>
      <c r="B55" s="161">
        <v>13.4750591419538</v>
      </c>
      <c r="C55" s="161">
        <v>8.7824427995684893</v>
      </c>
      <c r="D55" s="161">
        <v>0.393272439499535</v>
      </c>
      <c r="E55" s="161">
        <v>2.2393488572034901</v>
      </c>
      <c r="F55" s="161">
        <v>0.73989644417592004</v>
      </c>
      <c r="G55" s="161">
        <v>0.77667653375995405</v>
      </c>
      <c r="H55" s="161">
        <v>0.54342206774645196</v>
      </c>
    </row>
    <row r="56" spans="1:8" x14ac:dyDescent="0.25">
      <c r="A56" s="161">
        <v>2017.4166666666599</v>
      </c>
      <c r="B56" s="161">
        <v>13.6392139178779</v>
      </c>
      <c r="C56" s="161">
        <v>8.7976662942633208</v>
      </c>
      <c r="D56" s="161">
        <v>0.52334506961100602</v>
      </c>
      <c r="E56" s="161">
        <v>2.3770110218024798</v>
      </c>
      <c r="F56" s="161">
        <v>0.58465545097890603</v>
      </c>
      <c r="G56" s="161">
        <v>0.72270442636683796</v>
      </c>
      <c r="H56" s="161">
        <v>0.63383165485539805</v>
      </c>
    </row>
    <row r="57" spans="1:8" x14ac:dyDescent="0.25">
      <c r="A57" s="161">
        <v>2017.5</v>
      </c>
      <c r="B57" s="161">
        <v>14.2812209171845</v>
      </c>
      <c r="C57" s="161">
        <v>9.0916414304567592</v>
      </c>
      <c r="D57" s="161">
        <v>0.74553242922695495</v>
      </c>
      <c r="E57" s="161">
        <v>2.5370416064309498</v>
      </c>
      <c r="F57" s="161">
        <v>0.61054030732925302</v>
      </c>
      <c r="G57" s="161">
        <v>0.68000217494075998</v>
      </c>
      <c r="H57" s="161">
        <v>0.61646296879979001</v>
      </c>
    </row>
    <row r="58" spans="1:8" x14ac:dyDescent="0.25">
      <c r="A58" s="161">
        <v>2017.5833333333301</v>
      </c>
      <c r="B58" s="161">
        <v>14.336128979527199</v>
      </c>
      <c r="C58" s="161">
        <v>9.2094251866193702</v>
      </c>
      <c r="D58" s="161">
        <v>0.86651980888945601</v>
      </c>
      <c r="E58" s="161">
        <v>2.4797670624116002</v>
      </c>
      <c r="F58" s="161">
        <v>0.46472790458139801</v>
      </c>
      <c r="G58" s="161">
        <v>0.64525597535063095</v>
      </c>
      <c r="H58" s="161">
        <v>0.67043304167476303</v>
      </c>
    </row>
    <row r="59" spans="1:8" x14ac:dyDescent="0.25">
      <c r="A59" s="161">
        <v>2017.6666666666599</v>
      </c>
      <c r="B59" s="161">
        <v>14.5260780830996</v>
      </c>
      <c r="C59" s="161">
        <v>9.0733774958108793</v>
      </c>
      <c r="D59" s="161">
        <v>1.0226249560110501</v>
      </c>
      <c r="E59" s="161">
        <v>2.6922043606541801</v>
      </c>
      <c r="F59" s="161">
        <v>0.37919634582367201</v>
      </c>
      <c r="G59" s="161">
        <v>0.58199664184647804</v>
      </c>
      <c r="H59" s="161">
        <v>0.77667828295331998</v>
      </c>
    </row>
    <row r="60" spans="1:8" x14ac:dyDescent="0.25">
      <c r="A60" s="161">
        <v>2017.75</v>
      </c>
      <c r="B60" s="161">
        <v>14.6474065733332</v>
      </c>
      <c r="C60" s="161">
        <v>9.08069017795113</v>
      </c>
      <c r="D60" s="161">
        <v>1.1028451524487799</v>
      </c>
      <c r="E60" s="161">
        <v>2.7827059386907602</v>
      </c>
      <c r="F60" s="161">
        <v>0.33044338588112199</v>
      </c>
      <c r="G60" s="161">
        <v>0.54433192137660202</v>
      </c>
      <c r="H60" s="161">
        <v>0.80638999698480096</v>
      </c>
    </row>
    <row r="61" spans="1:8" x14ac:dyDescent="0.25">
      <c r="A61" s="161">
        <v>2017.8333333333301</v>
      </c>
      <c r="B61" s="161">
        <v>14.526108694184099</v>
      </c>
      <c r="C61" s="161">
        <v>9.19779338652903</v>
      </c>
      <c r="D61" s="161">
        <v>1.2375026812612</v>
      </c>
      <c r="E61" s="161">
        <v>2.5514995248071299</v>
      </c>
      <c r="F61" s="161">
        <v>0.131852887178116</v>
      </c>
      <c r="G61" s="161">
        <v>0.56781717016000499</v>
      </c>
      <c r="H61" s="161">
        <v>0.83964304424856795</v>
      </c>
    </row>
    <row r="62" spans="1:8" x14ac:dyDescent="0.25">
      <c r="A62" s="161">
        <v>2017.9166666666599</v>
      </c>
      <c r="B62" s="161">
        <v>14.3494588970237</v>
      </c>
      <c r="C62" s="161">
        <v>8.8703547533632197</v>
      </c>
      <c r="D62" s="161">
        <v>1.27900544311221</v>
      </c>
      <c r="E62" s="161">
        <v>2.2865565085241299</v>
      </c>
      <c r="F62" s="161">
        <v>0.283247521612216</v>
      </c>
      <c r="G62" s="161">
        <v>0.56115619016755003</v>
      </c>
      <c r="H62" s="161">
        <v>1.06913848024438</v>
      </c>
    </row>
    <row r="63" spans="1:8" x14ac:dyDescent="0.25">
      <c r="A63" s="161">
        <v>2018</v>
      </c>
      <c r="B63" s="161">
        <v>13.6219271754115</v>
      </c>
      <c r="C63" s="161">
        <v>8.9058562374787105</v>
      </c>
      <c r="D63" s="161">
        <v>1.2493136065903401</v>
      </c>
      <c r="E63" s="161">
        <v>1.5286434322914699</v>
      </c>
      <c r="F63" s="161">
        <v>0.38510437685691701</v>
      </c>
      <c r="G63" s="161">
        <v>0.50271933949228298</v>
      </c>
      <c r="H63" s="161">
        <v>1.0502901827018001</v>
      </c>
    </row>
    <row r="64" spans="1:8" x14ac:dyDescent="0.25">
      <c r="A64" s="161">
        <v>2018.0833333333301</v>
      </c>
      <c r="B64" s="161">
        <v>13.581092815176399</v>
      </c>
      <c r="C64" s="161">
        <v>8.8198551790532402</v>
      </c>
      <c r="D64" s="161">
        <v>1.24744914952632</v>
      </c>
      <c r="E64" s="161">
        <v>1.48712272121445</v>
      </c>
      <c r="F64" s="161">
        <v>0.492419535365684</v>
      </c>
      <c r="G64" s="161">
        <v>0.48737156466544301</v>
      </c>
      <c r="H64" s="161">
        <v>1.0468746653512999</v>
      </c>
    </row>
    <row r="65" spans="1:8" x14ac:dyDescent="0.25">
      <c r="A65" s="161">
        <v>2018.1666666666599</v>
      </c>
      <c r="B65" s="161">
        <v>12.8821990010366</v>
      </c>
      <c r="C65" s="161">
        <v>8.6712385636540006</v>
      </c>
      <c r="D65" s="161">
        <v>1.15905746796398</v>
      </c>
      <c r="E65" s="161">
        <v>0.84852474097481501</v>
      </c>
      <c r="F65" s="161">
        <v>0.69381105321587</v>
      </c>
      <c r="G65" s="161">
        <v>0.45596636145412001</v>
      </c>
      <c r="H65" s="161">
        <v>1.05360081377384</v>
      </c>
    </row>
    <row r="66" spans="1:8" x14ac:dyDescent="0.25">
      <c r="A66" s="161">
        <v>2018.25</v>
      </c>
      <c r="B66" s="161">
        <v>12.8910729025985</v>
      </c>
      <c r="C66" s="161">
        <v>8.6157747140274807</v>
      </c>
      <c r="D66" s="161">
        <v>1.0746288226829801</v>
      </c>
      <c r="E66" s="161">
        <v>0.72580209886485703</v>
      </c>
      <c r="F66" s="161">
        <v>0.90235276866324099</v>
      </c>
      <c r="G66" s="161">
        <v>0.437324069413355</v>
      </c>
      <c r="H66" s="161">
        <v>1.1351904289466199</v>
      </c>
    </row>
    <row r="67" spans="1:8" x14ac:dyDescent="0.25">
      <c r="A67" s="161">
        <v>2018.3333333333301</v>
      </c>
      <c r="B67" s="161">
        <v>12.571441521980701</v>
      </c>
      <c r="C67" s="161">
        <v>8.5168054054737805</v>
      </c>
      <c r="D67" s="161">
        <v>1.0106485673794801</v>
      </c>
      <c r="E67" s="161">
        <v>0.44898276241799401</v>
      </c>
      <c r="F67" s="161">
        <v>1.0219231302649501</v>
      </c>
      <c r="G67" s="161">
        <v>0.43265134594690602</v>
      </c>
      <c r="H67" s="161">
        <v>1.1404303104975499</v>
      </c>
    </row>
    <row r="68" spans="1:8" x14ac:dyDescent="0.25">
      <c r="A68" s="161">
        <v>2018.4166666666599</v>
      </c>
      <c r="B68" s="161">
        <v>12.0419858864795</v>
      </c>
      <c r="C68" s="161">
        <v>8.5213712183725203</v>
      </c>
      <c r="D68" s="161">
        <v>0.94019858631854702</v>
      </c>
      <c r="E68" s="161">
        <v>-9.9392931326515693E-2</v>
      </c>
      <c r="F68" s="161">
        <v>1.09931985825095</v>
      </c>
      <c r="G68" s="161">
        <v>0.41361785248742899</v>
      </c>
      <c r="H68" s="161">
        <v>1.16687130237655</v>
      </c>
    </row>
    <row r="69" spans="1:8" x14ac:dyDescent="0.25">
      <c r="A69" s="161">
        <v>2018.49999999999</v>
      </c>
      <c r="B69" s="161">
        <v>11.7749854744491</v>
      </c>
      <c r="C69" s="161">
        <v>8.6316843618926899</v>
      </c>
      <c r="D69" s="161">
        <v>0.84502550823201406</v>
      </c>
      <c r="E69" s="161">
        <v>-0.34847951981111902</v>
      </c>
      <c r="F69" s="161">
        <v>1.0645395402878699</v>
      </c>
      <c r="G69" s="161">
        <v>0.38874884022501899</v>
      </c>
      <c r="H69" s="161">
        <v>1.19346674362267</v>
      </c>
    </row>
    <row r="70" spans="1:8" x14ac:dyDescent="0.25">
      <c r="A70" s="161">
        <v>2018.5833333333301</v>
      </c>
      <c r="B70" s="161">
        <v>11.7641972174959</v>
      </c>
      <c r="C70" s="161">
        <v>8.64042285443651</v>
      </c>
      <c r="D70" s="161">
        <v>0.96360321024622297</v>
      </c>
      <c r="E70" s="161">
        <v>-0.57678493372072603</v>
      </c>
      <c r="F70" s="161">
        <v>1.1857088240496301</v>
      </c>
      <c r="G70" s="161">
        <v>0.35491775764070499</v>
      </c>
      <c r="H70" s="161">
        <v>1.1963295048435501</v>
      </c>
    </row>
    <row r="71" spans="1:8" x14ac:dyDescent="0.25">
      <c r="A71" s="161">
        <v>2018.6666666666599</v>
      </c>
      <c r="B71" s="161">
        <v>11.5684616177269</v>
      </c>
      <c r="C71" s="161">
        <v>8.6449461635295304</v>
      </c>
      <c r="D71" s="161">
        <v>1.23151102789324</v>
      </c>
      <c r="E71" s="161">
        <v>-0.96148205127488096</v>
      </c>
      <c r="F71" s="161">
        <v>1.0972250536541099</v>
      </c>
      <c r="G71" s="161">
        <v>0.33612177560377499</v>
      </c>
      <c r="H71" s="161">
        <v>1.2201396483211699</v>
      </c>
    </row>
    <row r="72" spans="1:8" x14ac:dyDescent="0.25">
      <c r="A72" s="161">
        <v>2018.74999999999</v>
      </c>
      <c r="B72" s="161">
        <v>11.2271004679573</v>
      </c>
      <c r="C72" s="161">
        <v>8.5713586527519396</v>
      </c>
      <c r="D72" s="161">
        <v>1.19751654020429</v>
      </c>
      <c r="E72" s="161">
        <v>-1.1691611041735701</v>
      </c>
      <c r="F72" s="161">
        <v>1.08937257848514</v>
      </c>
      <c r="G72" s="161">
        <v>0.30948721706242899</v>
      </c>
      <c r="H72" s="161">
        <v>1.22852658362704</v>
      </c>
    </row>
    <row r="73" spans="1:8" x14ac:dyDescent="0.25">
      <c r="A73" s="161">
        <v>2018.8333333333301</v>
      </c>
      <c r="B73" s="161">
        <v>10.8851641716317</v>
      </c>
      <c r="C73" s="161">
        <v>8.4723632281264507</v>
      </c>
      <c r="D73" s="161">
        <v>1.03678664294992</v>
      </c>
      <c r="E73" s="161">
        <v>-1.36192609993975</v>
      </c>
      <c r="F73" s="161">
        <v>1.2061480588649001</v>
      </c>
      <c r="G73" s="161">
        <v>0.242624468568408</v>
      </c>
      <c r="H73" s="161">
        <v>1.2891678730617699</v>
      </c>
    </row>
    <row r="74" spans="1:8" x14ac:dyDescent="0.25">
      <c r="A74" s="161">
        <v>2018.9166666666599</v>
      </c>
      <c r="B74" s="161">
        <v>10.7902599679337</v>
      </c>
      <c r="C74" s="161">
        <v>8.5450309645664699</v>
      </c>
      <c r="D74" s="161">
        <v>1.0002848175568</v>
      </c>
      <c r="E74" s="161">
        <v>-1.642246019908</v>
      </c>
      <c r="F74" s="161">
        <v>1.3870694577315501</v>
      </c>
      <c r="G74" s="161">
        <v>0.20201349439295299</v>
      </c>
      <c r="H74" s="161">
        <v>1.29810725359396</v>
      </c>
    </row>
    <row r="75" spans="1:8" x14ac:dyDescent="0.25">
      <c r="A75" s="163">
        <v>2018.99999999999</v>
      </c>
      <c r="B75" s="163">
        <v>11.464257360765499</v>
      </c>
      <c r="C75" s="163">
        <v>8.8900391030527501</v>
      </c>
      <c r="D75" s="163">
        <v>1.0432452502805201</v>
      </c>
      <c r="E75" s="163">
        <v>-1.49025939904017</v>
      </c>
      <c r="F75" s="163">
        <v>1.5710774456397001</v>
      </c>
      <c r="G75" s="163">
        <v>0.187223994889712</v>
      </c>
      <c r="H75" s="163">
        <v>1.2629309659430401</v>
      </c>
    </row>
  </sheetData>
  <mergeCells count="2">
    <mergeCell ref="A1:H1"/>
    <mergeCell ref="J1:K1"/>
  </mergeCells>
  <pageMargins left="0.7" right="0.7" top="0.75" bottom="0.75" header="0.3" footer="0.3"/>
  <pageSetup paperSize="9" orientation="portrait" horizontalDpi="300" verticalDpi="30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0"/>
  <sheetViews>
    <sheetView workbookViewId="0">
      <selection activeCell="F6" sqref="F6"/>
    </sheetView>
  </sheetViews>
  <sheetFormatPr defaultRowHeight="15" x14ac:dyDescent="0.25"/>
  <cols>
    <col min="1" max="1" width="14.140625" customWidth="1"/>
    <col min="2" max="2" width="11.42578125" customWidth="1"/>
    <col min="3" max="3" width="15.7109375" customWidth="1"/>
    <col min="4" max="4" width="29.5703125" customWidth="1"/>
    <col min="6" max="6" width="12.7109375" customWidth="1"/>
    <col min="7" max="7" width="45.85546875" customWidth="1"/>
  </cols>
  <sheetData>
    <row r="1" spans="1:7" ht="15.75" x14ac:dyDescent="0.25">
      <c r="A1" s="314" t="s">
        <v>67</v>
      </c>
      <c r="B1" s="315"/>
      <c r="C1" s="315"/>
      <c r="D1" s="315"/>
      <c r="F1" s="314" t="s">
        <v>68</v>
      </c>
      <c r="G1" s="315"/>
    </row>
    <row r="2" spans="1:7" ht="60" x14ac:dyDescent="0.25">
      <c r="A2" s="263" t="s">
        <v>366</v>
      </c>
      <c r="B2" s="263" t="s">
        <v>367</v>
      </c>
      <c r="C2" s="262" t="s">
        <v>368</v>
      </c>
      <c r="D2" s="262" t="s">
        <v>369</v>
      </c>
      <c r="F2" s="17" t="s">
        <v>69</v>
      </c>
      <c r="G2" s="11" t="s">
        <v>321</v>
      </c>
    </row>
    <row r="3" spans="1:7" x14ac:dyDescent="0.25">
      <c r="A3" s="228" t="s">
        <v>323</v>
      </c>
      <c r="B3" s="228" t="s">
        <v>324</v>
      </c>
      <c r="C3" s="228">
        <v>42.480162799999995</v>
      </c>
      <c r="D3" s="228">
        <v>-3.0166016710000036</v>
      </c>
      <c r="F3" s="17" t="s">
        <v>70</v>
      </c>
      <c r="G3" s="12" t="s">
        <v>368</v>
      </c>
    </row>
    <row r="4" spans="1:7" x14ac:dyDescent="0.25">
      <c r="A4" s="227" t="s">
        <v>323</v>
      </c>
      <c r="B4" s="227" t="s">
        <v>325</v>
      </c>
      <c r="C4" s="227">
        <v>23.017622599999999</v>
      </c>
      <c r="D4" s="227">
        <v>-1.8220400000000581E-2</v>
      </c>
      <c r="F4" s="17" t="s">
        <v>370</v>
      </c>
      <c r="G4" s="13" t="s">
        <v>369</v>
      </c>
    </row>
    <row r="5" spans="1:7" x14ac:dyDescent="0.25">
      <c r="A5" s="227" t="s">
        <v>323</v>
      </c>
      <c r="B5" s="227" t="s">
        <v>326</v>
      </c>
      <c r="C5" s="227">
        <v>225.0910508</v>
      </c>
      <c r="D5" s="227">
        <v>73.269521359999999</v>
      </c>
    </row>
    <row r="6" spans="1:7" x14ac:dyDescent="0.25">
      <c r="A6" s="227" t="s">
        <v>323</v>
      </c>
      <c r="B6" s="227" t="s">
        <v>327</v>
      </c>
      <c r="C6" s="227">
        <v>75.049277500000002</v>
      </c>
      <c r="D6" s="227">
        <v>-5.815614117999985</v>
      </c>
      <c r="F6" s="236" t="str">
        <f>HYPERLINK("#'OVERZICHT'!A32", "Link naar overzicht")</f>
        <v>Link naar overzicht</v>
      </c>
    </row>
    <row r="7" spans="1:7" x14ac:dyDescent="0.25">
      <c r="A7" s="227" t="s">
        <v>323</v>
      </c>
      <c r="B7" s="227" t="s">
        <v>328</v>
      </c>
      <c r="C7" s="227">
        <v>0.37936999999999999</v>
      </c>
      <c r="D7" s="227">
        <v>0.20501899999999998</v>
      </c>
    </row>
    <row r="8" spans="1:7" x14ac:dyDescent="0.25">
      <c r="A8" s="227" t="s">
        <v>323</v>
      </c>
      <c r="B8" s="227" t="s">
        <v>329</v>
      </c>
      <c r="C8" s="227">
        <v>47.7224808</v>
      </c>
      <c r="D8" s="227">
        <v>-0.37098876499999989</v>
      </c>
    </row>
    <row r="9" spans="1:7" x14ac:dyDescent="0.25">
      <c r="A9" s="227" t="s">
        <v>323</v>
      </c>
      <c r="B9" s="227" t="s">
        <v>330</v>
      </c>
      <c r="C9" s="227">
        <v>26.918440499999999</v>
      </c>
      <c r="D9" s="227">
        <v>12.167665782999999</v>
      </c>
    </row>
    <row r="10" spans="1:7" x14ac:dyDescent="0.25">
      <c r="A10" s="227" t="s">
        <v>331</v>
      </c>
      <c r="B10" s="227" t="s">
        <v>332</v>
      </c>
      <c r="C10" s="227">
        <v>5.2296121999999992</v>
      </c>
      <c r="D10" s="227">
        <v>-0.73002871390000035</v>
      </c>
    </row>
    <row r="11" spans="1:7" x14ac:dyDescent="0.25">
      <c r="A11" s="227" t="s">
        <v>331</v>
      </c>
      <c r="B11" s="227" t="s">
        <v>333</v>
      </c>
      <c r="C11" s="227">
        <v>32.044384600000001</v>
      </c>
      <c r="D11" s="227">
        <v>-1.9324683449999966</v>
      </c>
    </row>
    <row r="12" spans="1:7" x14ac:dyDescent="0.25">
      <c r="A12" s="227" t="s">
        <v>331</v>
      </c>
      <c r="B12" s="227" t="s">
        <v>334</v>
      </c>
      <c r="C12" s="227">
        <v>15.1168672</v>
      </c>
      <c r="D12" s="227">
        <v>-6.9490685219999992</v>
      </c>
    </row>
    <row r="13" spans="1:7" x14ac:dyDescent="0.25">
      <c r="A13" s="227" t="s">
        <v>331</v>
      </c>
      <c r="B13" s="227" t="s">
        <v>335</v>
      </c>
      <c r="C13" s="227">
        <v>7.2065294</v>
      </c>
      <c r="D13" s="227">
        <v>-1.081155088</v>
      </c>
    </row>
    <row r="14" spans="1:7" x14ac:dyDescent="0.25">
      <c r="A14" s="227" t="s">
        <v>331</v>
      </c>
      <c r="B14" s="227" t="s">
        <v>336</v>
      </c>
      <c r="C14" s="227">
        <v>16.616943899999999</v>
      </c>
      <c r="D14" s="227">
        <v>-3.249698759000001</v>
      </c>
    </row>
    <row r="15" spans="1:7" x14ac:dyDescent="0.25">
      <c r="A15" s="227" t="s">
        <v>331</v>
      </c>
      <c r="B15" s="227" t="s">
        <v>337</v>
      </c>
      <c r="C15" s="227">
        <v>4.4898245000000001</v>
      </c>
      <c r="D15" s="227">
        <v>-2.0335186829999996</v>
      </c>
    </row>
    <row r="16" spans="1:7" x14ac:dyDescent="0.25">
      <c r="A16" s="227" t="s">
        <v>331</v>
      </c>
      <c r="B16" s="227" t="s">
        <v>338</v>
      </c>
      <c r="C16" s="227">
        <v>27.8352465</v>
      </c>
      <c r="D16" s="227">
        <v>-18.175723856999998</v>
      </c>
    </row>
    <row r="17" spans="1:4" x14ac:dyDescent="0.25">
      <c r="A17" s="227" t="s">
        <v>331</v>
      </c>
      <c r="B17" s="227" t="s">
        <v>339</v>
      </c>
      <c r="C17" s="227">
        <v>2.9154982</v>
      </c>
      <c r="D17" s="227">
        <v>-3.3791788</v>
      </c>
    </row>
    <row r="18" spans="1:4" x14ac:dyDescent="0.25">
      <c r="A18" s="227" t="s">
        <v>331</v>
      </c>
      <c r="B18" s="227" t="s">
        <v>340</v>
      </c>
      <c r="C18" s="227">
        <v>10.1459964</v>
      </c>
      <c r="D18" s="227">
        <v>-1.1907605650000015</v>
      </c>
    </row>
    <row r="19" spans="1:4" x14ac:dyDescent="0.25">
      <c r="A19" s="227" t="s">
        <v>331</v>
      </c>
      <c r="B19" s="227" t="s">
        <v>341</v>
      </c>
      <c r="C19" s="227">
        <v>16.185004800000002</v>
      </c>
      <c r="D19" s="227">
        <v>-7.4949039639999988</v>
      </c>
    </row>
    <row r="20" spans="1:4" x14ac:dyDescent="0.25">
      <c r="A20" s="227" t="s">
        <v>331</v>
      </c>
      <c r="B20" s="227" t="s">
        <v>342</v>
      </c>
      <c r="C20" s="227">
        <v>22.834470700000001</v>
      </c>
      <c r="D20" s="227">
        <v>-4.5590550279999995</v>
      </c>
    </row>
    <row r="21" spans="1:4" x14ac:dyDescent="0.25">
      <c r="A21" s="227" t="s">
        <v>331</v>
      </c>
      <c r="B21" s="227" t="s">
        <v>343</v>
      </c>
      <c r="C21" s="227">
        <v>7.3558729999999999</v>
      </c>
      <c r="D21" s="227">
        <v>-0.75411316789999905</v>
      </c>
    </row>
    <row r="22" spans="1:4" x14ac:dyDescent="0.25">
      <c r="A22" s="227" t="s">
        <v>331</v>
      </c>
      <c r="B22" s="227" t="s">
        <v>344</v>
      </c>
      <c r="C22" s="227">
        <v>30.1121169</v>
      </c>
      <c r="D22" s="227">
        <v>-0.92229931399999998</v>
      </c>
    </row>
    <row r="23" spans="1:4" x14ac:dyDescent="0.25">
      <c r="A23" s="227" t="s">
        <v>331</v>
      </c>
      <c r="B23" s="227" t="s">
        <v>345</v>
      </c>
      <c r="C23" s="227">
        <v>37.533139000000006</v>
      </c>
      <c r="D23" s="227">
        <v>-3.7432779139999965</v>
      </c>
    </row>
    <row r="24" spans="1:4" x14ac:dyDescent="0.25">
      <c r="A24" s="227" t="s">
        <v>331</v>
      </c>
      <c r="B24" s="227" t="s">
        <v>346</v>
      </c>
      <c r="C24" s="227">
        <v>0.1115149</v>
      </c>
      <c r="D24" s="227">
        <v>-5.0496044000000739E-4</v>
      </c>
    </row>
    <row r="25" spans="1:4" x14ac:dyDescent="0.25">
      <c r="A25" s="227" t="s">
        <v>347</v>
      </c>
      <c r="B25" s="227" t="s">
        <v>348</v>
      </c>
      <c r="C25" s="227">
        <v>9.6132287000000005</v>
      </c>
      <c r="D25" s="227">
        <v>3.4123623410000006</v>
      </c>
    </row>
    <row r="26" spans="1:4" x14ac:dyDescent="0.25">
      <c r="A26" s="227" t="s">
        <v>347</v>
      </c>
      <c r="B26" s="227" t="s">
        <v>349</v>
      </c>
      <c r="C26" s="227">
        <v>3.0284282</v>
      </c>
      <c r="D26" s="227">
        <v>-0.410874717</v>
      </c>
    </row>
    <row r="27" spans="1:4" x14ac:dyDescent="0.25">
      <c r="A27" s="227" t="s">
        <v>347</v>
      </c>
      <c r="B27" s="227" t="s">
        <v>350</v>
      </c>
      <c r="C27" s="227">
        <v>47.3249979</v>
      </c>
      <c r="D27" s="227">
        <v>-6.4864995000000008</v>
      </c>
    </row>
    <row r="28" spans="1:4" x14ac:dyDescent="0.25">
      <c r="A28" s="227" t="s">
        <v>347</v>
      </c>
      <c r="B28" s="227" t="s">
        <v>351</v>
      </c>
      <c r="C28" s="227">
        <v>66.275960099999992</v>
      </c>
      <c r="D28" s="227">
        <v>-0.69904490000001829</v>
      </c>
    </row>
    <row r="29" spans="1:4" x14ac:dyDescent="0.25">
      <c r="A29" s="227" t="s">
        <v>352</v>
      </c>
      <c r="B29" s="227" t="s">
        <v>353</v>
      </c>
      <c r="C29" s="227">
        <v>7.5409696999999998</v>
      </c>
      <c r="D29" s="227">
        <v>-0.53529167499999986</v>
      </c>
    </row>
    <row r="30" spans="1:4" x14ac:dyDescent="0.25">
      <c r="A30" s="227" t="s">
        <v>352</v>
      </c>
      <c r="B30" s="227" t="s">
        <v>354</v>
      </c>
      <c r="C30" s="227">
        <v>15.0403441</v>
      </c>
      <c r="D30" s="227">
        <v>-5.9141361320000012</v>
      </c>
    </row>
    <row r="31" spans="1:4" x14ac:dyDescent="0.25">
      <c r="A31" s="227" t="s">
        <v>352</v>
      </c>
      <c r="B31" s="227" t="s">
        <v>355</v>
      </c>
      <c r="C31" s="227">
        <v>9.6816212000000004</v>
      </c>
      <c r="D31" s="227">
        <v>-2.9297298000000005</v>
      </c>
    </row>
    <row r="32" spans="1:4" x14ac:dyDescent="0.25">
      <c r="A32" s="227" t="s">
        <v>352</v>
      </c>
      <c r="B32" s="227" t="s">
        <v>356</v>
      </c>
      <c r="C32" s="227">
        <v>34.444072900000002</v>
      </c>
      <c r="D32" s="227">
        <v>-0.57029721399999289</v>
      </c>
    </row>
    <row r="33" spans="1:4" x14ac:dyDescent="0.25">
      <c r="A33" s="227" t="s">
        <v>352</v>
      </c>
      <c r="B33" s="227" t="s">
        <v>357</v>
      </c>
      <c r="C33" s="227">
        <v>1.296621</v>
      </c>
      <c r="D33" s="227">
        <v>-0.435154767</v>
      </c>
    </row>
    <row r="34" spans="1:4" x14ac:dyDescent="0.25">
      <c r="A34" s="227" t="s">
        <v>306</v>
      </c>
      <c r="B34" s="227" t="s">
        <v>358</v>
      </c>
      <c r="C34" s="227">
        <v>7.3285447000000001</v>
      </c>
      <c r="D34" s="227">
        <v>2.0877131787000005</v>
      </c>
    </row>
    <row r="35" spans="1:4" x14ac:dyDescent="0.25">
      <c r="A35" s="227" t="s">
        <v>306</v>
      </c>
      <c r="B35" s="227" t="s">
        <v>359</v>
      </c>
      <c r="C35" s="227">
        <v>3.9213881000000002</v>
      </c>
      <c r="D35" s="227">
        <v>1.4119117089</v>
      </c>
    </row>
    <row r="36" spans="1:4" x14ac:dyDescent="0.25">
      <c r="A36" s="227" t="s">
        <v>306</v>
      </c>
      <c r="B36" s="227" t="s">
        <v>360</v>
      </c>
      <c r="C36" s="227">
        <v>12.7045441</v>
      </c>
      <c r="D36" s="227">
        <v>0.71696280599999973</v>
      </c>
    </row>
    <row r="37" spans="1:4" x14ac:dyDescent="0.25">
      <c r="A37" s="227" t="s">
        <v>306</v>
      </c>
      <c r="B37" s="227" t="s">
        <v>361</v>
      </c>
      <c r="C37" s="227">
        <v>7.2509665000000005</v>
      </c>
      <c r="D37" s="227">
        <v>4.2781836537000011</v>
      </c>
    </row>
    <row r="38" spans="1:4" x14ac:dyDescent="0.25">
      <c r="A38" s="227" t="s">
        <v>362</v>
      </c>
      <c r="B38" s="227" t="s">
        <v>363</v>
      </c>
      <c r="C38" s="227">
        <v>47.230419000000005</v>
      </c>
      <c r="D38" s="227">
        <v>-4.2987129999999922</v>
      </c>
    </row>
    <row r="39" spans="1:4" x14ac:dyDescent="0.25">
      <c r="A39" s="227" t="s">
        <v>362</v>
      </c>
      <c r="B39" s="227" t="s">
        <v>364</v>
      </c>
      <c r="C39" s="227">
        <v>18.5485948</v>
      </c>
      <c r="D39" s="227">
        <v>-1.1364552000000003</v>
      </c>
    </row>
    <row r="40" spans="1:4" x14ac:dyDescent="0.25">
      <c r="A40" s="229" t="s">
        <v>362</v>
      </c>
      <c r="B40" s="229" t="s">
        <v>365</v>
      </c>
      <c r="C40" s="229">
        <v>69.594352900000004</v>
      </c>
      <c r="D40" s="229">
        <v>19.238857899999999</v>
      </c>
    </row>
  </sheetData>
  <mergeCells count="2">
    <mergeCell ref="A1:D1"/>
    <mergeCell ref="F1:G1"/>
  </mergeCells>
  <pageMargins left="0.7" right="0.7" top="0.75" bottom="0.75" header="0.3" footer="0.3"/>
  <pageSetup paperSize="9" orientation="portrait" horizontalDpi="300" verticalDpi="30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75"/>
  <sheetViews>
    <sheetView topLeftCell="A48" workbookViewId="0">
      <selection activeCell="F55" sqref="F55"/>
    </sheetView>
  </sheetViews>
  <sheetFormatPr defaultRowHeight="15" x14ac:dyDescent="0.25"/>
  <cols>
    <col min="1" max="3" width="11.7109375" customWidth="1"/>
    <col min="4" max="4" width="16.7109375" customWidth="1"/>
    <col min="6" max="6" width="12.7109375" customWidth="1"/>
    <col min="7" max="7" width="52.7109375" customWidth="1"/>
  </cols>
  <sheetData>
    <row r="1" spans="1:7" ht="15.75" x14ac:dyDescent="0.25">
      <c r="A1" s="314" t="s">
        <v>67</v>
      </c>
      <c r="B1" s="315"/>
      <c r="C1" s="315"/>
      <c r="D1" s="315"/>
      <c r="F1" s="314" t="s">
        <v>68</v>
      </c>
      <c r="G1" s="315"/>
    </row>
    <row r="2" spans="1:7" x14ac:dyDescent="0.25">
      <c r="A2" s="10" t="s">
        <v>66</v>
      </c>
      <c r="B2" s="10" t="s">
        <v>72</v>
      </c>
      <c r="C2" s="10" t="s">
        <v>73</v>
      </c>
      <c r="D2" s="10" t="s">
        <v>74</v>
      </c>
      <c r="F2" s="17" t="s">
        <v>69</v>
      </c>
      <c r="G2" s="11" t="s">
        <v>4</v>
      </c>
    </row>
    <row r="3" spans="1:7" x14ac:dyDescent="0.25">
      <c r="A3" s="20">
        <v>2013</v>
      </c>
      <c r="B3" s="20">
        <v>14.400973668996199</v>
      </c>
      <c r="C3" s="20">
        <v>1.65520005242457</v>
      </c>
      <c r="D3" s="20">
        <v>22.060097578769799</v>
      </c>
      <c r="F3" s="17" t="s">
        <v>70</v>
      </c>
      <c r="G3" s="13" t="s">
        <v>75</v>
      </c>
    </row>
    <row r="4" spans="1:7" x14ac:dyDescent="0.25">
      <c r="A4" s="19">
        <v>2013.0833333333301</v>
      </c>
      <c r="B4" s="19">
        <v>7.5725777524771898</v>
      </c>
      <c r="C4" s="19">
        <v>-5.1394378534067302</v>
      </c>
      <c r="D4" s="19">
        <v>14.4146727280857</v>
      </c>
    </row>
    <row r="5" spans="1:7" x14ac:dyDescent="0.25">
      <c r="A5" s="19">
        <v>2013.1666666666699</v>
      </c>
      <c r="B5" s="19">
        <v>10.510145288956499</v>
      </c>
      <c r="C5" s="19">
        <v>-6.3385512982928001</v>
      </c>
      <c r="D5" s="19">
        <v>19.9487816514652</v>
      </c>
      <c r="F5" s="18" t="str">
        <f>HYPERLINK("#'OVERZICHT'!A6", "Link naar overzicht")</f>
        <v>Link naar overzicht</v>
      </c>
    </row>
    <row r="6" spans="1:7" x14ac:dyDescent="0.25">
      <c r="A6" s="19">
        <v>2013.25</v>
      </c>
      <c r="B6" s="19">
        <v>6.8211557990083298</v>
      </c>
      <c r="C6" s="19">
        <v>-8.2628828576819302</v>
      </c>
      <c r="D6" s="19">
        <v>12.1969171812657</v>
      </c>
    </row>
    <row r="7" spans="1:7" x14ac:dyDescent="0.25">
      <c r="A7" s="19">
        <v>2013.3333333333301</v>
      </c>
      <c r="B7" s="19">
        <v>11.4253512997133</v>
      </c>
      <c r="C7" s="19">
        <v>-0.47904759005356101</v>
      </c>
      <c r="D7" s="19">
        <v>15.8240438272492</v>
      </c>
    </row>
    <row r="8" spans="1:7" x14ac:dyDescent="0.25">
      <c r="A8" s="19">
        <v>2013.4166666666699</v>
      </c>
      <c r="B8" s="19">
        <v>4.3018807659621601</v>
      </c>
      <c r="C8" s="19">
        <v>1.8189112878599101</v>
      </c>
      <c r="D8" s="19">
        <v>10.4995528747523</v>
      </c>
    </row>
    <row r="9" spans="1:7" x14ac:dyDescent="0.25">
      <c r="A9" s="19">
        <v>2013.5</v>
      </c>
      <c r="B9" s="19">
        <v>0.57010353617334997</v>
      </c>
      <c r="C9" s="19">
        <v>1.1652263159763301</v>
      </c>
      <c r="D9" s="19">
        <v>11.5439389514037</v>
      </c>
    </row>
    <row r="10" spans="1:7" x14ac:dyDescent="0.25">
      <c r="A10" s="19">
        <v>2013.5833333333301</v>
      </c>
      <c r="B10" s="19">
        <v>1.43199096995916</v>
      </c>
      <c r="C10" s="19">
        <v>4.8541506214064203</v>
      </c>
      <c r="D10" s="19">
        <v>18.9252143129189</v>
      </c>
    </row>
    <row r="11" spans="1:7" x14ac:dyDescent="0.25">
      <c r="A11" s="19">
        <v>2013.6666666666699</v>
      </c>
      <c r="B11" s="19">
        <v>4.2685890269731797</v>
      </c>
      <c r="C11" s="19">
        <v>7.1797780721945204</v>
      </c>
      <c r="D11" s="19">
        <v>18.909489905579498</v>
      </c>
    </row>
    <row r="12" spans="1:7" x14ac:dyDescent="0.25">
      <c r="A12" s="19">
        <v>2013.75</v>
      </c>
      <c r="B12" s="19">
        <v>1.2156605687217099</v>
      </c>
      <c r="C12" s="19">
        <v>8.7916351840384692</v>
      </c>
      <c r="D12" s="19">
        <v>15.7128426252797</v>
      </c>
    </row>
    <row r="13" spans="1:7" x14ac:dyDescent="0.25">
      <c r="A13" s="19">
        <v>2013.8333333333301</v>
      </c>
      <c r="B13" s="19">
        <v>0.36985704021084098</v>
      </c>
      <c r="C13" s="19">
        <v>11.6687028906259</v>
      </c>
      <c r="D13" s="19">
        <v>10.834865637762899</v>
      </c>
    </row>
    <row r="14" spans="1:7" x14ac:dyDescent="0.25">
      <c r="A14" s="19">
        <v>2013.9166666666699</v>
      </c>
      <c r="B14" s="19">
        <v>1.6971155903547901</v>
      </c>
      <c r="C14" s="19">
        <v>11.262172394541899</v>
      </c>
      <c r="D14" s="19">
        <v>10.6050363953099</v>
      </c>
    </row>
    <row r="15" spans="1:7" x14ac:dyDescent="0.25">
      <c r="A15" s="19">
        <v>2014</v>
      </c>
      <c r="B15" s="19">
        <v>2.74166545293328</v>
      </c>
      <c r="C15" s="19">
        <v>12.1775137125142</v>
      </c>
      <c r="D15" s="19">
        <v>11.2501947246828</v>
      </c>
    </row>
    <row r="16" spans="1:7" x14ac:dyDescent="0.25">
      <c r="A16" s="19">
        <v>2014.0833333333301</v>
      </c>
      <c r="B16" s="19">
        <v>3.2994211663107</v>
      </c>
      <c r="C16" s="19">
        <v>14.207632877903</v>
      </c>
      <c r="D16" s="19">
        <v>19.165878233055999</v>
      </c>
    </row>
    <row r="17" spans="1:4" x14ac:dyDescent="0.25">
      <c r="A17" s="19">
        <v>2014.1666666666699</v>
      </c>
      <c r="B17" s="19">
        <v>-4.2793228215481003</v>
      </c>
      <c r="C17" s="19">
        <v>16.068638072359299</v>
      </c>
      <c r="D17" s="19">
        <v>8.8415669732706501</v>
      </c>
    </row>
    <row r="18" spans="1:4" x14ac:dyDescent="0.25">
      <c r="A18" s="19">
        <v>2014.25</v>
      </c>
      <c r="B18" s="19">
        <v>-6.2862399309296704</v>
      </c>
      <c r="C18" s="19">
        <v>17.494046776090801</v>
      </c>
      <c r="D18" s="19">
        <v>4.9781327964713</v>
      </c>
    </row>
    <row r="19" spans="1:4" x14ac:dyDescent="0.25">
      <c r="A19" s="19">
        <v>2014.3333333333301</v>
      </c>
      <c r="B19" s="19">
        <v>-6.8782518293562296</v>
      </c>
      <c r="C19" s="19">
        <v>15.6414275707151</v>
      </c>
      <c r="D19" s="19">
        <v>-2.8054420866532999</v>
      </c>
    </row>
    <row r="20" spans="1:4" x14ac:dyDescent="0.25">
      <c r="A20" s="19">
        <v>2014.4166666666699</v>
      </c>
      <c r="B20" s="19">
        <v>1.13927849689284</v>
      </c>
      <c r="C20" s="19">
        <v>16.2373157073628</v>
      </c>
      <c r="D20" s="19">
        <v>1.04845969240916</v>
      </c>
    </row>
    <row r="21" spans="1:4" x14ac:dyDescent="0.25">
      <c r="A21" s="19">
        <v>2014.5</v>
      </c>
      <c r="B21" s="19">
        <v>2.14039121893346</v>
      </c>
      <c r="C21" s="19">
        <v>11.8312153276262</v>
      </c>
      <c r="D21" s="19">
        <v>1.7887041586738499</v>
      </c>
    </row>
    <row r="22" spans="1:4" x14ac:dyDescent="0.25">
      <c r="A22" s="19">
        <v>2014.5833333333301</v>
      </c>
      <c r="B22" s="19">
        <v>2.4201738881238102</v>
      </c>
      <c r="C22" s="19">
        <v>8.3633511834647596</v>
      </c>
      <c r="D22" s="19">
        <v>0.32837717516040998</v>
      </c>
    </row>
    <row r="23" spans="1:4" x14ac:dyDescent="0.25">
      <c r="A23" s="19">
        <v>2014.6666666666699</v>
      </c>
      <c r="B23" s="19">
        <v>3.0518752768076101</v>
      </c>
      <c r="C23" s="19">
        <v>7.0229307158758996</v>
      </c>
      <c r="D23" s="19">
        <v>5.0456098437627404</v>
      </c>
    </row>
    <row r="24" spans="1:4" x14ac:dyDescent="0.25">
      <c r="A24" s="19">
        <v>2014.75</v>
      </c>
      <c r="B24" s="19">
        <v>6.0029142008263303</v>
      </c>
      <c r="C24" s="19">
        <v>7.8512446324588803</v>
      </c>
      <c r="D24" s="19">
        <v>3.8622475148650999</v>
      </c>
    </row>
    <row r="25" spans="1:4" x14ac:dyDescent="0.25">
      <c r="A25" s="19">
        <v>2014.8333333333301</v>
      </c>
      <c r="B25" s="19">
        <v>3.7815632590437298</v>
      </c>
      <c r="C25" s="19">
        <v>3.9312991269429398</v>
      </c>
      <c r="D25" s="19">
        <v>5.5591187683324996</v>
      </c>
    </row>
    <row r="26" spans="1:4" x14ac:dyDescent="0.25">
      <c r="A26" s="19">
        <v>2014.9166666666699</v>
      </c>
      <c r="B26" s="19">
        <v>-1.0804393257354299</v>
      </c>
      <c r="C26" s="19">
        <v>6.1863815837529801</v>
      </c>
      <c r="D26" s="19">
        <v>2.4051253548095</v>
      </c>
    </row>
    <row r="27" spans="1:4" x14ac:dyDescent="0.25">
      <c r="A27" s="19">
        <v>2015</v>
      </c>
      <c r="B27" s="19">
        <v>-8.8806674094196598</v>
      </c>
      <c r="C27" s="19">
        <v>0.25778234108748699</v>
      </c>
      <c r="D27" s="19">
        <v>-1.6756122961078399</v>
      </c>
    </row>
    <row r="28" spans="1:4" x14ac:dyDescent="0.25">
      <c r="A28" s="19">
        <v>2015.0833333333301</v>
      </c>
      <c r="B28" s="19">
        <v>-10.8834527063033</v>
      </c>
      <c r="C28" s="19">
        <v>-1.7424589682526701</v>
      </c>
      <c r="D28" s="19">
        <v>-9.8713141242111195</v>
      </c>
    </row>
    <row r="29" spans="1:4" x14ac:dyDescent="0.25">
      <c r="A29" s="19">
        <v>2015.1666666666699</v>
      </c>
      <c r="B29" s="19">
        <v>-13.7716056876296</v>
      </c>
      <c r="C29" s="19">
        <v>-10.119289287245699</v>
      </c>
      <c r="D29" s="19">
        <v>-12.954305114269999</v>
      </c>
    </row>
    <row r="30" spans="1:4" x14ac:dyDescent="0.25">
      <c r="A30" s="19">
        <v>2015.25</v>
      </c>
      <c r="B30" s="19">
        <v>-12.6056147262581</v>
      </c>
      <c r="C30" s="19">
        <v>-12.7953401186011</v>
      </c>
      <c r="D30" s="19">
        <v>-12.288014492828401</v>
      </c>
    </row>
    <row r="31" spans="1:4" x14ac:dyDescent="0.25">
      <c r="A31" s="19">
        <v>2015.3333333333301</v>
      </c>
      <c r="B31" s="19">
        <v>-13.1642305764966</v>
      </c>
      <c r="C31" s="19">
        <v>-15.815977464175001</v>
      </c>
      <c r="D31" s="19">
        <v>-5.3044261700508404</v>
      </c>
    </row>
    <row r="32" spans="1:4" x14ac:dyDescent="0.25">
      <c r="A32" s="19">
        <v>2015.4166666666699</v>
      </c>
      <c r="B32" s="19">
        <v>-11.333761910419501</v>
      </c>
      <c r="C32" s="19">
        <v>-15.3763661104575</v>
      </c>
      <c r="D32" s="19">
        <v>-1.7017362308842201</v>
      </c>
    </row>
    <row r="33" spans="1:4" x14ac:dyDescent="0.25">
      <c r="A33" s="19">
        <v>2015.5</v>
      </c>
      <c r="B33" s="19">
        <v>-9.4907886643817694</v>
      </c>
      <c r="C33" s="19">
        <v>-13.2702572528432</v>
      </c>
      <c r="D33" s="19">
        <v>-0.73026700717120396</v>
      </c>
    </row>
    <row r="34" spans="1:4" x14ac:dyDescent="0.25">
      <c r="A34" s="19">
        <v>2015.5833333333301</v>
      </c>
      <c r="B34" s="19">
        <v>-8.3909709814786293</v>
      </c>
      <c r="C34" s="19">
        <v>-12.372174160227001</v>
      </c>
      <c r="D34" s="19">
        <v>-1.5021641622502699</v>
      </c>
    </row>
    <row r="35" spans="1:4" x14ac:dyDescent="0.25">
      <c r="A35" s="19">
        <v>2015.6666666666699</v>
      </c>
      <c r="B35" s="19">
        <v>-15.242767608271899</v>
      </c>
      <c r="C35" s="19">
        <v>-14.9084674623845</v>
      </c>
      <c r="D35" s="19">
        <v>-6.5433014277991299</v>
      </c>
    </row>
    <row r="36" spans="1:4" x14ac:dyDescent="0.25">
      <c r="A36" s="19">
        <v>2015.75</v>
      </c>
      <c r="B36" s="19">
        <v>-18.274832958447998</v>
      </c>
      <c r="C36" s="19">
        <v>-19.6905293238427</v>
      </c>
      <c r="D36" s="19">
        <v>-4.1381057001690502</v>
      </c>
    </row>
    <row r="37" spans="1:4" x14ac:dyDescent="0.25">
      <c r="A37" s="19">
        <v>2015.8333333333301</v>
      </c>
      <c r="B37" s="19">
        <v>-16.023843715054699</v>
      </c>
      <c r="C37" s="19">
        <v>-16.088645733818701</v>
      </c>
      <c r="D37" s="19">
        <v>-4.7998648611487598</v>
      </c>
    </row>
    <row r="38" spans="1:4" x14ac:dyDescent="0.25">
      <c r="A38" s="19">
        <v>2015.9166666666699</v>
      </c>
      <c r="B38" s="19">
        <v>-9.5851224103105093</v>
      </c>
      <c r="C38" s="19">
        <v>-16.498339329676401</v>
      </c>
      <c r="D38" s="19">
        <v>-1.8773629442732001</v>
      </c>
    </row>
    <row r="39" spans="1:4" x14ac:dyDescent="0.25">
      <c r="A39" s="19">
        <v>2016</v>
      </c>
      <c r="B39" s="19">
        <v>-8.7751123084942808</v>
      </c>
      <c r="C39" s="19">
        <v>-14.892208918689899</v>
      </c>
      <c r="D39" s="19">
        <v>-11.328715875818901</v>
      </c>
    </row>
    <row r="40" spans="1:4" x14ac:dyDescent="0.25">
      <c r="A40" s="19">
        <v>2016.0833333333301</v>
      </c>
      <c r="B40" s="19">
        <v>-11.2813478696564</v>
      </c>
      <c r="C40" s="19">
        <v>-13.763719163737999</v>
      </c>
      <c r="D40" s="19">
        <v>-13.2502109399729</v>
      </c>
    </row>
    <row r="41" spans="1:4" x14ac:dyDescent="0.25">
      <c r="A41" s="19">
        <v>2016.1666666666699</v>
      </c>
      <c r="B41" s="19">
        <v>-12.153056185481001</v>
      </c>
      <c r="C41" s="19">
        <v>-7.2624349709981004</v>
      </c>
      <c r="D41" s="19">
        <v>-14.9298647927089</v>
      </c>
    </row>
    <row r="42" spans="1:4" x14ac:dyDescent="0.25">
      <c r="A42" s="19">
        <v>2016.25</v>
      </c>
      <c r="B42" s="19">
        <v>-9.3042961829666098</v>
      </c>
      <c r="C42" s="19">
        <v>-2.3008807489562102</v>
      </c>
      <c r="D42" s="19">
        <v>-9.1615012982995996</v>
      </c>
    </row>
    <row r="43" spans="1:4" x14ac:dyDescent="0.25">
      <c r="A43" s="19">
        <v>2016.3333333333301</v>
      </c>
      <c r="B43" s="19">
        <v>-5.6475102703855597</v>
      </c>
      <c r="C43" s="19">
        <v>2.05071624649795</v>
      </c>
      <c r="D43" s="19">
        <v>-8.2399546325856701</v>
      </c>
    </row>
    <row r="44" spans="1:4" x14ac:dyDescent="0.25">
      <c r="A44" s="19">
        <v>2016.4166666666699</v>
      </c>
      <c r="B44" s="19">
        <v>-6.4298783597209503</v>
      </c>
      <c r="C44" s="19">
        <v>0.36785207411906801</v>
      </c>
      <c r="D44" s="19">
        <v>-11.5821701043657</v>
      </c>
    </row>
    <row r="45" spans="1:4" x14ac:dyDescent="0.25">
      <c r="A45" s="19">
        <v>2016.5</v>
      </c>
      <c r="B45" s="19">
        <v>-7.2943430262058602</v>
      </c>
      <c r="C45" s="19">
        <v>-0.79501857071718796</v>
      </c>
      <c r="D45" s="19">
        <v>-15.520740516694</v>
      </c>
    </row>
    <row r="46" spans="1:4" x14ac:dyDescent="0.25">
      <c r="A46" s="19">
        <v>2016.5833333333301</v>
      </c>
      <c r="B46" s="19">
        <v>-6.2895516608012203</v>
      </c>
      <c r="C46" s="19">
        <v>-0.17025326514231701</v>
      </c>
      <c r="D46" s="19">
        <v>-13.4742610499394</v>
      </c>
    </row>
    <row r="47" spans="1:4" x14ac:dyDescent="0.25">
      <c r="A47" s="19">
        <v>2016.6666666666699</v>
      </c>
      <c r="B47" s="19">
        <v>-2.7795777931076202</v>
      </c>
      <c r="C47" s="19">
        <v>-0.255656482246092</v>
      </c>
      <c r="D47" s="19">
        <v>-13.244100035223701</v>
      </c>
    </row>
    <row r="48" spans="1:4" x14ac:dyDescent="0.25">
      <c r="A48" s="19">
        <v>2016.75</v>
      </c>
      <c r="B48" s="19">
        <v>1.39125133562918</v>
      </c>
      <c r="C48" s="19">
        <v>3.6229690910764698</v>
      </c>
      <c r="D48" s="19">
        <v>-7.6117483065835101</v>
      </c>
    </row>
    <row r="49" spans="1:4" x14ac:dyDescent="0.25">
      <c r="A49" s="19">
        <v>2016.8333333333301</v>
      </c>
      <c r="B49" s="19">
        <v>1.5493224589210499</v>
      </c>
      <c r="C49" s="19">
        <v>3.2085133169372599</v>
      </c>
      <c r="D49" s="19">
        <v>-2.8260901859741199</v>
      </c>
    </row>
    <row r="50" spans="1:4" x14ac:dyDescent="0.25">
      <c r="A50" s="19">
        <v>2016.9166666666699</v>
      </c>
      <c r="B50" s="19">
        <v>2.1461326659074902</v>
      </c>
      <c r="C50" s="19">
        <v>5.0591528923072904</v>
      </c>
      <c r="D50" s="19">
        <v>-0.147951123316692</v>
      </c>
    </row>
    <row r="51" spans="1:4" x14ac:dyDescent="0.25">
      <c r="A51" s="19">
        <v>2017</v>
      </c>
      <c r="B51" s="19">
        <v>4.8648952352568804</v>
      </c>
      <c r="C51" s="19">
        <v>6.6748482975751902</v>
      </c>
      <c r="D51" s="19">
        <v>8.0729792334172803</v>
      </c>
    </row>
    <row r="52" spans="1:4" x14ac:dyDescent="0.25">
      <c r="A52" s="19">
        <v>2017.0833333333301</v>
      </c>
      <c r="B52" s="19">
        <v>13.4852023154191</v>
      </c>
      <c r="C52" s="19">
        <v>12.0051129748422</v>
      </c>
      <c r="D52" s="19">
        <v>14.4861204279717</v>
      </c>
    </row>
    <row r="53" spans="1:4" x14ac:dyDescent="0.25">
      <c r="A53" s="19">
        <v>2017.1666666666699</v>
      </c>
      <c r="B53" s="19">
        <v>19.168333504612399</v>
      </c>
      <c r="C53" s="19">
        <v>15.247618964236301</v>
      </c>
      <c r="D53" s="19">
        <v>23.8030236591533</v>
      </c>
    </row>
    <row r="54" spans="1:4" x14ac:dyDescent="0.25">
      <c r="A54" s="19">
        <v>2017.25</v>
      </c>
      <c r="B54" s="19">
        <v>17.201466758356201</v>
      </c>
      <c r="C54" s="19">
        <v>13.053979279359099</v>
      </c>
      <c r="D54" s="19">
        <v>16.1076265990271</v>
      </c>
    </row>
    <row r="55" spans="1:4" x14ac:dyDescent="0.25">
      <c r="A55" s="19">
        <v>2017.3333333333301</v>
      </c>
      <c r="B55" s="19">
        <v>10.228387187373899</v>
      </c>
      <c r="C55" s="19">
        <v>7.6081193599107904</v>
      </c>
      <c r="D55" s="19">
        <v>14.2391578573025</v>
      </c>
    </row>
    <row r="56" spans="1:4" x14ac:dyDescent="0.25">
      <c r="A56" s="19">
        <v>2017.4166666666699</v>
      </c>
      <c r="B56" s="19">
        <v>9.0766029482559194</v>
      </c>
      <c r="C56" s="19">
        <v>12.1139020409247</v>
      </c>
      <c r="D56" s="19">
        <v>14.081470096180601</v>
      </c>
    </row>
    <row r="57" spans="1:4" x14ac:dyDescent="0.25">
      <c r="A57" s="19">
        <v>2017.5</v>
      </c>
      <c r="B57" s="19">
        <v>9.6825674152521497</v>
      </c>
      <c r="C57" s="19">
        <v>15.724046058636301</v>
      </c>
      <c r="D57" s="19">
        <v>21.8797727559358</v>
      </c>
    </row>
    <row r="58" spans="1:4" x14ac:dyDescent="0.25">
      <c r="A58" s="19">
        <v>2017.5833333333301</v>
      </c>
      <c r="B58" s="19">
        <v>10.6001710624982</v>
      </c>
      <c r="C58" s="19">
        <v>18.703260109896199</v>
      </c>
      <c r="D58" s="19">
        <v>19.035560958930201</v>
      </c>
    </row>
    <row r="59" spans="1:4" x14ac:dyDescent="0.25">
      <c r="A59" s="19">
        <v>2017.6666666666699</v>
      </c>
      <c r="B59" s="19">
        <v>12.9989747182247</v>
      </c>
      <c r="C59" s="19">
        <v>21.190480921221098</v>
      </c>
      <c r="D59" s="19">
        <v>18.805712489198701</v>
      </c>
    </row>
    <row r="60" spans="1:4" x14ac:dyDescent="0.25">
      <c r="A60" s="19">
        <v>2017.75</v>
      </c>
      <c r="B60" s="19">
        <v>15.332772299485001</v>
      </c>
      <c r="C60" s="19">
        <v>25.0336096839332</v>
      </c>
      <c r="D60" s="19">
        <v>12.472036101096201</v>
      </c>
    </row>
    <row r="61" spans="1:4" x14ac:dyDescent="0.25">
      <c r="A61" s="19">
        <v>2017.8333333333301</v>
      </c>
      <c r="B61" s="19">
        <v>17.596981447013398</v>
      </c>
      <c r="C61" s="19">
        <v>26.985617629873399</v>
      </c>
      <c r="D61" s="19">
        <v>7.8212368000049697</v>
      </c>
    </row>
    <row r="62" spans="1:4" x14ac:dyDescent="0.25">
      <c r="A62" s="19">
        <v>2017.9166666666699</v>
      </c>
      <c r="B62" s="19">
        <v>13.042561595688801</v>
      </c>
      <c r="C62" s="19">
        <v>21.8276629445194</v>
      </c>
      <c r="D62" s="19">
        <v>5.2191896157769602</v>
      </c>
    </row>
    <row r="63" spans="1:4" x14ac:dyDescent="0.25">
      <c r="A63" s="19">
        <v>2018</v>
      </c>
      <c r="B63" s="19">
        <v>19.361139206685799</v>
      </c>
      <c r="C63" s="19">
        <v>27.703086992721602</v>
      </c>
      <c r="D63" s="19">
        <v>11.8316325578204</v>
      </c>
    </row>
    <row r="64" spans="1:4" x14ac:dyDescent="0.25">
      <c r="A64" s="19">
        <v>2018.0833333333301</v>
      </c>
      <c r="B64" s="19">
        <v>14.6120714317356</v>
      </c>
      <c r="C64" s="19">
        <v>20.248400458768501</v>
      </c>
      <c r="D64" s="19">
        <v>9.2900248900571505</v>
      </c>
    </row>
    <row r="65" spans="1:4" x14ac:dyDescent="0.25">
      <c r="A65" s="19">
        <v>2018.1666666666699</v>
      </c>
      <c r="B65" s="19">
        <v>19.592521270312801</v>
      </c>
      <c r="C65" s="19">
        <v>17.650099741003199</v>
      </c>
      <c r="D65" s="19">
        <v>8.3620932713308793</v>
      </c>
    </row>
    <row r="66" spans="1:4" x14ac:dyDescent="0.25">
      <c r="A66" s="19">
        <v>2018.25</v>
      </c>
      <c r="B66" s="19">
        <v>15.002362053572</v>
      </c>
      <c r="C66" s="19">
        <v>12.879160503293001</v>
      </c>
      <c r="D66" s="19">
        <v>6.0895636889403999</v>
      </c>
    </row>
    <row r="67" spans="1:4" x14ac:dyDescent="0.25">
      <c r="A67" s="19">
        <v>2018.3333333333301</v>
      </c>
      <c r="B67" s="19">
        <v>23.013948471324099</v>
      </c>
      <c r="C67" s="19">
        <v>18.195858920894899</v>
      </c>
      <c r="D67" s="19">
        <v>10.9600176268713</v>
      </c>
    </row>
    <row r="68" spans="1:4" x14ac:dyDescent="0.25">
      <c r="A68" s="19">
        <v>2018.4166666666699</v>
      </c>
      <c r="B68" s="19">
        <v>22.225935646101799</v>
      </c>
      <c r="C68" s="19">
        <v>12.0543641362645</v>
      </c>
      <c r="D68" s="19">
        <v>13.5742199558793</v>
      </c>
    </row>
    <row r="69" spans="1:4" x14ac:dyDescent="0.25">
      <c r="A69" s="19">
        <v>2018.5</v>
      </c>
      <c r="B69" s="19">
        <v>25.072498319885401</v>
      </c>
      <c r="C69" s="19">
        <v>10.0928316330144</v>
      </c>
      <c r="D69" s="19">
        <v>10.7056213483625</v>
      </c>
    </row>
    <row r="70" spans="1:4" x14ac:dyDescent="0.25">
      <c r="A70" s="19">
        <v>2018.5833333333301</v>
      </c>
      <c r="B70" s="19">
        <v>21.681522093795401</v>
      </c>
      <c r="C70" s="19">
        <v>7.6260753359295199</v>
      </c>
      <c r="D70" s="19">
        <v>7.4966447344273304</v>
      </c>
    </row>
    <row r="71" spans="1:4" x14ac:dyDescent="0.25">
      <c r="A71" s="19">
        <v>2018.6666666666699</v>
      </c>
      <c r="B71" s="19">
        <v>21.1031982694841</v>
      </c>
      <c r="C71" s="19">
        <v>12.8344286835258</v>
      </c>
      <c r="D71" s="19">
        <v>3.8616837841342502</v>
      </c>
    </row>
    <row r="72" spans="1:4" x14ac:dyDescent="0.25">
      <c r="A72" s="19">
        <v>2018.75</v>
      </c>
      <c r="B72" s="19">
        <v>17.993113708320902</v>
      </c>
      <c r="C72" s="19">
        <v>10.482037670574201</v>
      </c>
      <c r="D72" s="19">
        <v>-0.19519031123108599</v>
      </c>
    </row>
    <row r="73" spans="1:4" x14ac:dyDescent="0.25">
      <c r="A73" s="19">
        <v>2018.8333333333301</v>
      </c>
      <c r="B73" s="19">
        <v>11.5933052263902</v>
      </c>
      <c r="C73" s="19">
        <v>8.9470697733417897</v>
      </c>
      <c r="D73" s="19">
        <v>-10.2545002549518</v>
      </c>
    </row>
    <row r="74" spans="1:4" x14ac:dyDescent="0.25">
      <c r="A74" s="19">
        <v>2018.9166666666699</v>
      </c>
      <c r="B74" s="19">
        <v>2.87103605821979</v>
      </c>
      <c r="C74" s="19">
        <v>4.7784855169634701</v>
      </c>
      <c r="D74" s="19">
        <v>-22.9648289913033</v>
      </c>
    </row>
    <row r="75" spans="1:4" x14ac:dyDescent="0.25">
      <c r="A75" s="21">
        <v>2019</v>
      </c>
      <c r="B75" s="21">
        <v>-4.4540382399044303</v>
      </c>
      <c r="C75" s="21">
        <v>3.9817823310043501</v>
      </c>
      <c r="D75" s="21">
        <v>-34.250921974868902</v>
      </c>
    </row>
  </sheetData>
  <mergeCells count="2">
    <mergeCell ref="A1:D1"/>
    <mergeCell ref="F1:G1"/>
  </mergeCells>
  <pageMargins left="0.7" right="0.7" top="0.75" bottom="0.75" header="0.3" footer="0.3"/>
  <pageSetup paperSize="9" orientation="portrait" horizontalDpi="300" verticalDpi="30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0"/>
  <sheetViews>
    <sheetView workbookViewId="0">
      <selection activeCell="D5" sqref="D5"/>
    </sheetView>
  </sheetViews>
  <sheetFormatPr defaultRowHeight="15" x14ac:dyDescent="0.25"/>
  <cols>
    <col min="1" max="1" width="9" customWidth="1"/>
    <col min="2" max="2" width="10.7109375" customWidth="1"/>
    <col min="4" max="4" width="12.7109375" customWidth="1"/>
    <col min="5" max="5" width="10.7109375" customWidth="1"/>
  </cols>
  <sheetData>
    <row r="1" spans="1:5" ht="15.75" x14ac:dyDescent="0.25">
      <c r="A1" s="314" t="s">
        <v>67</v>
      </c>
      <c r="B1" s="315"/>
      <c r="D1" s="314" t="s">
        <v>68</v>
      </c>
      <c r="E1" s="315"/>
    </row>
    <row r="2" spans="1:5" x14ac:dyDescent="0.25">
      <c r="A2" s="10" t="s">
        <v>66</v>
      </c>
      <c r="B2" s="10" t="s">
        <v>152</v>
      </c>
      <c r="D2" s="17" t="s">
        <v>69</v>
      </c>
      <c r="E2" s="11" t="s">
        <v>26</v>
      </c>
    </row>
    <row r="3" spans="1:5" x14ac:dyDescent="0.25">
      <c r="A3" s="90">
        <v>2013</v>
      </c>
      <c r="B3" s="90">
        <v>-2.8</v>
      </c>
      <c r="D3" s="17" t="s">
        <v>70</v>
      </c>
      <c r="E3" s="13" t="s">
        <v>132</v>
      </c>
    </row>
    <row r="4" spans="1:5" x14ac:dyDescent="0.25">
      <c r="A4" s="89">
        <v>2014</v>
      </c>
      <c r="B4" s="89">
        <v>-2.2050000000000001</v>
      </c>
    </row>
    <row r="5" spans="1:5" x14ac:dyDescent="0.25">
      <c r="A5" s="89">
        <v>2015</v>
      </c>
      <c r="B5" s="89">
        <v>-2.0230000000000001</v>
      </c>
      <c r="D5" s="236" t="str">
        <f>HYPERLINK("#'OVERZICHT'!A33", "Link naar overzicht")</f>
        <v>Link naar overzicht</v>
      </c>
    </row>
    <row r="6" spans="1:5" x14ac:dyDescent="0.25">
      <c r="A6" s="89">
        <v>2016</v>
      </c>
      <c r="B6" s="89">
        <v>-1.204</v>
      </c>
    </row>
    <row r="7" spans="1:5" x14ac:dyDescent="0.25">
      <c r="A7" s="89">
        <v>2017</v>
      </c>
      <c r="B7" s="89">
        <v>-0.161</v>
      </c>
    </row>
    <row r="8" spans="1:5" x14ac:dyDescent="0.25">
      <c r="A8" s="89">
        <v>2018</v>
      </c>
      <c r="B8" s="89">
        <v>0.78900000000000003</v>
      </c>
    </row>
    <row r="9" spans="1:5" x14ac:dyDescent="0.25">
      <c r="A9" s="89">
        <v>2019</v>
      </c>
      <c r="B9" s="89">
        <v>0.6</v>
      </c>
    </row>
    <row r="10" spans="1:5" x14ac:dyDescent="0.25">
      <c r="A10" s="91">
        <v>2020</v>
      </c>
      <c r="B10" s="91">
        <v>0.7</v>
      </c>
    </row>
  </sheetData>
  <mergeCells count="2">
    <mergeCell ref="A1:B1"/>
    <mergeCell ref="D1:E1"/>
  </mergeCells>
  <pageMargins left="0.7" right="0.7" top="0.75" bottom="0.75" header="0.3" footer="0.3"/>
  <pageSetup paperSize="9" orientation="portrait" horizontalDpi="300" verticalDpi="30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76"/>
  <sheetViews>
    <sheetView workbookViewId="0">
      <selection activeCell="D5" sqref="D5"/>
    </sheetView>
  </sheetViews>
  <sheetFormatPr defaultRowHeight="15" x14ac:dyDescent="0.25"/>
  <cols>
    <col min="1" max="1" width="11.7109375" customWidth="1"/>
    <col min="2" max="2" width="9.7109375" customWidth="1"/>
    <col min="4" max="4" width="12.7109375" customWidth="1"/>
    <col min="5" max="5" width="22.7109375" customWidth="1"/>
  </cols>
  <sheetData>
    <row r="1" spans="1:5" ht="15.75" x14ac:dyDescent="0.25">
      <c r="A1" s="314" t="s">
        <v>67</v>
      </c>
      <c r="B1" s="315"/>
      <c r="D1" s="314" t="s">
        <v>68</v>
      </c>
      <c r="E1" s="315"/>
    </row>
    <row r="2" spans="1:5" x14ac:dyDescent="0.25">
      <c r="A2" s="10" t="s">
        <v>66</v>
      </c>
      <c r="B2" s="10" t="s">
        <v>153</v>
      </c>
      <c r="D2" s="17" t="s">
        <v>69</v>
      </c>
      <c r="E2" s="11" t="s">
        <v>27</v>
      </c>
    </row>
    <row r="3" spans="1:5" x14ac:dyDescent="0.25">
      <c r="A3" s="93">
        <v>2013</v>
      </c>
      <c r="B3" s="93">
        <v>354.35</v>
      </c>
      <c r="D3" s="17" t="s">
        <v>70</v>
      </c>
      <c r="E3" s="13" t="s">
        <v>140</v>
      </c>
    </row>
    <row r="4" spans="1:5" x14ac:dyDescent="0.25">
      <c r="A4" s="92">
        <v>2013.0833333333301</v>
      </c>
      <c r="B4" s="92">
        <v>340.53</v>
      </c>
    </row>
    <row r="5" spans="1:5" x14ac:dyDescent="0.25">
      <c r="A5" s="92">
        <v>2013.1666666666699</v>
      </c>
      <c r="B5" s="92">
        <v>348.1</v>
      </c>
      <c r="D5" s="236" t="str">
        <f>HYPERLINK("#'OVERZICHT'!A34", "Link naar overzicht")</f>
        <v>Link naar overzicht</v>
      </c>
    </row>
    <row r="6" spans="1:5" x14ac:dyDescent="0.25">
      <c r="A6" s="92">
        <v>2013.25</v>
      </c>
      <c r="B6" s="92">
        <v>351.39</v>
      </c>
    </row>
    <row r="7" spans="1:5" x14ac:dyDescent="0.25">
      <c r="A7" s="92">
        <v>2013.3333333333301</v>
      </c>
      <c r="B7" s="92">
        <v>363.38</v>
      </c>
    </row>
    <row r="8" spans="1:5" x14ac:dyDescent="0.25">
      <c r="A8" s="92">
        <v>2013.4166666666699</v>
      </c>
      <c r="B8" s="92">
        <v>344.59</v>
      </c>
    </row>
    <row r="9" spans="1:5" x14ac:dyDescent="0.25">
      <c r="A9" s="92">
        <v>2013.5</v>
      </c>
      <c r="B9" s="92">
        <v>369.81</v>
      </c>
    </row>
    <row r="10" spans="1:5" x14ac:dyDescent="0.25">
      <c r="A10" s="92">
        <v>2013.5833333333301</v>
      </c>
      <c r="B10" s="92">
        <v>362.93</v>
      </c>
    </row>
    <row r="11" spans="1:5" x14ac:dyDescent="0.25">
      <c r="A11" s="92">
        <v>2013.6666666666699</v>
      </c>
      <c r="B11" s="92">
        <v>374.92</v>
      </c>
    </row>
    <row r="12" spans="1:5" x14ac:dyDescent="0.25">
      <c r="A12" s="92">
        <v>2013.75</v>
      </c>
      <c r="B12" s="92">
        <v>391.92</v>
      </c>
    </row>
    <row r="13" spans="1:5" x14ac:dyDescent="0.25">
      <c r="A13" s="92">
        <v>2013.8333333333301</v>
      </c>
      <c r="B13" s="92">
        <v>396.6</v>
      </c>
    </row>
    <row r="14" spans="1:5" x14ac:dyDescent="0.25">
      <c r="A14" s="92">
        <v>2013.9166666666699</v>
      </c>
      <c r="B14" s="92">
        <v>401.8</v>
      </c>
    </row>
    <row r="15" spans="1:5" x14ac:dyDescent="0.25">
      <c r="A15" s="92">
        <v>2014</v>
      </c>
      <c r="B15" s="92">
        <v>386.85</v>
      </c>
    </row>
    <row r="16" spans="1:5" x14ac:dyDescent="0.25">
      <c r="A16" s="92">
        <v>2014.0833333333301</v>
      </c>
      <c r="B16" s="92">
        <v>398.54</v>
      </c>
    </row>
    <row r="17" spans="1:2" x14ac:dyDescent="0.25">
      <c r="A17" s="92">
        <v>2014.1666666666699</v>
      </c>
      <c r="B17" s="92">
        <v>403.2</v>
      </c>
    </row>
    <row r="18" spans="1:2" x14ac:dyDescent="0.25">
      <c r="A18" s="92">
        <v>2014.25</v>
      </c>
      <c r="B18" s="92">
        <v>400.6</v>
      </c>
    </row>
    <row r="19" spans="1:2" x14ac:dyDescent="0.25">
      <c r="A19" s="92">
        <v>2014.3333333333301</v>
      </c>
      <c r="B19" s="92">
        <v>407.2</v>
      </c>
    </row>
    <row r="20" spans="1:2" x14ac:dyDescent="0.25">
      <c r="A20" s="92">
        <v>2014.4166666666699</v>
      </c>
      <c r="B20" s="92">
        <v>413.2</v>
      </c>
    </row>
    <row r="21" spans="1:2" x14ac:dyDescent="0.25">
      <c r="A21" s="92">
        <v>2014.5</v>
      </c>
      <c r="B21" s="92">
        <v>404.3</v>
      </c>
    </row>
    <row r="22" spans="1:2" x14ac:dyDescent="0.25">
      <c r="A22" s="92">
        <v>2014.5833333333301</v>
      </c>
      <c r="B22" s="92">
        <v>413.1</v>
      </c>
    </row>
    <row r="23" spans="1:2" x14ac:dyDescent="0.25">
      <c r="A23" s="92">
        <v>2014.6666666666699</v>
      </c>
      <c r="B23" s="92">
        <v>421.1</v>
      </c>
    </row>
    <row r="24" spans="1:2" x14ac:dyDescent="0.25">
      <c r="A24" s="92">
        <v>2014.75</v>
      </c>
      <c r="B24" s="92">
        <v>411.3</v>
      </c>
    </row>
    <row r="25" spans="1:2" x14ac:dyDescent="0.25">
      <c r="A25" s="92">
        <v>2014.8333333333301</v>
      </c>
      <c r="B25" s="92">
        <v>425.9</v>
      </c>
    </row>
    <row r="26" spans="1:2" x14ac:dyDescent="0.25">
      <c r="A26" s="92">
        <v>2014.9166666666599</v>
      </c>
      <c r="B26" s="92">
        <v>424.47</v>
      </c>
    </row>
    <row r="27" spans="1:2" x14ac:dyDescent="0.25">
      <c r="A27" s="92">
        <v>2015</v>
      </c>
      <c r="B27" s="92">
        <v>450.4</v>
      </c>
    </row>
    <row r="28" spans="1:2" x14ac:dyDescent="0.25">
      <c r="A28" s="92">
        <v>2015.0833333333301</v>
      </c>
      <c r="B28" s="92">
        <v>483.9</v>
      </c>
    </row>
    <row r="29" spans="1:2" x14ac:dyDescent="0.25">
      <c r="A29" s="92">
        <v>2015.1666666666599</v>
      </c>
      <c r="B29" s="92">
        <v>489.4</v>
      </c>
    </row>
    <row r="30" spans="1:2" x14ac:dyDescent="0.25">
      <c r="A30" s="92">
        <v>2015.25</v>
      </c>
      <c r="B30" s="92">
        <v>487.9</v>
      </c>
    </row>
    <row r="31" spans="1:2" x14ac:dyDescent="0.25">
      <c r="A31" s="92">
        <v>2015.3333333333301</v>
      </c>
      <c r="B31" s="92">
        <v>493.6</v>
      </c>
    </row>
    <row r="32" spans="1:2" x14ac:dyDescent="0.25">
      <c r="A32" s="92">
        <v>2015.4166666666599</v>
      </c>
      <c r="B32" s="92">
        <v>472.6</v>
      </c>
    </row>
    <row r="33" spans="1:2" x14ac:dyDescent="0.25">
      <c r="A33" s="92">
        <v>2015.5</v>
      </c>
      <c r="B33" s="92">
        <v>495.2</v>
      </c>
    </row>
    <row r="34" spans="1:2" x14ac:dyDescent="0.25">
      <c r="A34" s="92">
        <v>2015.5833333333301</v>
      </c>
      <c r="B34" s="92">
        <v>445</v>
      </c>
    </row>
    <row r="35" spans="1:2" x14ac:dyDescent="0.25">
      <c r="A35" s="92">
        <v>2015.6666666666599</v>
      </c>
      <c r="B35" s="92">
        <v>421.1</v>
      </c>
    </row>
    <row r="36" spans="1:2" x14ac:dyDescent="0.25">
      <c r="A36" s="92">
        <v>2015.75</v>
      </c>
      <c r="B36" s="92">
        <v>462.1</v>
      </c>
    </row>
    <row r="37" spans="1:2" x14ac:dyDescent="0.25">
      <c r="A37" s="92">
        <v>2015.8333333333301</v>
      </c>
      <c r="B37" s="92">
        <v>469.5</v>
      </c>
    </row>
    <row r="38" spans="1:2" x14ac:dyDescent="0.25">
      <c r="A38" s="92">
        <v>2015.9166666666599</v>
      </c>
      <c r="B38" s="92">
        <v>441.8</v>
      </c>
    </row>
    <row r="39" spans="1:2" x14ac:dyDescent="0.25">
      <c r="A39" s="92">
        <v>2016</v>
      </c>
      <c r="B39" s="92">
        <v>431.3</v>
      </c>
    </row>
    <row r="40" spans="1:2" x14ac:dyDescent="0.25">
      <c r="A40" s="92">
        <v>2016.0833333333301</v>
      </c>
      <c r="B40" s="92">
        <v>427.3</v>
      </c>
    </row>
    <row r="41" spans="1:2" x14ac:dyDescent="0.25">
      <c r="A41" s="92">
        <v>2016.1666666666599</v>
      </c>
      <c r="B41" s="92">
        <v>440.1</v>
      </c>
    </row>
    <row r="42" spans="1:2" x14ac:dyDescent="0.25">
      <c r="A42" s="92">
        <v>2016.25</v>
      </c>
      <c r="B42" s="92">
        <v>439.68</v>
      </c>
    </row>
    <row r="43" spans="1:2" x14ac:dyDescent="0.25">
      <c r="A43" s="92">
        <v>2016.3333333333301</v>
      </c>
      <c r="B43" s="92">
        <v>447.9</v>
      </c>
    </row>
    <row r="44" spans="1:2" x14ac:dyDescent="0.25">
      <c r="A44" s="92">
        <v>2016.4166666666599</v>
      </c>
      <c r="B44" s="92">
        <v>435.88</v>
      </c>
    </row>
    <row r="45" spans="1:2" x14ac:dyDescent="0.25">
      <c r="A45" s="92">
        <v>2016.5</v>
      </c>
      <c r="B45" s="92">
        <v>449.83</v>
      </c>
    </row>
    <row r="46" spans="1:2" x14ac:dyDescent="0.25">
      <c r="A46" s="92">
        <v>2016.5833333333301</v>
      </c>
      <c r="B46" s="92">
        <v>454.4</v>
      </c>
    </row>
    <row r="47" spans="1:2" x14ac:dyDescent="0.25">
      <c r="A47" s="92">
        <v>2016.6666666666599</v>
      </c>
      <c r="B47" s="92">
        <v>452.3</v>
      </c>
    </row>
    <row r="48" spans="1:2" x14ac:dyDescent="0.25">
      <c r="A48" s="92">
        <v>2016.75</v>
      </c>
      <c r="B48" s="92">
        <v>452.6</v>
      </c>
    </row>
    <row r="49" spans="1:2" x14ac:dyDescent="0.25">
      <c r="A49" s="92">
        <v>2016.8333333333301</v>
      </c>
      <c r="B49" s="92">
        <v>457.2</v>
      </c>
    </row>
    <row r="50" spans="1:2" x14ac:dyDescent="0.25">
      <c r="A50" s="92">
        <v>2016.9166666666599</v>
      </c>
      <c r="B50" s="92">
        <v>483.2</v>
      </c>
    </row>
    <row r="51" spans="1:2" x14ac:dyDescent="0.25">
      <c r="A51" s="92">
        <v>2017</v>
      </c>
      <c r="B51" s="92">
        <v>476.7</v>
      </c>
    </row>
    <row r="52" spans="1:2" x14ac:dyDescent="0.25">
      <c r="A52" s="92">
        <v>2017.0833333333301</v>
      </c>
      <c r="B52" s="92">
        <v>495.4</v>
      </c>
    </row>
    <row r="53" spans="1:2" x14ac:dyDescent="0.25">
      <c r="A53" s="92">
        <v>2017.1666666666599</v>
      </c>
      <c r="B53" s="92">
        <v>516.5</v>
      </c>
    </row>
    <row r="54" spans="1:2" x14ac:dyDescent="0.25">
      <c r="A54" s="92">
        <v>2017.25</v>
      </c>
      <c r="B54" s="92">
        <v>521.1</v>
      </c>
    </row>
    <row r="55" spans="1:2" x14ac:dyDescent="0.25">
      <c r="A55" s="92">
        <v>2017.3333333333301</v>
      </c>
      <c r="B55" s="92">
        <v>524.1</v>
      </c>
    </row>
    <row r="56" spans="1:2" x14ac:dyDescent="0.25">
      <c r="A56" s="92">
        <v>2017.4166666666599</v>
      </c>
      <c r="B56" s="92">
        <v>507.2</v>
      </c>
    </row>
    <row r="57" spans="1:2" x14ac:dyDescent="0.25">
      <c r="A57" s="92">
        <v>2017.5</v>
      </c>
      <c r="B57" s="92">
        <v>525.44000000000005</v>
      </c>
    </row>
    <row r="58" spans="1:2" x14ac:dyDescent="0.25">
      <c r="A58" s="92">
        <v>2017.5833333333301</v>
      </c>
      <c r="B58" s="92">
        <v>516.04</v>
      </c>
    </row>
    <row r="59" spans="1:2" x14ac:dyDescent="0.25">
      <c r="A59" s="92">
        <v>2017.6666666666599</v>
      </c>
      <c r="B59" s="92">
        <v>537.05999999999995</v>
      </c>
    </row>
    <row r="60" spans="1:2" x14ac:dyDescent="0.25">
      <c r="A60" s="92">
        <v>2017.75</v>
      </c>
      <c r="B60" s="92">
        <v>553.38</v>
      </c>
    </row>
    <row r="61" spans="1:2" x14ac:dyDescent="0.25">
      <c r="A61" s="92">
        <v>2017.8333333333301</v>
      </c>
      <c r="B61" s="92">
        <v>540.11</v>
      </c>
    </row>
    <row r="62" spans="1:2" x14ac:dyDescent="0.25">
      <c r="A62" s="92">
        <v>2017.9166666666599</v>
      </c>
      <c r="B62" s="92">
        <v>544.58000000000004</v>
      </c>
    </row>
    <row r="63" spans="1:2" x14ac:dyDescent="0.25">
      <c r="A63" s="92">
        <v>2018</v>
      </c>
      <c r="B63" s="92">
        <v>560.5</v>
      </c>
    </row>
    <row r="64" spans="1:2" x14ac:dyDescent="0.25">
      <c r="A64" s="92">
        <v>2018.0833333333301</v>
      </c>
      <c r="B64" s="92">
        <v>535.6</v>
      </c>
    </row>
    <row r="65" spans="1:2" x14ac:dyDescent="0.25">
      <c r="A65" s="92">
        <v>2018.1666666666599</v>
      </c>
      <c r="B65" s="92">
        <v>529.5</v>
      </c>
    </row>
    <row r="66" spans="1:2" x14ac:dyDescent="0.25">
      <c r="A66" s="92">
        <v>2018.25</v>
      </c>
      <c r="B66" s="92">
        <v>555.70000000000005</v>
      </c>
    </row>
    <row r="67" spans="1:2" x14ac:dyDescent="0.25">
      <c r="A67" s="92">
        <v>2018.3333333333301</v>
      </c>
      <c r="B67" s="92">
        <v>552.9</v>
      </c>
    </row>
    <row r="68" spans="1:2" x14ac:dyDescent="0.25">
      <c r="A68" s="92">
        <v>2018.4166666666599</v>
      </c>
      <c r="B68" s="92">
        <v>551.70000000000005</v>
      </c>
    </row>
    <row r="69" spans="1:2" x14ac:dyDescent="0.25">
      <c r="A69" s="92">
        <v>2018.49999999999</v>
      </c>
      <c r="B69" s="92">
        <v>574.29999999999995</v>
      </c>
    </row>
    <row r="70" spans="1:2" x14ac:dyDescent="0.25">
      <c r="A70" s="92">
        <v>2018.5833333333301</v>
      </c>
      <c r="B70" s="92">
        <v>558.4</v>
      </c>
    </row>
    <row r="71" spans="1:2" x14ac:dyDescent="0.25">
      <c r="A71" s="92">
        <v>2018.6666666666599</v>
      </c>
      <c r="B71" s="92">
        <v>549.6</v>
      </c>
    </row>
    <row r="72" spans="1:2" x14ac:dyDescent="0.25">
      <c r="A72" s="92">
        <v>2018.74999999999</v>
      </c>
      <c r="B72" s="92">
        <v>518.70000000000005</v>
      </c>
    </row>
    <row r="73" spans="1:2" x14ac:dyDescent="0.25">
      <c r="A73" s="92">
        <v>2018.8333333333301</v>
      </c>
      <c r="B73" s="92">
        <v>519.4</v>
      </c>
    </row>
    <row r="74" spans="1:2" x14ac:dyDescent="0.25">
      <c r="A74" s="92">
        <v>2018.9166666666599</v>
      </c>
      <c r="B74" s="92">
        <v>487.9</v>
      </c>
    </row>
    <row r="75" spans="1:2" x14ac:dyDescent="0.25">
      <c r="A75" s="92">
        <v>2018.99999999999</v>
      </c>
      <c r="B75" s="92">
        <v>520.6</v>
      </c>
    </row>
    <row r="76" spans="1:2" x14ac:dyDescent="0.25">
      <c r="A76" s="94">
        <v>2019.0833333333301</v>
      </c>
      <c r="B76" s="94">
        <v>541.1</v>
      </c>
    </row>
  </sheetData>
  <mergeCells count="2">
    <mergeCell ref="A1:B1"/>
    <mergeCell ref="D1:E1"/>
  </mergeCells>
  <pageMargins left="0.7" right="0.7" top="0.75" bottom="0.75" header="0.3" footer="0.3"/>
  <pageSetup paperSize="9" orientation="portrait" horizontalDpi="300" verticalDpi="30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0"/>
  <sheetViews>
    <sheetView workbookViewId="0">
      <selection activeCell="C3" sqref="C3"/>
    </sheetView>
  </sheetViews>
  <sheetFormatPr defaultRowHeight="15" x14ac:dyDescent="0.25"/>
  <cols>
    <col min="1" max="1" width="9.85546875" customWidth="1"/>
    <col min="2" max="2" width="13.7109375" customWidth="1"/>
    <col min="3" max="3" width="14.7109375" customWidth="1"/>
    <col min="4" max="4" width="11.7109375" customWidth="1"/>
    <col min="5" max="5" width="13.7109375" customWidth="1"/>
    <col min="7" max="7" width="12.7109375" customWidth="1"/>
    <col min="8" max="8" width="41.7109375" customWidth="1"/>
  </cols>
  <sheetData>
    <row r="1" spans="1:8" ht="15.75" x14ac:dyDescent="0.25">
      <c r="A1" s="314" t="s">
        <v>67</v>
      </c>
      <c r="B1" s="315"/>
      <c r="C1" s="315"/>
      <c r="D1" s="315"/>
      <c r="E1" s="315"/>
      <c r="G1" s="314" t="s">
        <v>68</v>
      </c>
      <c r="H1" s="315"/>
    </row>
    <row r="2" spans="1:8" x14ac:dyDescent="0.25">
      <c r="A2" s="10" t="s">
        <v>66</v>
      </c>
      <c r="B2" s="10" t="s">
        <v>154</v>
      </c>
      <c r="C2" s="10" t="s">
        <v>155</v>
      </c>
      <c r="D2" s="10" t="s">
        <v>156</v>
      </c>
      <c r="E2" s="10" t="s">
        <v>157</v>
      </c>
      <c r="G2" s="17" t="s">
        <v>69</v>
      </c>
      <c r="H2" s="11" t="s">
        <v>381</v>
      </c>
    </row>
    <row r="3" spans="1:8" x14ac:dyDescent="0.25">
      <c r="A3" s="96">
        <v>2013</v>
      </c>
      <c r="B3" s="96">
        <v>-0.12517408704138</v>
      </c>
      <c r="C3" s="96">
        <v>-0.20755914143747201</v>
      </c>
      <c r="D3" s="96">
        <v>0.20124083752910399</v>
      </c>
      <c r="E3" s="96">
        <v>0.59730576452054995</v>
      </c>
      <c r="G3" s="17" t="s">
        <v>70</v>
      </c>
      <c r="H3" s="13" t="s">
        <v>198</v>
      </c>
    </row>
    <row r="4" spans="1:8" x14ac:dyDescent="0.25">
      <c r="A4" s="95">
        <v>2014</v>
      </c>
      <c r="B4" s="95">
        <v>1.42379295454342</v>
      </c>
      <c r="C4" s="95">
        <v>1.4341708989763899</v>
      </c>
      <c r="D4" s="95">
        <v>1.25433846859426</v>
      </c>
      <c r="E4" s="95">
        <v>2.1795090151707699</v>
      </c>
    </row>
    <row r="5" spans="1:8" x14ac:dyDescent="0.25">
      <c r="A5" s="95">
        <v>2015</v>
      </c>
      <c r="B5" s="95">
        <v>1.96063501571231</v>
      </c>
      <c r="C5" s="95">
        <v>1.9386857648964</v>
      </c>
      <c r="D5" s="95">
        <v>1.7159795719615201</v>
      </c>
      <c r="E5" s="95">
        <v>1.4865863653289699</v>
      </c>
      <c r="G5" s="236" t="str">
        <f>HYPERLINK("#'OVERZICHT'!A35", "Link naar overzicht")</f>
        <v>Link naar overzicht</v>
      </c>
    </row>
    <row r="6" spans="1:8" x14ac:dyDescent="0.25">
      <c r="A6" s="95">
        <v>2016</v>
      </c>
      <c r="B6" s="95">
        <v>2.1898769777946701</v>
      </c>
      <c r="C6" s="95">
        <v>1.91388563689459</v>
      </c>
      <c r="D6" s="95">
        <v>1.48890668023387</v>
      </c>
      <c r="E6" s="95">
        <v>2.1569625816513001</v>
      </c>
    </row>
    <row r="7" spans="1:8" x14ac:dyDescent="0.25">
      <c r="A7" s="95">
        <v>2017</v>
      </c>
      <c r="B7" s="95">
        <v>2.8667506858640599</v>
      </c>
      <c r="C7" s="95">
        <v>2.5209530709198802</v>
      </c>
      <c r="D7" s="95">
        <v>1.6933688177378301</v>
      </c>
      <c r="E7" s="95">
        <v>2.4535757388703301</v>
      </c>
    </row>
    <row r="8" spans="1:8" x14ac:dyDescent="0.25">
      <c r="A8" s="95">
        <v>2018</v>
      </c>
      <c r="B8" s="95">
        <v>2.49797674960561</v>
      </c>
      <c r="C8" s="95">
        <v>1.8335305337918399</v>
      </c>
      <c r="D8" s="95">
        <v>1.4</v>
      </c>
      <c r="E8" s="95">
        <v>1.45007173207254</v>
      </c>
    </row>
    <row r="9" spans="1:8" x14ac:dyDescent="0.25">
      <c r="A9" s="95">
        <v>2019</v>
      </c>
      <c r="B9" s="95">
        <v>1.5</v>
      </c>
      <c r="C9" s="95">
        <v>1.2</v>
      </c>
      <c r="D9" s="95">
        <v>1.3</v>
      </c>
      <c r="E9" s="95">
        <v>1.1000000000000001</v>
      </c>
    </row>
    <row r="10" spans="1:8" x14ac:dyDescent="0.25">
      <c r="A10" s="97">
        <v>2020</v>
      </c>
      <c r="B10" s="97">
        <v>1.5</v>
      </c>
      <c r="C10" s="97">
        <v>1.4</v>
      </c>
      <c r="D10" s="97">
        <v>1.2</v>
      </c>
      <c r="E10" s="97">
        <v>1.7</v>
      </c>
    </row>
  </sheetData>
  <mergeCells count="2">
    <mergeCell ref="A1:E1"/>
    <mergeCell ref="G1:H1"/>
  </mergeCells>
  <pageMargins left="0.7" right="0.7" top="0.75" bottom="0.75" header="0.3" footer="0.3"/>
  <pageSetup paperSize="9" orientation="portrait" horizontalDpi="300" verticalDpi="30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0"/>
  <sheetViews>
    <sheetView workbookViewId="0">
      <selection activeCell="I5" sqref="I5"/>
    </sheetView>
  </sheetViews>
  <sheetFormatPr defaultRowHeight="15" x14ac:dyDescent="0.25"/>
  <cols>
    <col min="1" max="1" width="7.42578125" customWidth="1"/>
    <col min="2" max="2" width="32.7109375" customWidth="1"/>
    <col min="3" max="5" width="11.7109375" customWidth="1"/>
    <col min="6" max="6" width="14.7109375" customWidth="1"/>
    <col min="7" max="7" width="18.7109375" customWidth="1"/>
    <col min="9" max="9" width="12.7109375" customWidth="1"/>
    <col min="10" max="10" width="31.7109375" customWidth="1"/>
  </cols>
  <sheetData>
    <row r="1" spans="1:10" ht="15.75" x14ac:dyDescent="0.25">
      <c r="A1" s="314" t="s">
        <v>67</v>
      </c>
      <c r="B1" s="315"/>
      <c r="C1" s="315"/>
      <c r="D1" s="315"/>
      <c r="E1" s="315"/>
      <c r="F1" s="315"/>
      <c r="G1" s="315"/>
      <c r="I1" s="314" t="s">
        <v>68</v>
      </c>
      <c r="J1" s="315"/>
    </row>
    <row r="2" spans="1:10" x14ac:dyDescent="0.25">
      <c r="A2" s="10" t="s">
        <v>66</v>
      </c>
      <c r="B2" s="10" t="s">
        <v>158</v>
      </c>
      <c r="C2" s="10" t="s">
        <v>159</v>
      </c>
      <c r="D2" s="10" t="s">
        <v>160</v>
      </c>
      <c r="E2" s="10" t="s">
        <v>161</v>
      </c>
      <c r="F2" s="10" t="s">
        <v>162</v>
      </c>
      <c r="G2" s="10" t="s">
        <v>163</v>
      </c>
      <c r="I2" s="17" t="s">
        <v>69</v>
      </c>
      <c r="J2" s="11" t="s">
        <v>28</v>
      </c>
    </row>
    <row r="3" spans="1:10" x14ac:dyDescent="0.25">
      <c r="A3" s="99">
        <v>2013</v>
      </c>
      <c r="B3" s="99">
        <v>-0.42710434717235302</v>
      </c>
      <c r="C3" s="99">
        <v>8.7749750750224398E-2</v>
      </c>
      <c r="D3" s="99">
        <v>3.0153390706332699E-2</v>
      </c>
      <c r="E3" s="99">
        <v>0.295557526210315</v>
      </c>
      <c r="F3" s="99">
        <v>0.28272986872897199</v>
      </c>
      <c r="G3" s="99">
        <v>0.26908618922350003</v>
      </c>
      <c r="I3" s="17" t="s">
        <v>70</v>
      </c>
      <c r="J3" s="13" t="s">
        <v>164</v>
      </c>
    </row>
    <row r="4" spans="1:10" x14ac:dyDescent="0.25">
      <c r="A4" s="98">
        <v>2014</v>
      </c>
      <c r="B4" s="98">
        <v>1.55149268339693</v>
      </c>
      <c r="C4" s="98">
        <v>-3.1391167666523501E-2</v>
      </c>
      <c r="D4" s="98">
        <v>0.18129658928943199</v>
      </c>
      <c r="E4" s="98">
        <v>-0.52728171370294397</v>
      </c>
      <c r="F4" s="98">
        <v>0.26489509211586798</v>
      </c>
      <c r="G4" s="98">
        <v>1.4390114834327301</v>
      </c>
    </row>
    <row r="5" spans="1:10" x14ac:dyDescent="0.25">
      <c r="A5" s="98">
        <v>2015</v>
      </c>
      <c r="B5" s="98">
        <v>1.9515781943995201</v>
      </c>
      <c r="C5" s="98">
        <v>-4.8279294697816E-2</v>
      </c>
      <c r="D5" s="98">
        <v>4.72870353077589E-2</v>
      </c>
      <c r="E5" s="98">
        <v>-0.41958576150391402</v>
      </c>
      <c r="F5" s="98">
        <v>0.17506510227559799</v>
      </c>
      <c r="G5" s="98">
        <v>1.7060652757811401</v>
      </c>
      <c r="I5" s="236" t="str">
        <f>HYPERLINK("#'OVERZICHT'!A36", "Link naar overzicht")</f>
        <v>Link naar overzicht</v>
      </c>
    </row>
    <row r="6" spans="1:10" x14ac:dyDescent="0.25">
      <c r="A6" s="98">
        <v>2016</v>
      </c>
      <c r="B6" s="98">
        <v>1.9549945964293001</v>
      </c>
      <c r="C6" s="98">
        <v>-2.2228128324212001E-2</v>
      </c>
      <c r="D6" s="98">
        <v>0.14174458597754699</v>
      </c>
      <c r="E6" s="98">
        <v>-0.16864384253569101</v>
      </c>
      <c r="F6" s="98">
        <v>5.8469641715722102E-2</v>
      </c>
      <c r="G6" s="98">
        <v>1.9643368532626699</v>
      </c>
    </row>
    <row r="7" spans="1:10" x14ac:dyDescent="0.25">
      <c r="A7" s="98">
        <v>2017</v>
      </c>
      <c r="B7" s="98">
        <v>2.4724432991654801</v>
      </c>
      <c r="C7" s="98">
        <v>0.20068552724418201</v>
      </c>
      <c r="D7" s="98">
        <v>0.225574312648463</v>
      </c>
      <c r="E7" s="98">
        <v>-0.176582975977635</v>
      </c>
      <c r="F7" s="98">
        <v>0.13042983999386901</v>
      </c>
      <c r="G7" s="98">
        <v>2.8525500030743598</v>
      </c>
    </row>
    <row r="8" spans="1:10" x14ac:dyDescent="0.25">
      <c r="A8" s="98">
        <v>2018</v>
      </c>
      <c r="B8" s="98">
        <v>2.3833954464223499</v>
      </c>
      <c r="C8" s="98">
        <v>-4.1048935326957102E-2</v>
      </c>
      <c r="D8" s="98">
        <v>0.16938235113288999</v>
      </c>
      <c r="E8" s="98">
        <v>-0.21785197594865999</v>
      </c>
      <c r="F8" s="98">
        <v>0.117291603005136</v>
      </c>
      <c r="G8" s="98">
        <v>2.4111684892847798</v>
      </c>
    </row>
    <row r="9" spans="1:10" x14ac:dyDescent="0.25">
      <c r="A9" s="98">
        <v>2019</v>
      </c>
      <c r="B9" s="98">
        <v>0.83</v>
      </c>
      <c r="C9" s="98">
        <v>0.22</v>
      </c>
      <c r="D9" s="98">
        <v>0.28000000000000003</v>
      </c>
      <c r="E9" s="98">
        <v>0.03</v>
      </c>
      <c r="F9" s="98">
        <v>0.09</v>
      </c>
      <c r="G9" s="98">
        <v>1.45</v>
      </c>
    </row>
    <row r="10" spans="1:10" x14ac:dyDescent="0.25">
      <c r="A10" s="100">
        <v>2020</v>
      </c>
      <c r="B10" s="100">
        <v>1.08</v>
      </c>
      <c r="C10" s="100">
        <v>0.13</v>
      </c>
      <c r="D10" s="100">
        <v>0.3</v>
      </c>
      <c r="E10" s="100">
        <v>-0.11</v>
      </c>
      <c r="F10" s="100">
        <v>0.11</v>
      </c>
      <c r="G10" s="100">
        <v>1.51</v>
      </c>
    </row>
  </sheetData>
  <mergeCells count="2">
    <mergeCell ref="A1:G1"/>
    <mergeCell ref="I1:J1"/>
  </mergeCells>
  <pageMargins left="0.7" right="0.7" top="0.75" bottom="0.75" header="0.3" footer="0.3"/>
  <pageSetup paperSize="9" orientation="portrait" horizontalDpi="300" verticalDpi="30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8"/>
  <sheetViews>
    <sheetView workbookViewId="0">
      <selection activeCell="D5" sqref="D5"/>
    </sheetView>
  </sheetViews>
  <sheetFormatPr defaultRowHeight="15" x14ac:dyDescent="0.25"/>
  <cols>
    <col min="1" max="1" width="8.28515625" customWidth="1"/>
    <col min="2" max="2" width="13.7109375" customWidth="1"/>
    <col min="4" max="4" width="12.7109375" customWidth="1"/>
    <col min="5" max="5" width="20.7109375" customWidth="1"/>
  </cols>
  <sheetData>
    <row r="1" spans="1:5" ht="15.75" x14ac:dyDescent="0.25">
      <c r="A1" s="314" t="s">
        <v>67</v>
      </c>
      <c r="B1" s="315"/>
      <c r="D1" s="314" t="s">
        <v>68</v>
      </c>
      <c r="E1" s="315"/>
    </row>
    <row r="2" spans="1:5" x14ac:dyDescent="0.25">
      <c r="A2" s="10" t="s">
        <v>66</v>
      </c>
      <c r="B2" s="10" t="s">
        <v>165</v>
      </c>
      <c r="D2" s="17" t="s">
        <v>69</v>
      </c>
      <c r="E2" s="11" t="s">
        <v>29</v>
      </c>
    </row>
    <row r="3" spans="1:5" x14ac:dyDescent="0.25">
      <c r="A3" s="102">
        <v>1995</v>
      </c>
      <c r="B3" s="102">
        <v>74.796223376546607</v>
      </c>
      <c r="D3" s="17" t="s">
        <v>70</v>
      </c>
      <c r="E3" s="13" t="s">
        <v>132</v>
      </c>
    </row>
    <row r="4" spans="1:5" x14ac:dyDescent="0.25">
      <c r="A4" s="101">
        <v>1996</v>
      </c>
      <c r="B4" s="101">
        <v>74.465403331378397</v>
      </c>
    </row>
    <row r="5" spans="1:5" x14ac:dyDescent="0.25">
      <c r="A5" s="101">
        <v>1997</v>
      </c>
      <c r="B5" s="101">
        <v>73.308710761571902</v>
      </c>
      <c r="D5" s="236" t="str">
        <f>HYPERLINK("#'OVERZICHT'!A37", "Link naar overzicht")</f>
        <v>Link naar overzicht</v>
      </c>
    </row>
    <row r="6" spans="1:5" x14ac:dyDescent="0.25">
      <c r="A6" s="101">
        <v>1998</v>
      </c>
      <c r="B6" s="101">
        <v>72.9877097157744</v>
      </c>
    </row>
    <row r="7" spans="1:5" x14ac:dyDescent="0.25">
      <c r="A7" s="101">
        <v>1999</v>
      </c>
      <c r="B7" s="101">
        <v>74.332500353363599</v>
      </c>
    </row>
    <row r="8" spans="1:5" x14ac:dyDescent="0.25">
      <c r="A8" s="101">
        <v>2000</v>
      </c>
      <c r="B8" s="101">
        <v>74.573039467671407</v>
      </c>
    </row>
    <row r="9" spans="1:5" x14ac:dyDescent="0.25">
      <c r="A9" s="101">
        <v>2001</v>
      </c>
      <c r="B9" s="101">
        <v>74.635801486264796</v>
      </c>
    </row>
    <row r="10" spans="1:5" x14ac:dyDescent="0.25">
      <c r="A10" s="101">
        <v>2002</v>
      </c>
      <c r="B10" s="101">
        <v>75.158270595026806</v>
      </c>
    </row>
    <row r="11" spans="1:5" x14ac:dyDescent="0.25">
      <c r="A11" s="101">
        <v>2003</v>
      </c>
      <c r="B11" s="101">
        <v>75.459609563320697</v>
      </c>
    </row>
    <row r="12" spans="1:5" x14ac:dyDescent="0.25">
      <c r="A12" s="101">
        <v>2004</v>
      </c>
      <c r="B12" s="101">
        <v>73.955808705863802</v>
      </c>
    </row>
    <row r="13" spans="1:5" x14ac:dyDescent="0.25">
      <c r="A13" s="101">
        <v>2005</v>
      </c>
      <c r="B13" s="101">
        <v>72.282025967995295</v>
      </c>
    </row>
    <row r="14" spans="1:5" x14ac:dyDescent="0.25">
      <c r="A14" s="101">
        <v>2006</v>
      </c>
      <c r="B14" s="101">
        <v>70.464970192786694</v>
      </c>
    </row>
    <row r="15" spans="1:5" x14ac:dyDescent="0.25">
      <c r="A15" s="101">
        <v>2007</v>
      </c>
      <c r="B15" s="101">
        <v>69.896126532504894</v>
      </c>
    </row>
    <row r="16" spans="1:5" x14ac:dyDescent="0.25">
      <c r="A16" s="101">
        <v>2008</v>
      </c>
      <c r="B16" s="101">
        <v>70.505634653228398</v>
      </c>
    </row>
    <row r="17" spans="1:2" x14ac:dyDescent="0.25">
      <c r="A17" s="101">
        <v>2009</v>
      </c>
      <c r="B17" s="101">
        <v>74.737732918720198</v>
      </c>
    </row>
    <row r="18" spans="1:2" x14ac:dyDescent="0.25">
      <c r="A18" s="101">
        <v>2010</v>
      </c>
      <c r="B18" s="101">
        <v>73.215166124999897</v>
      </c>
    </row>
    <row r="19" spans="1:2" x14ac:dyDescent="0.25">
      <c r="A19" s="101">
        <v>2011</v>
      </c>
      <c r="B19" s="101">
        <v>73.545502555829401</v>
      </c>
    </row>
    <row r="20" spans="1:2" x14ac:dyDescent="0.25">
      <c r="A20" s="101">
        <v>2012</v>
      </c>
      <c r="B20" s="101">
        <v>74.176415517714801</v>
      </c>
    </row>
    <row r="21" spans="1:2" x14ac:dyDescent="0.25">
      <c r="A21" s="101">
        <v>2013</v>
      </c>
      <c r="B21" s="101">
        <v>74.078581181270707</v>
      </c>
    </row>
    <row r="22" spans="1:2" x14ac:dyDescent="0.25">
      <c r="A22" s="101">
        <v>2014</v>
      </c>
      <c r="B22" s="101">
        <v>74.516138508671503</v>
      </c>
    </row>
    <row r="23" spans="1:2" x14ac:dyDescent="0.25">
      <c r="A23" s="101">
        <v>2015</v>
      </c>
      <c r="B23" s="101">
        <v>72.834436255377796</v>
      </c>
    </row>
    <row r="24" spans="1:2" x14ac:dyDescent="0.25">
      <c r="A24" s="101">
        <v>2016</v>
      </c>
      <c r="B24" s="101">
        <v>73.591968426226003</v>
      </c>
    </row>
    <row r="25" spans="1:2" x14ac:dyDescent="0.25">
      <c r="A25" s="101">
        <v>2017</v>
      </c>
      <c r="B25" s="101">
        <v>73.425822096978393</v>
      </c>
    </row>
    <row r="26" spans="1:2" x14ac:dyDescent="0.25">
      <c r="A26" s="101">
        <v>2018</v>
      </c>
      <c r="B26" s="101">
        <v>74.029480265588504</v>
      </c>
    </row>
    <row r="27" spans="1:2" x14ac:dyDescent="0.25">
      <c r="A27" s="101">
        <v>2019</v>
      </c>
      <c r="B27" s="101">
        <v>75.099999999999994</v>
      </c>
    </row>
    <row r="28" spans="1:2" x14ac:dyDescent="0.25">
      <c r="A28" s="103">
        <v>2020</v>
      </c>
      <c r="B28" s="103">
        <v>75.599999999999994</v>
      </c>
    </row>
  </sheetData>
  <mergeCells count="2">
    <mergeCell ref="A1:B1"/>
    <mergeCell ref="D1:E1"/>
  </mergeCells>
  <pageMargins left="0.7" right="0.7" top="0.75" bottom="0.75" header="0.3" footer="0.3"/>
  <pageSetup paperSize="9" orientation="portrait" horizontalDpi="300" verticalDpi="30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"/>
  <sheetViews>
    <sheetView workbookViewId="0">
      <selection activeCell="G5" sqref="G5"/>
    </sheetView>
  </sheetViews>
  <sheetFormatPr defaultRowHeight="15" x14ac:dyDescent="0.25"/>
  <cols>
    <col min="1" max="4" width="11.7109375" customWidth="1"/>
    <col min="5" max="5" width="9.7109375" customWidth="1"/>
    <col min="7" max="7" width="12.7109375" customWidth="1"/>
    <col min="8" max="8" width="33.7109375" customWidth="1"/>
  </cols>
  <sheetData>
    <row r="1" spans="1:8" ht="15.75" x14ac:dyDescent="0.25">
      <c r="A1" s="314" t="s">
        <v>67</v>
      </c>
      <c r="B1" s="315"/>
      <c r="C1" s="315"/>
      <c r="D1" s="315"/>
      <c r="E1" s="315"/>
      <c r="G1" s="314" t="s">
        <v>68</v>
      </c>
      <c r="H1" s="315"/>
    </row>
    <row r="2" spans="1:8" x14ac:dyDescent="0.25">
      <c r="A2" s="10" t="s">
        <v>66</v>
      </c>
      <c r="B2" s="10" t="s">
        <v>166</v>
      </c>
      <c r="C2" s="10" t="s">
        <v>167</v>
      </c>
      <c r="D2" s="10" t="s">
        <v>168</v>
      </c>
      <c r="E2" s="10" t="s">
        <v>169</v>
      </c>
      <c r="G2" s="17" t="s">
        <v>69</v>
      </c>
      <c r="H2" s="11" t="s">
        <v>30</v>
      </c>
    </row>
    <row r="3" spans="1:8" x14ac:dyDescent="0.25">
      <c r="A3" s="105" t="s">
        <v>170</v>
      </c>
      <c r="B3" s="105">
        <v>-1.7512987233481401</v>
      </c>
      <c r="C3" s="105">
        <v>0.16689213802363101</v>
      </c>
      <c r="D3" s="105">
        <v>2.96568318967218</v>
      </c>
      <c r="E3" s="105">
        <v>1.3</v>
      </c>
      <c r="G3" s="17" t="s">
        <v>70</v>
      </c>
      <c r="H3" s="13" t="s">
        <v>173</v>
      </c>
    </row>
    <row r="4" spans="1:8" x14ac:dyDescent="0.25">
      <c r="A4" s="104" t="s">
        <v>171</v>
      </c>
      <c r="B4" s="104">
        <v>-2.2507975503632802</v>
      </c>
      <c r="C4" s="104">
        <v>-3.4021602229923599E-2</v>
      </c>
      <c r="D4" s="104">
        <v>0.95703552208198495</v>
      </c>
      <c r="E4" s="104">
        <v>-0.4</v>
      </c>
    </row>
    <row r="5" spans="1:8" x14ac:dyDescent="0.25">
      <c r="A5" s="104" t="s">
        <v>159</v>
      </c>
      <c r="B5" s="104">
        <v>-1.97318534106614</v>
      </c>
      <c r="C5" s="104">
        <v>0.40914120498148299</v>
      </c>
      <c r="D5" s="104">
        <v>1.04544369756157</v>
      </c>
      <c r="E5" s="104">
        <v>0.2</v>
      </c>
      <c r="G5" s="236" t="str">
        <f>HYPERLINK("#'OVERZICHT'!A38", "Link naar overzicht")</f>
        <v>Link naar overzicht</v>
      </c>
    </row>
    <row r="6" spans="1:8" x14ac:dyDescent="0.25">
      <c r="A6" s="106" t="s">
        <v>172</v>
      </c>
      <c r="B6" s="106">
        <v>2.4726841680812899</v>
      </c>
      <c r="C6" s="106">
        <v>-0.20822746472793599</v>
      </c>
      <c r="D6" s="106">
        <v>0.96320397002862601</v>
      </c>
      <c r="E6" s="106">
        <v>1.6</v>
      </c>
    </row>
  </sheetData>
  <mergeCells count="2">
    <mergeCell ref="A1:E1"/>
    <mergeCell ref="G1:H1"/>
  </mergeCells>
  <pageMargins left="0.7" right="0.7" top="0.75" bottom="0.75" header="0.3" footer="0.3"/>
  <pageSetup paperSize="9" orientation="portrait" horizontalDpi="300" verticalDpi="30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9"/>
  <sheetViews>
    <sheetView workbookViewId="0">
      <selection activeCell="J5" sqref="J5"/>
    </sheetView>
  </sheetViews>
  <sheetFormatPr defaultRowHeight="15" x14ac:dyDescent="0.25"/>
  <cols>
    <col min="1" max="1" width="8.28515625" customWidth="1"/>
    <col min="2" max="2" width="11.7109375" customWidth="1"/>
    <col min="3" max="3" width="18.7109375" customWidth="1"/>
    <col min="4" max="4" width="20.7109375" customWidth="1"/>
    <col min="5" max="5" width="19.7109375" customWidth="1"/>
    <col min="6" max="6" width="21.7109375" customWidth="1"/>
    <col min="7" max="7" width="19.7109375" customWidth="1"/>
    <col min="8" max="8" width="21.7109375" customWidth="1"/>
    <col min="10" max="11" width="12.7109375" customWidth="1"/>
  </cols>
  <sheetData>
    <row r="1" spans="1:11" ht="15.75" x14ac:dyDescent="0.25">
      <c r="A1" s="314" t="s">
        <v>67</v>
      </c>
      <c r="B1" s="315"/>
      <c r="C1" s="315"/>
      <c r="D1" s="315"/>
      <c r="E1" s="315"/>
      <c r="F1" s="315"/>
      <c r="G1" s="315"/>
      <c r="H1" s="315"/>
      <c r="J1" s="314" t="s">
        <v>68</v>
      </c>
      <c r="K1" s="315"/>
    </row>
    <row r="2" spans="1:11" x14ac:dyDescent="0.25">
      <c r="A2" s="10" t="s">
        <v>66</v>
      </c>
      <c r="B2" s="10" t="s">
        <v>84</v>
      </c>
      <c r="C2" s="10" t="s">
        <v>212</v>
      </c>
      <c r="D2" s="10" t="s">
        <v>213</v>
      </c>
      <c r="E2" s="10" t="s">
        <v>214</v>
      </c>
      <c r="F2" s="10" t="s">
        <v>215</v>
      </c>
      <c r="G2" s="10" t="s">
        <v>216</v>
      </c>
      <c r="H2" s="10" t="s">
        <v>217</v>
      </c>
      <c r="J2" s="17" t="s">
        <v>69</v>
      </c>
      <c r="K2" s="11" t="s">
        <v>46</v>
      </c>
    </row>
    <row r="3" spans="1:11" x14ac:dyDescent="0.25">
      <c r="A3" s="165">
        <v>2014</v>
      </c>
      <c r="B3" s="165">
        <v>1.42379295454342</v>
      </c>
      <c r="C3" s="165"/>
      <c r="D3" s="165"/>
      <c r="E3" s="165"/>
      <c r="F3" s="165"/>
      <c r="G3" s="165"/>
      <c r="H3" s="165"/>
      <c r="J3" s="17" t="s">
        <v>70</v>
      </c>
      <c r="K3" s="13" t="s">
        <v>198</v>
      </c>
    </row>
    <row r="4" spans="1:11" x14ac:dyDescent="0.25">
      <c r="A4" s="164">
        <v>2015</v>
      </c>
      <c r="B4" s="164">
        <v>1.96063501571231</v>
      </c>
      <c r="C4" s="164"/>
      <c r="D4" s="164"/>
      <c r="E4" s="164"/>
      <c r="F4" s="164"/>
      <c r="G4" s="164"/>
      <c r="H4" s="164"/>
    </row>
    <row r="5" spans="1:11" x14ac:dyDescent="0.25">
      <c r="A5" s="164">
        <v>2016</v>
      </c>
      <c r="B5" s="164">
        <v>2.1898769777946701</v>
      </c>
      <c r="C5" s="164"/>
      <c r="D5" s="164"/>
      <c r="E5" s="164"/>
      <c r="F5" s="164"/>
      <c r="G5" s="164"/>
      <c r="H5" s="164"/>
      <c r="J5" s="236" t="str">
        <f>HYPERLINK("#'OVERZICHT'!A39", "Link naar overzicht")</f>
        <v>Link naar overzicht</v>
      </c>
    </row>
    <row r="6" spans="1:11" x14ac:dyDescent="0.25">
      <c r="A6" s="164">
        <v>2017</v>
      </c>
      <c r="B6" s="164">
        <v>2.8667506858640599</v>
      </c>
      <c r="C6" s="164"/>
      <c r="D6" s="164"/>
      <c r="E6" s="164"/>
      <c r="F6" s="164"/>
      <c r="G6" s="164"/>
      <c r="H6" s="164"/>
    </row>
    <row r="7" spans="1:11" x14ac:dyDescent="0.25">
      <c r="A7" s="164">
        <v>2018</v>
      </c>
      <c r="B7" s="164">
        <v>2.49797674960561</v>
      </c>
      <c r="C7" s="164">
        <v>2.49797674960561</v>
      </c>
      <c r="D7" s="164">
        <v>2.49797674960561</v>
      </c>
      <c r="E7" s="164">
        <v>2.49797674960561</v>
      </c>
      <c r="F7" s="164">
        <v>2.49797674960561</v>
      </c>
      <c r="G7" s="164">
        <v>2.49797674960561</v>
      </c>
      <c r="H7" s="164">
        <v>2.49797674960561</v>
      </c>
    </row>
    <row r="8" spans="1:11" x14ac:dyDescent="0.25">
      <c r="A8" s="164">
        <v>2019</v>
      </c>
      <c r="B8" s="164">
        <v>1.5</v>
      </c>
      <c r="C8" s="164">
        <v>0.20702184425987299</v>
      </c>
      <c r="D8" s="164">
        <v>2.8631941199592501</v>
      </c>
      <c r="E8" s="164">
        <v>0.85547917809077101</v>
      </c>
      <c r="F8" s="164">
        <v>2.2147367861283498</v>
      </c>
      <c r="G8" s="164">
        <v>1.2246691365687601</v>
      </c>
      <c r="H8" s="164">
        <v>1.8455468276503599</v>
      </c>
    </row>
    <row r="9" spans="1:11" x14ac:dyDescent="0.25">
      <c r="A9" s="166">
        <v>2020</v>
      </c>
      <c r="B9" s="166">
        <v>1.5</v>
      </c>
      <c r="C9" s="166">
        <v>-1.65976213913682</v>
      </c>
      <c r="D9" s="166">
        <v>4.7112369441136304</v>
      </c>
      <c r="E9" s="166">
        <v>-0.103635387471779</v>
      </c>
      <c r="F9" s="166">
        <v>3.1551101924485798</v>
      </c>
      <c r="G9" s="166">
        <v>0.77891334145077396</v>
      </c>
      <c r="H9" s="166">
        <v>2.2725614635260301</v>
      </c>
    </row>
  </sheetData>
  <mergeCells count="2">
    <mergeCell ref="A1:H1"/>
    <mergeCell ref="J1:K1"/>
  </mergeCells>
  <pageMargins left="0.7" right="0.7" top="0.75" bottom="0.75" header="0.3" footer="0.3"/>
  <pageSetup paperSize="9" orientation="portrait" horizontalDpi="300" verticalDpi="30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9"/>
  <sheetViews>
    <sheetView workbookViewId="0">
      <selection activeCell="J5" sqref="J5"/>
    </sheetView>
  </sheetViews>
  <sheetFormatPr defaultRowHeight="15" x14ac:dyDescent="0.25"/>
  <cols>
    <col min="1" max="1" width="8.7109375" customWidth="1"/>
    <col min="2" max="2" width="13.7109375" customWidth="1"/>
    <col min="3" max="3" width="18.7109375" customWidth="1"/>
    <col min="4" max="4" width="20.7109375" customWidth="1"/>
    <col min="5" max="5" width="19.7109375" customWidth="1"/>
    <col min="6" max="6" width="21.7109375" customWidth="1"/>
    <col min="7" max="7" width="19.7109375" customWidth="1"/>
    <col min="8" max="8" width="21.7109375" customWidth="1"/>
    <col min="10" max="11" width="12.7109375" customWidth="1"/>
  </cols>
  <sheetData>
    <row r="1" spans="1:11" ht="15.75" x14ac:dyDescent="0.25">
      <c r="A1" s="314" t="s">
        <v>67</v>
      </c>
      <c r="B1" s="315"/>
      <c r="C1" s="315"/>
      <c r="D1" s="315"/>
      <c r="E1" s="315"/>
      <c r="F1" s="315"/>
      <c r="G1" s="315"/>
      <c r="H1" s="315"/>
      <c r="J1" s="314" t="s">
        <v>68</v>
      </c>
      <c r="K1" s="315"/>
    </row>
    <row r="2" spans="1:11" x14ac:dyDescent="0.25">
      <c r="A2" s="10" t="s">
        <v>66</v>
      </c>
      <c r="B2" s="10" t="s">
        <v>218</v>
      </c>
      <c r="C2" s="10" t="s">
        <v>212</v>
      </c>
      <c r="D2" s="10" t="s">
        <v>213</v>
      </c>
      <c r="E2" s="10" t="s">
        <v>214</v>
      </c>
      <c r="F2" s="10" t="s">
        <v>215</v>
      </c>
      <c r="G2" s="10" t="s">
        <v>216</v>
      </c>
      <c r="H2" s="10" t="s">
        <v>217</v>
      </c>
      <c r="J2" s="17" t="s">
        <v>69</v>
      </c>
      <c r="K2" s="11" t="s">
        <v>47</v>
      </c>
    </row>
    <row r="3" spans="1:11" x14ac:dyDescent="0.25">
      <c r="A3" s="168">
        <v>2014</v>
      </c>
      <c r="B3" s="168">
        <v>0.3</v>
      </c>
      <c r="C3" s="168"/>
      <c r="D3" s="168"/>
      <c r="E3" s="168"/>
      <c r="F3" s="168"/>
      <c r="G3" s="168"/>
      <c r="H3" s="168"/>
      <c r="J3" s="17" t="s">
        <v>70</v>
      </c>
      <c r="K3" s="13" t="s">
        <v>198</v>
      </c>
    </row>
    <row r="4" spans="1:11" x14ac:dyDescent="0.25">
      <c r="A4" s="167">
        <v>2015</v>
      </c>
      <c r="B4" s="167">
        <v>0.2</v>
      </c>
      <c r="C4" s="167"/>
      <c r="D4" s="167"/>
      <c r="E4" s="167"/>
      <c r="F4" s="167"/>
      <c r="G4" s="167"/>
      <c r="H4" s="167"/>
    </row>
    <row r="5" spans="1:11" x14ac:dyDescent="0.25">
      <c r="A5" s="167">
        <v>2016</v>
      </c>
      <c r="B5" s="167">
        <v>0.1</v>
      </c>
      <c r="C5" s="167"/>
      <c r="D5" s="167"/>
      <c r="E5" s="167"/>
      <c r="F5" s="167"/>
      <c r="G5" s="167"/>
      <c r="H5" s="167"/>
      <c r="J5" s="236" t="str">
        <f>HYPERLINK("#'OVERZICHT'!A40", "Link naar overzicht")</f>
        <v>Link naar overzicht</v>
      </c>
    </row>
    <row r="6" spans="1:11" x14ac:dyDescent="0.25">
      <c r="A6" s="167">
        <v>2017</v>
      </c>
      <c r="B6" s="167">
        <v>1.3</v>
      </c>
      <c r="C6" s="167"/>
      <c r="D6" s="167"/>
      <c r="E6" s="167"/>
      <c r="F6" s="167"/>
      <c r="G6" s="167"/>
      <c r="H6" s="167"/>
    </row>
    <row r="7" spans="1:11" x14ac:dyDescent="0.25">
      <c r="A7" s="167">
        <v>2018</v>
      </c>
      <c r="B7" s="167">
        <v>1.63</v>
      </c>
      <c r="C7" s="167">
        <v>1.63</v>
      </c>
      <c r="D7" s="167">
        <v>1.63</v>
      </c>
      <c r="E7" s="167">
        <v>1.63</v>
      </c>
      <c r="F7" s="167">
        <v>1.63</v>
      </c>
      <c r="G7" s="167">
        <v>1.63</v>
      </c>
      <c r="H7" s="167">
        <v>1.63</v>
      </c>
    </row>
    <row r="8" spans="1:11" x14ac:dyDescent="0.25">
      <c r="A8" s="167">
        <v>2019</v>
      </c>
      <c r="B8" s="167">
        <v>2.2999999999999998</v>
      </c>
      <c r="C8" s="167">
        <v>1.88363757102777</v>
      </c>
      <c r="D8" s="167">
        <v>2.79636242897223</v>
      </c>
      <c r="E8" s="167">
        <v>2.1063479955456401</v>
      </c>
      <c r="F8" s="167">
        <v>2.57365200445436</v>
      </c>
      <c r="G8" s="167">
        <v>2.2331756572564498</v>
      </c>
      <c r="H8" s="167">
        <v>2.4468243427435499</v>
      </c>
    </row>
    <row r="9" spans="1:11" x14ac:dyDescent="0.25">
      <c r="A9" s="169">
        <v>2020</v>
      </c>
      <c r="B9" s="169">
        <v>1.4</v>
      </c>
      <c r="C9" s="169">
        <v>-5.7901650289124203E-2</v>
      </c>
      <c r="D9" s="169">
        <v>2.8579016502891199</v>
      </c>
      <c r="E9" s="169">
        <v>0.65398012518213899</v>
      </c>
      <c r="F9" s="169">
        <v>2.1460198748178598</v>
      </c>
      <c r="G9" s="169">
        <v>1.0586172422518401</v>
      </c>
      <c r="H9" s="169">
        <v>1.74138275774816</v>
      </c>
    </row>
  </sheetData>
  <mergeCells count="2">
    <mergeCell ref="A1:H1"/>
    <mergeCell ref="J1:K1"/>
  </mergeCells>
  <pageMargins left="0.7" right="0.7" top="0.75" bottom="0.75" header="0.3" footer="0.3"/>
  <pageSetup paperSize="9" orientation="portrait" horizontalDpi="300" verticalDpi="30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9"/>
  <sheetViews>
    <sheetView workbookViewId="0">
      <selection activeCell="J5" sqref="J5"/>
    </sheetView>
  </sheetViews>
  <sheetFormatPr defaultRowHeight="15" x14ac:dyDescent="0.25"/>
  <cols>
    <col min="1" max="1" width="9.28515625" customWidth="1"/>
    <col min="2" max="2" width="12.7109375" customWidth="1"/>
    <col min="3" max="3" width="18.7109375" customWidth="1"/>
    <col min="4" max="4" width="20.7109375" customWidth="1"/>
    <col min="5" max="5" width="19.7109375" customWidth="1"/>
    <col min="6" max="6" width="21.7109375" customWidth="1"/>
    <col min="7" max="7" width="19.7109375" customWidth="1"/>
    <col min="8" max="8" width="21.7109375" customWidth="1"/>
    <col min="10" max="10" width="12.7109375" customWidth="1"/>
    <col min="11" max="11" width="18.7109375" customWidth="1"/>
  </cols>
  <sheetData>
    <row r="1" spans="1:11" ht="15.75" x14ac:dyDescent="0.25">
      <c r="A1" s="314" t="s">
        <v>67</v>
      </c>
      <c r="B1" s="315"/>
      <c r="C1" s="315"/>
      <c r="D1" s="315"/>
      <c r="E1" s="315"/>
      <c r="F1" s="315"/>
      <c r="G1" s="315"/>
      <c r="H1" s="315"/>
      <c r="J1" s="314" t="s">
        <v>68</v>
      </c>
      <c r="K1" s="315"/>
    </row>
    <row r="2" spans="1:11" x14ac:dyDescent="0.25">
      <c r="A2" s="10" t="s">
        <v>66</v>
      </c>
      <c r="B2" s="10" t="s">
        <v>86</v>
      </c>
      <c r="C2" s="10" t="s">
        <v>212</v>
      </c>
      <c r="D2" s="10" t="s">
        <v>213</v>
      </c>
      <c r="E2" s="10" t="s">
        <v>214</v>
      </c>
      <c r="F2" s="10" t="s">
        <v>215</v>
      </c>
      <c r="G2" s="10" t="s">
        <v>216</v>
      </c>
      <c r="H2" s="10" t="s">
        <v>217</v>
      </c>
      <c r="J2" s="17" t="s">
        <v>69</v>
      </c>
      <c r="K2" s="11" t="s">
        <v>7</v>
      </c>
    </row>
    <row r="3" spans="1:11" x14ac:dyDescent="0.25">
      <c r="A3" s="171">
        <v>2014</v>
      </c>
      <c r="B3" s="171">
        <v>7.4341409197032799</v>
      </c>
      <c r="C3" s="171"/>
      <c r="D3" s="171"/>
      <c r="E3" s="171"/>
      <c r="F3" s="171"/>
      <c r="G3" s="171"/>
      <c r="H3" s="171"/>
      <c r="J3" s="17" t="s">
        <v>70</v>
      </c>
      <c r="K3" s="13" t="s">
        <v>219</v>
      </c>
    </row>
    <row r="4" spans="1:11" x14ac:dyDescent="0.25">
      <c r="A4" s="170">
        <v>2015</v>
      </c>
      <c r="B4" s="170">
        <v>6.8877355750960403</v>
      </c>
      <c r="C4" s="170"/>
      <c r="D4" s="170"/>
      <c r="E4" s="170"/>
      <c r="F4" s="170"/>
      <c r="G4" s="170"/>
      <c r="H4" s="170"/>
    </row>
    <row r="5" spans="1:11" x14ac:dyDescent="0.25">
      <c r="A5" s="170">
        <v>2016</v>
      </c>
      <c r="B5" s="170">
        <v>6.0222393368964502</v>
      </c>
      <c r="C5" s="170"/>
      <c r="D5" s="170"/>
      <c r="E5" s="170"/>
      <c r="F5" s="170"/>
      <c r="G5" s="170"/>
      <c r="H5" s="170"/>
      <c r="J5" s="236" t="str">
        <f>HYPERLINK("#'OVERZICHT'!A41", "Link naar overzicht")</f>
        <v>Link naar overzicht</v>
      </c>
    </row>
    <row r="6" spans="1:11" x14ac:dyDescent="0.25">
      <c r="A6" s="170">
        <v>2017</v>
      </c>
      <c r="B6" s="170">
        <v>4.8526804068882301</v>
      </c>
      <c r="C6" s="170"/>
      <c r="D6" s="170"/>
      <c r="E6" s="170"/>
      <c r="F6" s="170"/>
      <c r="G6" s="170"/>
      <c r="H6" s="170"/>
    </row>
    <row r="7" spans="1:11" x14ac:dyDescent="0.25">
      <c r="A7" s="170">
        <v>2018</v>
      </c>
      <c r="B7" s="170">
        <v>3.8357612174690998</v>
      </c>
      <c r="C7" s="170">
        <v>3.8357612174690998</v>
      </c>
      <c r="D7" s="170">
        <v>3.8357612174690998</v>
      </c>
      <c r="E7" s="170">
        <v>3.8357612174690998</v>
      </c>
      <c r="F7" s="170">
        <v>3.8357612174690998</v>
      </c>
      <c r="G7" s="170">
        <v>3.8357612174690998</v>
      </c>
      <c r="H7" s="170">
        <v>3.8357612174690998</v>
      </c>
    </row>
    <row r="8" spans="1:11" x14ac:dyDescent="0.25">
      <c r="A8" s="170">
        <v>2019</v>
      </c>
      <c r="B8" s="170">
        <v>3.8</v>
      </c>
      <c r="C8" s="170">
        <v>3.0126791832273501</v>
      </c>
      <c r="D8" s="170">
        <v>4.4942172309022901</v>
      </c>
      <c r="E8" s="170">
        <v>3.3741980062205199</v>
      </c>
      <c r="F8" s="170">
        <v>4.1326984079091202</v>
      </c>
      <c r="G8" s="170">
        <v>3.5797659980796199</v>
      </c>
      <c r="H8" s="170">
        <v>3.9271304160500198</v>
      </c>
    </row>
    <row r="9" spans="1:11" x14ac:dyDescent="0.25">
      <c r="A9" s="172">
        <v>2020</v>
      </c>
      <c r="B9" s="172">
        <v>4</v>
      </c>
      <c r="C9" s="172">
        <v>2.0850078949466799</v>
      </c>
      <c r="D9" s="172">
        <v>5.8755916991491297</v>
      </c>
      <c r="E9" s="172">
        <v>3.01140495274658</v>
      </c>
      <c r="F9" s="172">
        <v>4.9491946413492398</v>
      </c>
      <c r="G9" s="172">
        <v>3.5369632412512502</v>
      </c>
      <c r="H9" s="172">
        <v>4.4236363528445697</v>
      </c>
    </row>
  </sheetData>
  <mergeCells count="2">
    <mergeCell ref="A1:H1"/>
    <mergeCell ref="J1:K1"/>
  </mergeCells>
  <pageMargins left="0.7" right="0.7" top="0.75" bottom="0.75" header="0.3" footer="0.3"/>
  <pageSetup paperSize="9" orientation="portrait" horizontalDpi="300" verticalDpi="30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9"/>
  <sheetViews>
    <sheetView workbookViewId="0">
      <selection activeCell="J5" sqref="J5"/>
    </sheetView>
  </sheetViews>
  <sheetFormatPr defaultRowHeight="15" x14ac:dyDescent="0.25"/>
  <cols>
    <col min="1" max="1" width="8.28515625" customWidth="1"/>
    <col min="2" max="2" width="19.7109375" customWidth="1"/>
    <col min="3" max="3" width="18.7109375" customWidth="1"/>
    <col min="4" max="4" width="20.7109375" customWidth="1"/>
    <col min="5" max="5" width="19.7109375" customWidth="1"/>
    <col min="6" max="6" width="21.7109375" customWidth="1"/>
    <col min="7" max="7" width="19.7109375" customWidth="1"/>
    <col min="8" max="8" width="21.7109375" customWidth="1"/>
    <col min="10" max="10" width="12.7109375" customWidth="1"/>
    <col min="11" max="11" width="9.7109375" customWidth="1"/>
  </cols>
  <sheetData>
    <row r="1" spans="1:11" ht="15.75" x14ac:dyDescent="0.25">
      <c r="A1" s="314" t="s">
        <v>67</v>
      </c>
      <c r="B1" s="315"/>
      <c r="C1" s="315"/>
      <c r="D1" s="315"/>
      <c r="E1" s="315"/>
      <c r="F1" s="315"/>
      <c r="G1" s="315"/>
      <c r="H1" s="315"/>
      <c r="J1" s="314" t="s">
        <v>68</v>
      </c>
      <c r="K1" s="315"/>
    </row>
    <row r="2" spans="1:11" x14ac:dyDescent="0.25">
      <c r="A2" s="10" t="s">
        <v>66</v>
      </c>
      <c r="B2" s="10" t="s">
        <v>220</v>
      </c>
      <c r="C2" s="10" t="s">
        <v>212</v>
      </c>
      <c r="D2" s="10" t="s">
        <v>213</v>
      </c>
      <c r="E2" s="10" t="s">
        <v>214</v>
      </c>
      <c r="F2" s="10" t="s">
        <v>215</v>
      </c>
      <c r="G2" s="10" t="s">
        <v>216</v>
      </c>
      <c r="H2" s="10" t="s">
        <v>217</v>
      </c>
      <c r="J2" s="17" t="s">
        <v>69</v>
      </c>
      <c r="K2" s="11" t="s">
        <v>48</v>
      </c>
    </row>
    <row r="3" spans="1:11" x14ac:dyDescent="0.25">
      <c r="A3" s="174">
        <v>2014</v>
      </c>
      <c r="B3" s="174">
        <v>-2.1520042885222499</v>
      </c>
      <c r="C3" s="174"/>
      <c r="D3" s="174"/>
      <c r="E3" s="174"/>
      <c r="F3" s="174"/>
      <c r="G3" s="174"/>
      <c r="H3" s="174"/>
      <c r="J3" s="17" t="s">
        <v>70</v>
      </c>
      <c r="K3" s="13" t="s">
        <v>102</v>
      </c>
    </row>
    <row r="4" spans="1:11" x14ac:dyDescent="0.25">
      <c r="A4" s="173">
        <v>2015</v>
      </c>
      <c r="B4" s="173">
        <v>-2.0246142073715099</v>
      </c>
      <c r="C4" s="173"/>
      <c r="D4" s="173"/>
      <c r="E4" s="173"/>
      <c r="F4" s="173"/>
      <c r="G4" s="173"/>
      <c r="H4" s="173"/>
    </row>
    <row r="5" spans="1:11" x14ac:dyDescent="0.25">
      <c r="A5" s="173">
        <v>2016</v>
      </c>
      <c r="B5" s="173">
        <v>2.08940094898332E-2</v>
      </c>
      <c r="C5" s="173"/>
      <c r="D5" s="173"/>
      <c r="E5" s="173"/>
      <c r="F5" s="173"/>
      <c r="G5" s="173"/>
      <c r="H5" s="173"/>
      <c r="J5" s="236" t="str">
        <f>HYPERLINK("#'OVERZICHT'!A42", "Link naar overzicht")</f>
        <v>Link naar overzicht</v>
      </c>
    </row>
    <row r="6" spans="1:11" x14ac:dyDescent="0.25">
      <c r="A6" s="173">
        <v>2017</v>
      </c>
      <c r="B6" s="173">
        <v>1.2155246334024401</v>
      </c>
      <c r="C6" s="173"/>
      <c r="D6" s="173"/>
      <c r="E6" s="173"/>
      <c r="F6" s="173"/>
      <c r="G6" s="173"/>
      <c r="H6" s="173"/>
    </row>
    <row r="7" spans="1:11" x14ac:dyDescent="0.25">
      <c r="A7" s="173">
        <v>2018</v>
      </c>
      <c r="B7" s="173">
        <v>1.3762898636511101</v>
      </c>
      <c r="C7" s="173">
        <v>1.3762898636511101</v>
      </c>
      <c r="D7" s="173">
        <v>1.3762898636511101</v>
      </c>
      <c r="E7" s="173">
        <v>1.3762898636511101</v>
      </c>
      <c r="F7" s="173">
        <v>1.3762898636511101</v>
      </c>
      <c r="G7" s="173">
        <v>1.3762898636511101</v>
      </c>
      <c r="H7" s="173">
        <v>1.3762898636511101</v>
      </c>
    </row>
    <row r="8" spans="1:11" x14ac:dyDescent="0.25">
      <c r="A8" s="173">
        <v>2019</v>
      </c>
      <c r="B8" s="173">
        <v>1.2</v>
      </c>
      <c r="C8" s="173">
        <v>-0.92159272007409998</v>
      </c>
      <c r="D8" s="173">
        <v>3.4163520707523101</v>
      </c>
      <c r="E8" s="173">
        <v>0.138934393380273</v>
      </c>
      <c r="F8" s="173">
        <v>2.3558249572979402</v>
      </c>
      <c r="G8" s="173">
        <v>0.74056899044760605</v>
      </c>
      <c r="H8" s="173">
        <v>1.7541903602305999</v>
      </c>
    </row>
    <row r="9" spans="1:11" x14ac:dyDescent="0.25">
      <c r="A9" s="175">
        <v>2020</v>
      </c>
      <c r="B9" s="175">
        <v>0.8</v>
      </c>
      <c r="C9" s="175">
        <v>-2.9512449876819198</v>
      </c>
      <c r="D9" s="175">
        <v>4.45751418658784</v>
      </c>
      <c r="E9" s="175">
        <v>-1.1414204986494201</v>
      </c>
      <c r="F9" s="175">
        <v>2.6476896975553301</v>
      </c>
      <c r="G9" s="175">
        <v>-0.113922173752913</v>
      </c>
      <c r="H9" s="175">
        <v>1.62019137265883</v>
      </c>
    </row>
  </sheetData>
  <mergeCells count="2">
    <mergeCell ref="A1:H1"/>
    <mergeCell ref="J1:K1"/>
  </mergeCells>
  <pageMargins left="0.7" right="0.7" top="0.75" bottom="0.75" header="0.3" footer="0.3"/>
  <pageSetup paperSize="9" orientation="portrait" horizontalDpi="300" verticalDpi="30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76"/>
  <sheetViews>
    <sheetView workbookViewId="0">
      <selection activeCell="D28" sqref="D28"/>
    </sheetView>
  </sheetViews>
  <sheetFormatPr defaultRowHeight="15" x14ac:dyDescent="0.25"/>
  <cols>
    <col min="1" max="1" width="11.7109375" customWidth="1"/>
    <col min="2" max="3" width="21.7109375" customWidth="1"/>
    <col min="5" max="5" width="12.7109375" customWidth="1"/>
    <col min="6" max="6" width="44.7109375" customWidth="1"/>
  </cols>
  <sheetData>
    <row r="1" spans="1:6" ht="15.75" x14ac:dyDescent="0.25">
      <c r="A1" s="314" t="s">
        <v>67</v>
      </c>
      <c r="B1" s="315"/>
      <c r="C1" s="315"/>
      <c r="E1" s="314" t="s">
        <v>68</v>
      </c>
      <c r="F1" s="315"/>
    </row>
    <row r="2" spans="1:6" x14ac:dyDescent="0.25">
      <c r="A2" s="10" t="s">
        <v>66</v>
      </c>
      <c r="B2" s="10" t="s">
        <v>76</v>
      </c>
      <c r="C2" s="10" t="s">
        <v>77</v>
      </c>
      <c r="E2" s="17" t="s">
        <v>69</v>
      </c>
      <c r="F2" s="11" t="s">
        <v>5</v>
      </c>
    </row>
    <row r="3" spans="1:6" x14ac:dyDescent="0.25">
      <c r="A3" s="23">
        <v>2013</v>
      </c>
      <c r="B3" s="23">
        <v>-37</v>
      </c>
      <c r="C3" s="23">
        <v>-5.6</v>
      </c>
      <c r="E3" s="17" t="s">
        <v>70</v>
      </c>
      <c r="F3" s="13" t="s">
        <v>78</v>
      </c>
    </row>
    <row r="4" spans="1:6" x14ac:dyDescent="0.25">
      <c r="A4" s="22">
        <v>2013.0833333333301</v>
      </c>
      <c r="B4" s="22">
        <v>-41</v>
      </c>
      <c r="C4" s="22">
        <v>-3.7</v>
      </c>
    </row>
    <row r="5" spans="1:6" x14ac:dyDescent="0.25">
      <c r="A5" s="22">
        <v>2013.1666666666699</v>
      </c>
      <c r="B5" s="22">
        <v>-41</v>
      </c>
      <c r="C5" s="22">
        <v>-5.0999999999999996</v>
      </c>
      <c r="E5" s="18" t="str">
        <f>HYPERLINK("#'OVERZICHT'!A7", "Link naar overzicht")</f>
        <v>Link naar overzicht</v>
      </c>
    </row>
    <row r="6" spans="1:6" x14ac:dyDescent="0.25">
      <c r="A6" s="22">
        <v>2013.25</v>
      </c>
      <c r="B6" s="22">
        <v>-37</v>
      </c>
      <c r="C6" s="22">
        <v>-5.6</v>
      </c>
    </row>
    <row r="7" spans="1:6" x14ac:dyDescent="0.25">
      <c r="A7" s="22">
        <v>2013.3333333333301</v>
      </c>
      <c r="B7" s="22">
        <v>-32</v>
      </c>
      <c r="C7" s="22">
        <v>-4.0999999999999996</v>
      </c>
    </row>
    <row r="8" spans="1:6" x14ac:dyDescent="0.25">
      <c r="A8" s="22">
        <v>2013.4166666666699</v>
      </c>
      <c r="B8" s="22">
        <v>-33</v>
      </c>
      <c r="C8" s="22">
        <v>-3.8</v>
      </c>
    </row>
    <row r="9" spans="1:6" x14ac:dyDescent="0.25">
      <c r="A9" s="22">
        <v>2013.5</v>
      </c>
      <c r="B9" s="22">
        <v>-35</v>
      </c>
      <c r="C9" s="22">
        <v>-3.1</v>
      </c>
    </row>
    <row r="10" spans="1:6" x14ac:dyDescent="0.25">
      <c r="A10" s="22">
        <v>2013.5833333333301</v>
      </c>
      <c r="B10" s="22">
        <v>-32</v>
      </c>
      <c r="C10" s="22">
        <v>-1.4</v>
      </c>
    </row>
    <row r="11" spans="1:6" x14ac:dyDescent="0.25">
      <c r="A11" s="22">
        <v>2013.6666666666699</v>
      </c>
      <c r="B11" s="22">
        <v>-31</v>
      </c>
      <c r="C11" s="22">
        <v>-2.4</v>
      </c>
    </row>
    <row r="12" spans="1:6" x14ac:dyDescent="0.25">
      <c r="A12" s="22">
        <v>2013.75</v>
      </c>
      <c r="B12" s="22">
        <v>-26</v>
      </c>
      <c r="C12" s="22">
        <v>-0.3</v>
      </c>
    </row>
    <row r="13" spans="1:6" x14ac:dyDescent="0.25">
      <c r="A13" s="22">
        <v>2013.8333333333301</v>
      </c>
      <c r="B13" s="22">
        <v>-16</v>
      </c>
      <c r="C13" s="22">
        <v>-0.3</v>
      </c>
    </row>
    <row r="14" spans="1:6" x14ac:dyDescent="0.25">
      <c r="A14" s="22">
        <v>2013.9166666666699</v>
      </c>
      <c r="B14" s="22">
        <v>-11</v>
      </c>
      <c r="C14" s="22">
        <v>0.1</v>
      </c>
    </row>
    <row r="15" spans="1:6" x14ac:dyDescent="0.25">
      <c r="A15" s="22">
        <v>2014</v>
      </c>
      <c r="B15" s="22">
        <v>-6</v>
      </c>
      <c r="C15" s="22">
        <v>0.7</v>
      </c>
    </row>
    <row r="16" spans="1:6" x14ac:dyDescent="0.25">
      <c r="A16" s="22">
        <v>2014.0833333333301</v>
      </c>
      <c r="B16" s="22">
        <v>-2</v>
      </c>
      <c r="C16" s="22">
        <v>-0.1</v>
      </c>
    </row>
    <row r="17" spans="1:3" x14ac:dyDescent="0.25">
      <c r="A17" s="22">
        <v>2014.1666666666699</v>
      </c>
      <c r="B17" s="22">
        <v>1</v>
      </c>
      <c r="C17" s="22">
        <v>1.1000000000000001</v>
      </c>
    </row>
    <row r="18" spans="1:3" x14ac:dyDescent="0.25">
      <c r="A18" s="22">
        <v>2014.25</v>
      </c>
      <c r="B18" s="22">
        <v>4</v>
      </c>
      <c r="C18" s="22">
        <v>0.3</v>
      </c>
    </row>
    <row r="19" spans="1:3" x14ac:dyDescent="0.25">
      <c r="A19" s="22">
        <v>2014.3333333333301</v>
      </c>
      <c r="B19" s="22">
        <v>6</v>
      </c>
      <c r="C19" s="22">
        <v>0.7</v>
      </c>
    </row>
    <row r="20" spans="1:3" x14ac:dyDescent="0.25">
      <c r="A20" s="22">
        <v>2014.4166666666699</v>
      </c>
      <c r="B20" s="22">
        <v>6</v>
      </c>
      <c r="C20" s="22">
        <v>0.7</v>
      </c>
    </row>
    <row r="21" spans="1:3" x14ac:dyDescent="0.25">
      <c r="A21" s="22">
        <v>2014.5</v>
      </c>
      <c r="B21" s="22">
        <v>5</v>
      </c>
      <c r="C21" s="22">
        <v>1.2</v>
      </c>
    </row>
    <row r="22" spans="1:3" x14ac:dyDescent="0.25">
      <c r="A22" s="22">
        <v>2014.5833333333301</v>
      </c>
      <c r="B22" s="22">
        <v>2</v>
      </c>
      <c r="C22" s="22">
        <v>0</v>
      </c>
    </row>
    <row r="23" spans="1:3" x14ac:dyDescent="0.25">
      <c r="A23" s="22">
        <v>2014.6666666666699</v>
      </c>
      <c r="B23" s="22">
        <v>-2</v>
      </c>
      <c r="C23" s="22">
        <v>-0.2</v>
      </c>
    </row>
    <row r="24" spans="1:3" x14ac:dyDescent="0.25">
      <c r="A24" s="22">
        <v>2014.75</v>
      </c>
      <c r="B24" s="22">
        <v>1</v>
      </c>
      <c r="C24" s="22">
        <v>2</v>
      </c>
    </row>
    <row r="25" spans="1:3" x14ac:dyDescent="0.25">
      <c r="A25" s="22">
        <v>2014.8333333333301</v>
      </c>
      <c r="B25" s="22">
        <v>-2</v>
      </c>
      <c r="C25" s="22">
        <v>2.4</v>
      </c>
    </row>
    <row r="26" spans="1:3" x14ac:dyDescent="0.25">
      <c r="A26" s="22">
        <v>2014.9166666666599</v>
      </c>
      <c r="B26" s="22">
        <v>-4</v>
      </c>
      <c r="C26" s="22">
        <v>3.4</v>
      </c>
    </row>
    <row r="27" spans="1:3" x14ac:dyDescent="0.25">
      <c r="A27" s="22">
        <v>2015</v>
      </c>
      <c r="B27" s="22">
        <v>-2</v>
      </c>
      <c r="C27" s="22">
        <v>2.8</v>
      </c>
    </row>
    <row r="28" spans="1:3" x14ac:dyDescent="0.25">
      <c r="A28" s="22">
        <v>2015.0833333333301</v>
      </c>
      <c r="B28" s="22">
        <v>-1</v>
      </c>
      <c r="C28" s="22">
        <v>2</v>
      </c>
    </row>
    <row r="29" spans="1:3" x14ac:dyDescent="0.25">
      <c r="A29" s="22">
        <v>2015.1666666666599</v>
      </c>
      <c r="B29" s="22">
        <v>7</v>
      </c>
      <c r="C29" s="22">
        <v>1.4</v>
      </c>
    </row>
    <row r="30" spans="1:3" x14ac:dyDescent="0.25">
      <c r="A30" s="22">
        <v>2015.25</v>
      </c>
      <c r="B30" s="22">
        <v>10</v>
      </c>
      <c r="C30" s="22">
        <v>3.3</v>
      </c>
    </row>
    <row r="31" spans="1:3" x14ac:dyDescent="0.25">
      <c r="A31" s="22">
        <v>2015.3333333333301</v>
      </c>
      <c r="B31" s="22">
        <v>11</v>
      </c>
      <c r="C31" s="22">
        <v>4.0999999999999996</v>
      </c>
    </row>
    <row r="32" spans="1:3" x14ac:dyDescent="0.25">
      <c r="A32" s="22">
        <v>2015.4166666666599</v>
      </c>
      <c r="B32" s="22">
        <v>14</v>
      </c>
      <c r="C32" s="22">
        <v>4.5999999999999996</v>
      </c>
    </row>
    <row r="33" spans="1:3" x14ac:dyDescent="0.25">
      <c r="A33" s="22">
        <v>2015.5</v>
      </c>
      <c r="B33" s="22">
        <v>13</v>
      </c>
      <c r="C33" s="22">
        <v>3.7</v>
      </c>
    </row>
    <row r="34" spans="1:3" x14ac:dyDescent="0.25">
      <c r="A34" s="22">
        <v>2015.5833333333301</v>
      </c>
      <c r="B34" s="22">
        <v>13</v>
      </c>
      <c r="C34" s="22">
        <v>3.5</v>
      </c>
    </row>
    <row r="35" spans="1:3" x14ac:dyDescent="0.25">
      <c r="A35" s="22">
        <v>2015.6666666666599</v>
      </c>
      <c r="B35" s="22">
        <v>11</v>
      </c>
      <c r="C35" s="22">
        <v>3.8</v>
      </c>
    </row>
    <row r="36" spans="1:3" x14ac:dyDescent="0.25">
      <c r="A36" s="22">
        <v>2015.75</v>
      </c>
      <c r="B36" s="22">
        <v>12</v>
      </c>
      <c r="C36" s="22">
        <v>2.4</v>
      </c>
    </row>
    <row r="37" spans="1:3" x14ac:dyDescent="0.25">
      <c r="A37" s="22">
        <v>2015.8333333333301</v>
      </c>
      <c r="B37" s="22">
        <v>14</v>
      </c>
      <c r="C37" s="22">
        <v>4</v>
      </c>
    </row>
    <row r="38" spans="1:3" x14ac:dyDescent="0.25">
      <c r="A38" s="22">
        <v>2015.9166666666599</v>
      </c>
      <c r="B38" s="22">
        <v>13</v>
      </c>
      <c r="C38" s="22">
        <v>3</v>
      </c>
    </row>
    <row r="39" spans="1:3" x14ac:dyDescent="0.25">
      <c r="A39" s="22">
        <v>2016</v>
      </c>
      <c r="B39" s="22">
        <v>11</v>
      </c>
      <c r="C39" s="22">
        <v>3.2</v>
      </c>
    </row>
    <row r="40" spans="1:3" x14ac:dyDescent="0.25">
      <c r="A40" s="22">
        <v>2016.0833333333301</v>
      </c>
      <c r="B40" s="22">
        <v>6</v>
      </c>
      <c r="C40" s="22">
        <v>3.1</v>
      </c>
    </row>
    <row r="41" spans="1:3" x14ac:dyDescent="0.25">
      <c r="A41" s="22">
        <v>2016.1666666666599</v>
      </c>
      <c r="B41" s="22">
        <v>2</v>
      </c>
      <c r="C41" s="22">
        <v>3.9</v>
      </c>
    </row>
    <row r="42" spans="1:3" x14ac:dyDescent="0.25">
      <c r="A42" s="22">
        <v>2016.25</v>
      </c>
      <c r="B42" s="22">
        <v>6</v>
      </c>
      <c r="C42" s="22">
        <v>4.7</v>
      </c>
    </row>
    <row r="43" spans="1:3" x14ac:dyDescent="0.25">
      <c r="A43" s="22">
        <v>2016.3333333333301</v>
      </c>
      <c r="B43" s="22">
        <v>7</v>
      </c>
      <c r="C43" s="22">
        <v>4.4000000000000004</v>
      </c>
    </row>
    <row r="44" spans="1:3" x14ac:dyDescent="0.25">
      <c r="A44" s="22">
        <v>2016.4166666666599</v>
      </c>
      <c r="B44" s="22">
        <v>11</v>
      </c>
      <c r="C44" s="22">
        <v>5.4</v>
      </c>
    </row>
    <row r="45" spans="1:3" x14ac:dyDescent="0.25">
      <c r="A45" s="22">
        <v>2016.5</v>
      </c>
      <c r="B45" s="22">
        <v>9</v>
      </c>
      <c r="C45" s="22">
        <v>5.0999999999999996</v>
      </c>
    </row>
    <row r="46" spans="1:3" x14ac:dyDescent="0.25">
      <c r="A46" s="22">
        <v>2016.5833333333301</v>
      </c>
      <c r="B46" s="22">
        <v>9</v>
      </c>
      <c r="C46" s="22">
        <v>1.2</v>
      </c>
    </row>
    <row r="47" spans="1:3" x14ac:dyDescent="0.25">
      <c r="A47" s="22">
        <v>2016.6666666666599</v>
      </c>
      <c r="B47" s="22">
        <v>12</v>
      </c>
      <c r="C47" s="22">
        <v>3.4</v>
      </c>
    </row>
    <row r="48" spans="1:3" x14ac:dyDescent="0.25">
      <c r="A48" s="22">
        <v>2016.75</v>
      </c>
      <c r="B48" s="22">
        <v>17</v>
      </c>
      <c r="C48" s="22">
        <v>4.3</v>
      </c>
    </row>
    <row r="49" spans="1:3" x14ac:dyDescent="0.25">
      <c r="A49" s="22">
        <v>2016.8333333333301</v>
      </c>
      <c r="B49" s="22">
        <v>21</v>
      </c>
      <c r="C49" s="22">
        <v>3.4</v>
      </c>
    </row>
    <row r="50" spans="1:3" x14ac:dyDescent="0.25">
      <c r="A50" s="22">
        <v>2016.9166666666599</v>
      </c>
      <c r="B50" s="22">
        <v>21</v>
      </c>
      <c r="C50" s="22">
        <v>4.7</v>
      </c>
    </row>
    <row r="51" spans="1:3" x14ac:dyDescent="0.25">
      <c r="A51" s="22">
        <v>2017</v>
      </c>
      <c r="B51" s="22">
        <v>21</v>
      </c>
      <c r="C51" s="22">
        <v>6</v>
      </c>
    </row>
    <row r="52" spans="1:3" x14ac:dyDescent="0.25">
      <c r="A52" s="22">
        <v>2017.0833333333301</v>
      </c>
      <c r="B52" s="22">
        <v>22</v>
      </c>
      <c r="C52" s="22">
        <v>7</v>
      </c>
    </row>
    <row r="53" spans="1:3" x14ac:dyDescent="0.25">
      <c r="A53" s="22">
        <v>2017.1666666666599</v>
      </c>
      <c r="B53" s="22">
        <v>24</v>
      </c>
      <c r="C53" s="22">
        <v>7.8</v>
      </c>
    </row>
    <row r="54" spans="1:3" x14ac:dyDescent="0.25">
      <c r="A54" s="22">
        <v>2017.25</v>
      </c>
      <c r="B54" s="22">
        <v>26</v>
      </c>
      <c r="C54" s="22">
        <v>8.3000000000000007</v>
      </c>
    </row>
    <row r="55" spans="1:3" x14ac:dyDescent="0.25">
      <c r="A55" s="22">
        <v>2017.3333333333301</v>
      </c>
      <c r="B55" s="22">
        <v>23</v>
      </c>
      <c r="C55" s="22">
        <v>6.1</v>
      </c>
    </row>
    <row r="56" spans="1:3" x14ac:dyDescent="0.25">
      <c r="A56" s="22">
        <v>2017.4166666666599</v>
      </c>
      <c r="B56" s="22">
        <v>23</v>
      </c>
      <c r="C56" s="22">
        <v>7.2</v>
      </c>
    </row>
    <row r="57" spans="1:3" x14ac:dyDescent="0.25">
      <c r="A57" s="22">
        <v>2017.5</v>
      </c>
      <c r="B57" s="22">
        <v>25</v>
      </c>
      <c r="C57" s="22">
        <v>6.6</v>
      </c>
    </row>
    <row r="58" spans="1:3" x14ac:dyDescent="0.25">
      <c r="A58" s="22">
        <v>2017.5833333333301</v>
      </c>
      <c r="B58" s="22">
        <v>26</v>
      </c>
      <c r="C58" s="22">
        <v>5.4</v>
      </c>
    </row>
    <row r="59" spans="1:3" x14ac:dyDescent="0.25">
      <c r="A59" s="22">
        <v>2017.6666666666599</v>
      </c>
      <c r="B59" s="22">
        <v>23</v>
      </c>
      <c r="C59" s="22">
        <v>8.5</v>
      </c>
    </row>
    <row r="60" spans="1:3" x14ac:dyDescent="0.25">
      <c r="A60" s="22">
        <v>2017.75</v>
      </c>
      <c r="B60" s="22">
        <v>23</v>
      </c>
      <c r="C60" s="22">
        <v>8.1999999999999993</v>
      </c>
    </row>
    <row r="61" spans="1:3" x14ac:dyDescent="0.25">
      <c r="A61" s="22">
        <v>2017.8333333333301</v>
      </c>
      <c r="B61" s="22">
        <v>23</v>
      </c>
      <c r="C61" s="22">
        <v>9.1</v>
      </c>
    </row>
    <row r="62" spans="1:3" x14ac:dyDescent="0.25">
      <c r="A62" s="22">
        <v>2017.9166666666599</v>
      </c>
      <c r="B62" s="22">
        <v>25</v>
      </c>
      <c r="C62" s="22">
        <v>8.9</v>
      </c>
    </row>
    <row r="63" spans="1:3" x14ac:dyDescent="0.25">
      <c r="A63" s="22">
        <v>2018</v>
      </c>
      <c r="B63" s="22">
        <v>24</v>
      </c>
      <c r="C63" s="22">
        <v>10.3</v>
      </c>
    </row>
    <row r="64" spans="1:3" x14ac:dyDescent="0.25">
      <c r="A64" s="22">
        <v>2018.0833333333301</v>
      </c>
      <c r="B64" s="22">
        <v>23</v>
      </c>
      <c r="C64" s="22">
        <v>10.9</v>
      </c>
    </row>
    <row r="65" spans="1:3" x14ac:dyDescent="0.25">
      <c r="A65" s="22">
        <v>2018.1666666666599</v>
      </c>
      <c r="B65" s="22">
        <v>24</v>
      </c>
      <c r="C65" s="22">
        <v>9.5</v>
      </c>
    </row>
    <row r="66" spans="1:3" x14ac:dyDescent="0.25">
      <c r="A66" s="22">
        <v>2018.25</v>
      </c>
      <c r="B66" s="22">
        <v>25</v>
      </c>
      <c r="C66" s="22">
        <v>8.1999999999999993</v>
      </c>
    </row>
    <row r="67" spans="1:3" x14ac:dyDescent="0.25">
      <c r="A67" s="22">
        <v>2018.3333333333301</v>
      </c>
      <c r="B67" s="22">
        <v>23</v>
      </c>
      <c r="C67" s="22">
        <v>9.8000000000000007</v>
      </c>
    </row>
    <row r="68" spans="1:3" x14ac:dyDescent="0.25">
      <c r="A68" s="22">
        <v>2018.4166666666599</v>
      </c>
      <c r="B68" s="22">
        <v>23</v>
      </c>
      <c r="C68" s="22">
        <v>7.7</v>
      </c>
    </row>
    <row r="69" spans="1:3" x14ac:dyDescent="0.25">
      <c r="A69" s="22">
        <v>2018.49999999999</v>
      </c>
      <c r="B69" s="22">
        <v>23</v>
      </c>
      <c r="C69" s="22">
        <v>6.3</v>
      </c>
    </row>
    <row r="70" spans="1:3" x14ac:dyDescent="0.25">
      <c r="A70" s="22">
        <v>2018.5833333333301</v>
      </c>
      <c r="B70" s="22">
        <v>21</v>
      </c>
      <c r="C70" s="22">
        <v>5.9</v>
      </c>
    </row>
    <row r="71" spans="1:3" x14ac:dyDescent="0.25">
      <c r="A71" s="22">
        <v>2018.6666666666599</v>
      </c>
      <c r="B71" s="22">
        <v>19</v>
      </c>
      <c r="C71" s="22">
        <v>5.7</v>
      </c>
    </row>
    <row r="72" spans="1:3" x14ac:dyDescent="0.25">
      <c r="A72" s="22">
        <v>2018.74999999999</v>
      </c>
      <c r="B72" s="22">
        <v>15</v>
      </c>
      <c r="C72" s="22">
        <v>5.9</v>
      </c>
    </row>
    <row r="73" spans="1:3" x14ac:dyDescent="0.25">
      <c r="A73" s="22">
        <v>2018.8333333333301</v>
      </c>
      <c r="B73" s="22">
        <v>13</v>
      </c>
      <c r="C73" s="22">
        <v>7.2</v>
      </c>
    </row>
    <row r="74" spans="1:3" x14ac:dyDescent="0.25">
      <c r="A74" s="22">
        <v>2018.9166666666599</v>
      </c>
      <c r="B74" s="22">
        <v>9</v>
      </c>
      <c r="C74" s="22">
        <v>7.5</v>
      </c>
    </row>
    <row r="75" spans="1:3" x14ac:dyDescent="0.25">
      <c r="A75" s="22">
        <v>2018.99999999999</v>
      </c>
      <c r="B75" s="22">
        <v>1</v>
      </c>
      <c r="C75" s="22">
        <v>5.8</v>
      </c>
    </row>
    <row r="76" spans="1:3" x14ac:dyDescent="0.25">
      <c r="A76" s="24">
        <v>2019.0833333333301</v>
      </c>
      <c r="B76" s="24">
        <v>-2</v>
      </c>
      <c r="C76" s="24">
        <v>6.3</v>
      </c>
    </row>
  </sheetData>
  <mergeCells count="2">
    <mergeCell ref="A1:C1"/>
    <mergeCell ref="E1:F1"/>
  </mergeCells>
  <pageMargins left="0.7" right="0.7" top="0.75" bottom="0.75" header="0.3" footer="0.3"/>
  <pageSetup paperSize="9" orientation="portrait" horizontalDpi="300" verticalDpi="30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3"/>
  <sheetViews>
    <sheetView workbookViewId="0">
      <selection activeCell="G5" sqref="G5"/>
    </sheetView>
  </sheetViews>
  <sheetFormatPr defaultRowHeight="15" x14ac:dyDescent="0.25"/>
  <cols>
    <col min="1" max="1" width="8.28515625" customWidth="1"/>
    <col min="2" max="3" width="11.7109375" customWidth="1"/>
    <col min="4" max="4" width="7.7109375" customWidth="1"/>
    <col min="5" max="5" width="18.7109375" customWidth="1"/>
    <col min="7" max="7" width="12.7109375" customWidth="1"/>
    <col min="8" max="8" width="37.42578125" customWidth="1"/>
  </cols>
  <sheetData>
    <row r="1" spans="1:8" ht="15.75" x14ac:dyDescent="0.25">
      <c r="A1" s="314" t="s">
        <v>67</v>
      </c>
      <c r="B1" s="315"/>
      <c r="C1" s="315"/>
      <c r="D1" s="315"/>
      <c r="E1" s="315"/>
      <c r="G1" s="314" t="s">
        <v>68</v>
      </c>
      <c r="H1" s="315"/>
    </row>
    <row r="2" spans="1:8" x14ac:dyDescent="0.25">
      <c r="A2" s="10" t="s">
        <v>66</v>
      </c>
      <c r="B2" s="10" t="s">
        <v>221</v>
      </c>
      <c r="C2" s="10" t="s">
        <v>222</v>
      </c>
      <c r="D2" s="10" t="s">
        <v>223</v>
      </c>
      <c r="E2" s="10" t="s">
        <v>224</v>
      </c>
      <c r="G2" s="17" t="s">
        <v>69</v>
      </c>
      <c r="H2" s="11" t="s">
        <v>386</v>
      </c>
    </row>
    <row r="3" spans="1:8" x14ac:dyDescent="0.25">
      <c r="A3" s="177">
        <v>2006</v>
      </c>
      <c r="B3" s="282">
        <v>0.79</v>
      </c>
      <c r="C3" s="282">
        <v>1.39</v>
      </c>
      <c r="D3" s="282">
        <v>0.9</v>
      </c>
      <c r="E3" s="282">
        <v>1.07</v>
      </c>
      <c r="G3" s="17" t="s">
        <v>70</v>
      </c>
      <c r="H3" s="13" t="s">
        <v>382</v>
      </c>
    </row>
    <row r="4" spans="1:8" x14ac:dyDescent="0.25">
      <c r="A4" s="176">
        <v>2007</v>
      </c>
      <c r="B4" s="283">
        <v>0.78</v>
      </c>
      <c r="C4" s="283">
        <v>1.37</v>
      </c>
      <c r="D4" s="283">
        <v>0.92</v>
      </c>
      <c r="E4" s="283">
        <v>1.05</v>
      </c>
    </row>
    <row r="5" spans="1:8" x14ac:dyDescent="0.25">
      <c r="A5" s="176">
        <v>2008</v>
      </c>
      <c r="B5" s="283">
        <v>0.76</v>
      </c>
      <c r="C5" s="283">
        <v>1.3</v>
      </c>
      <c r="D5" s="283">
        <v>0.9</v>
      </c>
      <c r="E5" s="283">
        <v>1.03</v>
      </c>
      <c r="G5" s="236" t="str">
        <f>HYPERLINK("#'OVERZICHT'!A43", "Link naar overzicht")</f>
        <v>Link naar overzicht</v>
      </c>
    </row>
    <row r="6" spans="1:8" x14ac:dyDescent="0.25">
      <c r="A6" s="176">
        <v>2009</v>
      </c>
      <c r="B6" s="283">
        <v>0.78</v>
      </c>
      <c r="C6" s="283">
        <v>1.37</v>
      </c>
      <c r="D6" s="283">
        <v>0.9</v>
      </c>
      <c r="E6" s="283">
        <v>1.05</v>
      </c>
    </row>
    <row r="7" spans="1:8" x14ac:dyDescent="0.25">
      <c r="A7" s="176">
        <v>2010</v>
      </c>
      <c r="B7" s="283">
        <v>0.78</v>
      </c>
      <c r="C7" s="283">
        <v>1.39</v>
      </c>
      <c r="D7" s="283">
        <v>0.9</v>
      </c>
      <c r="E7" s="283">
        <v>1.04</v>
      </c>
    </row>
    <row r="8" spans="1:8" x14ac:dyDescent="0.25">
      <c r="A8" s="176">
        <v>2011</v>
      </c>
      <c r="B8" s="283">
        <v>0.77</v>
      </c>
      <c r="C8" s="283">
        <v>1.34</v>
      </c>
      <c r="D8" s="283">
        <v>0.88</v>
      </c>
      <c r="E8" s="283">
        <v>1.03</v>
      </c>
    </row>
    <row r="9" spans="1:8" x14ac:dyDescent="0.25">
      <c r="A9" s="176">
        <v>2012</v>
      </c>
      <c r="B9" s="283">
        <v>0.76</v>
      </c>
      <c r="C9" s="283">
        <v>1.3</v>
      </c>
      <c r="D9" s="283">
        <v>0.87</v>
      </c>
      <c r="E9" s="283">
        <v>1.01</v>
      </c>
    </row>
    <row r="10" spans="1:8" x14ac:dyDescent="0.25">
      <c r="A10" s="176">
        <v>2013</v>
      </c>
      <c r="B10" s="283">
        <v>0.74</v>
      </c>
      <c r="C10" s="283">
        <v>1.31</v>
      </c>
      <c r="D10" s="283">
        <v>0.87</v>
      </c>
      <c r="E10" s="283">
        <v>1.02</v>
      </c>
    </row>
    <row r="11" spans="1:8" x14ac:dyDescent="0.25">
      <c r="A11" s="176">
        <v>2014</v>
      </c>
      <c r="B11" s="283">
        <v>0.72</v>
      </c>
      <c r="C11" s="283">
        <v>1.32</v>
      </c>
      <c r="D11" s="283">
        <v>0.88</v>
      </c>
      <c r="E11" s="283">
        <v>1.03</v>
      </c>
    </row>
    <row r="12" spans="1:8" x14ac:dyDescent="0.25">
      <c r="A12" s="176">
        <v>2015</v>
      </c>
      <c r="B12" s="283">
        <v>0.73</v>
      </c>
      <c r="C12" s="283">
        <v>1.32</v>
      </c>
      <c r="D12" s="283">
        <v>0.9</v>
      </c>
      <c r="E12" s="283">
        <v>1.03</v>
      </c>
    </row>
    <row r="13" spans="1:8" x14ac:dyDescent="0.25">
      <c r="A13" s="178">
        <v>2016</v>
      </c>
      <c r="B13" s="284">
        <v>0.72</v>
      </c>
      <c r="C13" s="284">
        <v>1.32</v>
      </c>
      <c r="D13" s="284">
        <v>0.9</v>
      </c>
      <c r="E13" s="284">
        <v>1.04</v>
      </c>
    </row>
  </sheetData>
  <mergeCells count="2">
    <mergeCell ref="A1:E1"/>
    <mergeCell ref="G1:H1"/>
  </mergeCells>
  <pageMargins left="0.7" right="0.7" top="0.75" bottom="0.75" header="0.3" footer="0.3"/>
  <pageSetup paperSize="9" orientation="portrait" horizontalDpi="300" verticalDpi="30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5"/>
  <sheetViews>
    <sheetView workbookViewId="0">
      <selection activeCell="D5" sqref="D5"/>
    </sheetView>
  </sheetViews>
  <sheetFormatPr defaultRowHeight="15" x14ac:dyDescent="0.25"/>
  <cols>
    <col min="1" max="1" width="7.42578125" customWidth="1"/>
    <col min="2" max="2" width="12.7109375" customWidth="1"/>
    <col min="4" max="4" width="12.7109375" customWidth="1"/>
    <col min="5" max="5" width="32" customWidth="1"/>
  </cols>
  <sheetData>
    <row r="1" spans="1:5" ht="15.75" x14ac:dyDescent="0.25">
      <c r="A1" s="314" t="s">
        <v>67</v>
      </c>
      <c r="B1" s="315"/>
      <c r="D1" s="314" t="s">
        <v>68</v>
      </c>
      <c r="E1" s="315"/>
    </row>
    <row r="2" spans="1:5" x14ac:dyDescent="0.25">
      <c r="A2" s="10" t="s">
        <v>66</v>
      </c>
      <c r="B2" s="10" t="s">
        <v>174</v>
      </c>
      <c r="D2" s="17" t="s">
        <v>69</v>
      </c>
      <c r="E2" s="11" t="s">
        <v>389</v>
      </c>
    </row>
    <row r="3" spans="1:5" x14ac:dyDescent="0.25">
      <c r="A3" s="108">
        <v>2008</v>
      </c>
      <c r="B3" s="108">
        <v>69.793619132991296</v>
      </c>
      <c r="D3" s="17" t="s">
        <v>70</v>
      </c>
      <c r="E3" s="13" t="s">
        <v>102</v>
      </c>
    </row>
    <row r="4" spans="1:5" x14ac:dyDescent="0.25">
      <c r="A4" s="107">
        <v>2009</v>
      </c>
      <c r="B4" s="107">
        <v>62.237209619739303</v>
      </c>
    </row>
    <row r="5" spans="1:5" x14ac:dyDescent="0.25">
      <c r="A5" s="107">
        <v>2010</v>
      </c>
      <c r="B5" s="107">
        <v>69.803806768327306</v>
      </c>
      <c r="D5" s="236" t="str">
        <f>HYPERLINK("#'OVERZICHT'!A44", "Link naar overzicht")</f>
        <v>Link naar overzicht</v>
      </c>
    </row>
    <row r="6" spans="1:5" x14ac:dyDescent="0.25">
      <c r="A6" s="107">
        <v>2011</v>
      </c>
      <c r="B6" s="107">
        <v>75.503071208918399</v>
      </c>
    </row>
    <row r="7" spans="1:5" x14ac:dyDescent="0.25">
      <c r="A7" s="107">
        <v>2012</v>
      </c>
      <c r="B7" s="107">
        <v>79.503332656739005</v>
      </c>
    </row>
    <row r="8" spans="1:5" x14ac:dyDescent="0.25">
      <c r="A8" s="107">
        <v>2013</v>
      </c>
      <c r="B8" s="107">
        <v>79.880490649287594</v>
      </c>
    </row>
    <row r="9" spans="1:5" x14ac:dyDescent="0.25">
      <c r="A9" s="107">
        <v>2014</v>
      </c>
      <c r="B9" s="107">
        <v>80.577908412974594</v>
      </c>
    </row>
    <row r="10" spans="1:5" x14ac:dyDescent="0.25">
      <c r="A10" s="107">
        <v>2015</v>
      </c>
      <c r="B10" s="107">
        <v>82.658896913231004</v>
      </c>
    </row>
    <row r="11" spans="1:5" x14ac:dyDescent="0.25">
      <c r="A11" s="107">
        <v>2016</v>
      </c>
      <c r="B11" s="107">
        <v>79.535136416923095</v>
      </c>
    </row>
    <row r="12" spans="1:5" x14ac:dyDescent="0.25">
      <c r="A12" s="107">
        <v>2017</v>
      </c>
      <c r="B12" s="107">
        <v>82.954072042495</v>
      </c>
    </row>
    <row r="13" spans="1:5" x14ac:dyDescent="0.25">
      <c r="A13" s="107">
        <v>2018</v>
      </c>
      <c r="B13" s="107">
        <v>83.034063975537705</v>
      </c>
    </row>
    <row r="14" spans="1:5" x14ac:dyDescent="0.25">
      <c r="A14" s="107">
        <v>2019</v>
      </c>
      <c r="B14" s="107">
        <v>81.099999999999994</v>
      </c>
    </row>
    <row r="15" spans="1:5" x14ac:dyDescent="0.25">
      <c r="A15" s="109">
        <v>2020</v>
      </c>
      <c r="B15" s="109">
        <v>81.5</v>
      </c>
    </row>
  </sheetData>
  <mergeCells count="2">
    <mergeCell ref="A1:B1"/>
    <mergeCell ref="D1:E1"/>
  </mergeCells>
  <pageMargins left="0.7" right="0.7" top="0.75" bottom="0.75" header="0.3" footer="0.3"/>
  <pageSetup paperSize="9" orientation="portrait" horizontalDpi="300" verticalDpi="30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5"/>
  <sheetViews>
    <sheetView workbookViewId="0">
      <selection activeCell="H5" sqref="H5"/>
    </sheetView>
  </sheetViews>
  <sheetFormatPr defaultRowHeight="15" x14ac:dyDescent="0.25"/>
  <cols>
    <col min="1" max="1" width="8.5703125" customWidth="1"/>
    <col min="2" max="2" width="12.7109375" customWidth="1"/>
    <col min="3" max="3" width="16.7109375" customWidth="1"/>
    <col min="4" max="5" width="11.7109375" customWidth="1"/>
    <col min="6" max="6" width="16.7109375" customWidth="1"/>
    <col min="8" max="8" width="12.7109375" customWidth="1"/>
    <col min="9" max="9" width="22.7109375" customWidth="1"/>
  </cols>
  <sheetData>
    <row r="1" spans="1:9" ht="15.75" x14ac:dyDescent="0.25">
      <c r="A1" s="314" t="s">
        <v>67</v>
      </c>
      <c r="B1" s="315"/>
      <c r="C1" s="315"/>
      <c r="D1" s="315"/>
      <c r="E1" s="315"/>
      <c r="F1" s="315"/>
      <c r="H1" s="314" t="s">
        <v>68</v>
      </c>
      <c r="I1" s="315"/>
    </row>
    <row r="2" spans="1:9" x14ac:dyDescent="0.25">
      <c r="A2" s="10" t="s">
        <v>66</v>
      </c>
      <c r="B2" s="10" t="s">
        <v>175</v>
      </c>
      <c r="C2" s="10" t="s">
        <v>176</v>
      </c>
      <c r="D2" s="10" t="s">
        <v>177</v>
      </c>
      <c r="E2" s="10" t="s">
        <v>178</v>
      </c>
      <c r="F2" s="10" t="s">
        <v>179</v>
      </c>
      <c r="H2" s="17" t="s">
        <v>69</v>
      </c>
      <c r="I2" s="11" t="s">
        <v>31</v>
      </c>
    </row>
    <row r="3" spans="1:9" x14ac:dyDescent="0.25">
      <c r="A3" s="111">
        <v>2008</v>
      </c>
      <c r="B3" s="111">
        <v>-4.26640035551402</v>
      </c>
      <c r="C3" s="111">
        <v>8.8425749932687001</v>
      </c>
      <c r="D3" s="111">
        <v>-0.77686099419847698</v>
      </c>
      <c r="E3" s="111">
        <v>0.46168142607749102</v>
      </c>
      <c r="F3" s="111">
        <v>4.2609950696337</v>
      </c>
      <c r="H3" s="17" t="s">
        <v>70</v>
      </c>
      <c r="I3" s="13" t="s">
        <v>102</v>
      </c>
    </row>
    <row r="4" spans="1:9" x14ac:dyDescent="0.25">
      <c r="A4" s="110">
        <v>2009</v>
      </c>
      <c r="B4" s="110">
        <v>-1.9734647397113101</v>
      </c>
      <c r="C4" s="110">
        <v>8.1803336220157092</v>
      </c>
      <c r="D4" s="110">
        <v>-0.59087132262309705</v>
      </c>
      <c r="E4" s="110">
        <v>-4.96159360138353E-3</v>
      </c>
      <c r="F4" s="110">
        <v>5.6110359660799203</v>
      </c>
    </row>
    <row r="5" spans="1:9" x14ac:dyDescent="0.25">
      <c r="A5" s="110">
        <v>2010</v>
      </c>
      <c r="B5" s="110">
        <v>-1.04680055388816</v>
      </c>
      <c r="C5" s="110">
        <v>8.9052170977583902</v>
      </c>
      <c r="D5" s="110">
        <v>-1.0179977772428399</v>
      </c>
      <c r="E5" s="110">
        <v>0.198066862388347</v>
      </c>
      <c r="F5" s="110">
        <v>7.0384856290157396</v>
      </c>
      <c r="H5" s="236" t="str">
        <f>HYPERLINK("#'OVERZICHT'!A45", "Link naar overzicht")</f>
        <v>Link naar overzicht</v>
      </c>
    </row>
    <row r="6" spans="1:9" x14ac:dyDescent="0.25">
      <c r="A6" s="110">
        <v>2011</v>
      </c>
      <c r="B6" s="110">
        <v>0.101328931142841</v>
      </c>
      <c r="C6" s="110">
        <v>9.7201660778096102</v>
      </c>
      <c r="D6" s="110">
        <v>-1.26591662458002</v>
      </c>
      <c r="E6" s="110">
        <v>8.0109655552465603E-2</v>
      </c>
      <c r="F6" s="110">
        <v>8.6356880399249007</v>
      </c>
    </row>
    <row r="7" spans="1:9" x14ac:dyDescent="0.25">
      <c r="A7" s="110">
        <v>2012</v>
      </c>
      <c r="B7" s="110">
        <v>0.506459372103369</v>
      </c>
      <c r="C7" s="110">
        <v>10.745451214341999</v>
      </c>
      <c r="D7" s="110">
        <v>-1.4437280192341899</v>
      </c>
      <c r="E7" s="110">
        <v>0.43647138027593602</v>
      </c>
      <c r="F7" s="110">
        <v>10.2446539474871</v>
      </c>
    </row>
    <row r="8" spans="1:9" x14ac:dyDescent="0.25">
      <c r="A8" s="110">
        <v>2013</v>
      </c>
      <c r="B8" s="110">
        <v>-0.141870183573544</v>
      </c>
      <c r="C8" s="110">
        <v>10.658274366300301</v>
      </c>
      <c r="D8" s="110">
        <v>-0.88286141707459698</v>
      </c>
      <c r="E8" s="110">
        <v>0.43620767721243597</v>
      </c>
      <c r="F8" s="110">
        <v>10.069750442864599</v>
      </c>
    </row>
    <row r="9" spans="1:9" x14ac:dyDescent="0.25">
      <c r="A9" s="110">
        <v>2014</v>
      </c>
      <c r="B9" s="110">
        <v>-1.5863094076814299</v>
      </c>
      <c r="C9" s="110">
        <v>10.758384664152899</v>
      </c>
      <c r="D9" s="110">
        <v>-1.23919594912632</v>
      </c>
      <c r="E9" s="110">
        <v>1.582882684274</v>
      </c>
      <c r="F9" s="110">
        <v>9.5157619916191702</v>
      </c>
    </row>
    <row r="10" spans="1:9" x14ac:dyDescent="0.25">
      <c r="A10" s="110">
        <v>2015</v>
      </c>
      <c r="B10" s="110">
        <v>-1.2020151361617499</v>
      </c>
      <c r="C10" s="110">
        <v>10.4593000750423</v>
      </c>
      <c r="D10" s="110">
        <v>-0.97434130733508595</v>
      </c>
      <c r="E10" s="110">
        <v>-1.9837452296687199</v>
      </c>
      <c r="F10" s="110">
        <v>6.2991984018767599</v>
      </c>
    </row>
    <row r="11" spans="1:9" x14ac:dyDescent="0.25">
      <c r="A11" s="110">
        <v>2016</v>
      </c>
      <c r="B11" s="110">
        <v>-2.14968270070184</v>
      </c>
      <c r="C11" s="110">
        <v>10.164370974162001</v>
      </c>
      <c r="D11" s="110">
        <v>-0.88872082071520697</v>
      </c>
      <c r="E11" s="110">
        <v>0.93599631174737896</v>
      </c>
      <c r="F11" s="110">
        <v>8.0619637644923898</v>
      </c>
    </row>
    <row r="12" spans="1:9" x14ac:dyDescent="0.25">
      <c r="A12" s="110">
        <v>2017</v>
      </c>
      <c r="B12" s="110">
        <v>-0.25262914333247</v>
      </c>
      <c r="C12" s="110">
        <v>11.1074237656377</v>
      </c>
      <c r="D12" s="110">
        <v>-1.49032101907201</v>
      </c>
      <c r="E12" s="110">
        <v>1.11593906971283</v>
      </c>
      <c r="F12" s="110">
        <v>10.4804126729461</v>
      </c>
    </row>
    <row r="13" spans="1:9" x14ac:dyDescent="0.25">
      <c r="A13" s="110">
        <v>2018</v>
      </c>
      <c r="B13" s="110">
        <v>-0.37120612172868001</v>
      </c>
      <c r="C13" s="110">
        <v>10.5413991426376</v>
      </c>
      <c r="D13" s="110">
        <v>-1.9572833339642199</v>
      </c>
      <c r="E13" s="110">
        <v>1.9296216057898601</v>
      </c>
      <c r="F13" s="110">
        <v>10.142531292734599</v>
      </c>
    </row>
    <row r="14" spans="1:9" x14ac:dyDescent="0.25">
      <c r="A14" s="110">
        <v>2019</v>
      </c>
      <c r="B14" s="110">
        <v>-0.3</v>
      </c>
      <c r="C14" s="110">
        <v>9.6999999999999993</v>
      </c>
      <c r="D14" s="110">
        <v>-2</v>
      </c>
      <c r="E14" s="110">
        <v>2.2999999999999998</v>
      </c>
      <c r="F14" s="110">
        <v>9.6999999999999993</v>
      </c>
    </row>
    <row r="15" spans="1:9" x14ac:dyDescent="0.25">
      <c r="A15" s="112">
        <v>2020</v>
      </c>
      <c r="B15" s="112">
        <v>-0.5</v>
      </c>
      <c r="C15" s="112">
        <v>9.4</v>
      </c>
      <c r="D15" s="112">
        <v>-2.1</v>
      </c>
      <c r="E15" s="112">
        <v>2.2999999999999998</v>
      </c>
      <c r="F15" s="112">
        <v>9</v>
      </c>
    </row>
  </sheetData>
  <mergeCells count="2">
    <mergeCell ref="A1:F1"/>
    <mergeCell ref="H1:I1"/>
  </mergeCells>
  <pageMargins left="0.7" right="0.7" top="0.75" bottom="0.75" header="0.3" footer="0.3"/>
  <pageSetup paperSize="9" orientation="portrait" horizontalDpi="300" verticalDpi="300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7"/>
  <sheetViews>
    <sheetView workbookViewId="0">
      <selection activeCell="B14" sqref="B14"/>
    </sheetView>
  </sheetViews>
  <sheetFormatPr defaultRowHeight="15" x14ac:dyDescent="0.25"/>
  <cols>
    <col min="1" max="1" width="7.85546875" customWidth="1"/>
    <col min="2" max="2" width="23.7109375" customWidth="1"/>
    <col min="3" max="3" width="26.7109375" customWidth="1"/>
    <col min="5" max="5" width="12.7109375" customWidth="1"/>
    <col min="6" max="6" width="27.7109375" customWidth="1"/>
  </cols>
  <sheetData>
    <row r="1" spans="1:6" ht="15.75" x14ac:dyDescent="0.25">
      <c r="A1" s="314" t="s">
        <v>67</v>
      </c>
      <c r="B1" s="315"/>
      <c r="C1" s="315"/>
      <c r="E1" s="314" t="s">
        <v>68</v>
      </c>
      <c r="F1" s="315"/>
    </row>
    <row r="2" spans="1:6" x14ac:dyDescent="0.25">
      <c r="A2" s="10" t="s">
        <v>66</v>
      </c>
      <c r="B2" s="10" t="s">
        <v>180</v>
      </c>
      <c r="C2" s="10" t="s">
        <v>181</v>
      </c>
      <c r="E2" s="17" t="s">
        <v>69</v>
      </c>
      <c r="F2" s="11" t="s">
        <v>32</v>
      </c>
    </row>
    <row r="3" spans="1:6" x14ac:dyDescent="0.25">
      <c r="A3" s="114">
        <v>1996</v>
      </c>
      <c r="B3" s="114">
        <v>4.9262996960108598</v>
      </c>
      <c r="C3" s="114">
        <v>3.23255987988327</v>
      </c>
      <c r="E3" s="17" t="s">
        <v>70</v>
      </c>
      <c r="F3" s="13" t="s">
        <v>182</v>
      </c>
    </row>
    <row r="4" spans="1:6" x14ac:dyDescent="0.25">
      <c r="A4" s="113">
        <v>1997</v>
      </c>
      <c r="B4" s="113">
        <v>4.17619155112736</v>
      </c>
      <c r="C4" s="113">
        <v>4.4290384602375497</v>
      </c>
    </row>
    <row r="5" spans="1:6" x14ac:dyDescent="0.25">
      <c r="A5" s="113">
        <v>1998</v>
      </c>
      <c r="B5" s="113">
        <v>5.6167617800476002</v>
      </c>
      <c r="C5" s="113">
        <v>3.97235023539915</v>
      </c>
      <c r="E5" s="236" t="str">
        <f>HYPERLINK("#'OVERZICHT'!A46", "Link naar overzicht")</f>
        <v>Link naar overzicht</v>
      </c>
    </row>
    <row r="6" spans="1:6" x14ac:dyDescent="0.25">
      <c r="A6" s="113">
        <v>1999</v>
      </c>
      <c r="B6" s="113">
        <v>5.9567333366767397</v>
      </c>
      <c r="C6" s="113">
        <v>3.1061835704845699</v>
      </c>
    </row>
    <row r="7" spans="1:6" x14ac:dyDescent="0.25">
      <c r="A7" s="113">
        <v>2000</v>
      </c>
      <c r="B7" s="113">
        <v>3.6632807258131201</v>
      </c>
      <c r="C7" s="113">
        <v>2.47132122515979</v>
      </c>
    </row>
    <row r="8" spans="1:6" x14ac:dyDescent="0.25">
      <c r="A8" s="113">
        <v>2001</v>
      </c>
      <c r="B8" s="113">
        <v>2.0448814680882599</v>
      </c>
      <c r="C8" s="113">
        <v>6.3323708928397098</v>
      </c>
    </row>
    <row r="9" spans="1:6" x14ac:dyDescent="0.25">
      <c r="A9" s="113">
        <v>2002</v>
      </c>
      <c r="B9" s="113">
        <v>1.1638099524949701</v>
      </c>
      <c r="C9" s="113">
        <v>-0.58528730710278798</v>
      </c>
    </row>
    <row r="10" spans="1:6" x14ac:dyDescent="0.25">
      <c r="A10" s="113">
        <v>2003</v>
      </c>
      <c r="B10" s="113">
        <v>-0.130427945345335</v>
      </c>
      <c r="C10" s="113">
        <v>-1.5217520467872601</v>
      </c>
    </row>
    <row r="11" spans="1:6" x14ac:dyDescent="0.25">
      <c r="A11" s="113">
        <v>2004</v>
      </c>
      <c r="B11" s="113">
        <v>0.75991163805841899</v>
      </c>
      <c r="C11" s="113">
        <v>0.28930330718618802</v>
      </c>
    </row>
    <row r="12" spans="1:6" x14ac:dyDescent="0.25">
      <c r="A12" s="113">
        <v>2005</v>
      </c>
      <c r="B12" s="113">
        <v>0.91005336626408495</v>
      </c>
      <c r="C12" s="113">
        <v>-0.66021504698048605</v>
      </c>
    </row>
    <row r="13" spans="1:6" x14ac:dyDescent="0.25">
      <c r="A13" s="113">
        <v>2006</v>
      </c>
      <c r="B13" s="113">
        <v>-0.15583074323142199</v>
      </c>
      <c r="C13" s="113">
        <v>1.5053225525807401</v>
      </c>
    </row>
    <row r="14" spans="1:6" x14ac:dyDescent="0.25">
      <c r="A14" s="113">
        <v>2007</v>
      </c>
      <c r="B14" s="113">
        <v>1.87466748202281</v>
      </c>
      <c r="C14" s="113">
        <v>1.9698431905545699</v>
      </c>
    </row>
    <row r="15" spans="1:6" x14ac:dyDescent="0.25">
      <c r="A15" s="113">
        <v>2008</v>
      </c>
      <c r="B15" s="113">
        <v>0.89011156218796705</v>
      </c>
      <c r="C15" s="113">
        <v>1.02095118065362</v>
      </c>
    </row>
    <row r="16" spans="1:6" x14ac:dyDescent="0.25">
      <c r="A16" s="113">
        <v>2009</v>
      </c>
      <c r="B16" s="113">
        <v>-1.8853681119824901</v>
      </c>
      <c r="C16" s="113">
        <v>0.98942106150514697</v>
      </c>
    </row>
    <row r="17" spans="1:3" x14ac:dyDescent="0.25">
      <c r="A17" s="113">
        <v>2010</v>
      </c>
      <c r="B17" s="113">
        <v>0.10507060813753601</v>
      </c>
      <c r="C17" s="113">
        <v>-0.179361105569981</v>
      </c>
    </row>
    <row r="18" spans="1:3" x14ac:dyDescent="0.25">
      <c r="A18" s="113">
        <v>2011</v>
      </c>
      <c r="B18" s="113">
        <v>6.9537853441126202E-2</v>
      </c>
      <c r="C18" s="113">
        <v>0.51960527685097502</v>
      </c>
    </row>
    <row r="19" spans="1:3" x14ac:dyDescent="0.25">
      <c r="A19" s="113">
        <v>2012</v>
      </c>
      <c r="B19" s="113">
        <v>-1.14109946223435</v>
      </c>
      <c r="C19" s="113">
        <v>-0.277220953226814</v>
      </c>
    </row>
    <row r="20" spans="1:3" x14ac:dyDescent="0.25">
      <c r="A20" s="113">
        <v>2013</v>
      </c>
      <c r="B20" s="113">
        <v>-0.96410361029043401</v>
      </c>
      <c r="C20" s="113">
        <v>-0.99937833531529896</v>
      </c>
    </row>
    <row r="21" spans="1:3" x14ac:dyDescent="0.25">
      <c r="A21" s="113">
        <v>2014</v>
      </c>
      <c r="B21" s="113">
        <v>0.37478252664071598</v>
      </c>
      <c r="C21" s="113">
        <v>1.7507215323885801</v>
      </c>
    </row>
    <row r="22" spans="1:3" x14ac:dyDescent="0.25">
      <c r="A22" s="113">
        <v>2015</v>
      </c>
      <c r="B22" s="113">
        <v>1.97703166082999</v>
      </c>
      <c r="C22" s="113">
        <v>1.8001399115876699</v>
      </c>
    </row>
    <row r="23" spans="1:3" x14ac:dyDescent="0.25">
      <c r="A23" s="113">
        <v>2016</v>
      </c>
      <c r="B23" s="113">
        <v>1.11963348112911</v>
      </c>
      <c r="C23" s="113">
        <v>2.01619039222081</v>
      </c>
    </row>
    <row r="24" spans="1:3" x14ac:dyDescent="0.25">
      <c r="A24" s="113">
        <v>2017</v>
      </c>
      <c r="B24" s="113">
        <v>1.85007687164391</v>
      </c>
      <c r="C24" s="113">
        <v>1.0434797819159001</v>
      </c>
    </row>
    <row r="25" spans="1:3" x14ac:dyDescent="0.25">
      <c r="A25" s="113">
        <v>2018</v>
      </c>
      <c r="B25" s="113">
        <v>2.4880562926954801</v>
      </c>
      <c r="C25" s="113">
        <v>1.9</v>
      </c>
    </row>
    <row r="26" spans="1:3" x14ac:dyDescent="0.25">
      <c r="A26" s="113">
        <v>2019</v>
      </c>
      <c r="B26" s="113">
        <v>1.3</v>
      </c>
      <c r="C26" s="113">
        <v>1.6</v>
      </c>
    </row>
    <row r="27" spans="1:3" x14ac:dyDescent="0.25">
      <c r="A27" s="115">
        <v>2020</v>
      </c>
      <c r="B27" s="115">
        <v>1.4798146466884501</v>
      </c>
      <c r="C27" s="115">
        <v>1.8649956200909601</v>
      </c>
    </row>
  </sheetData>
  <mergeCells count="2">
    <mergeCell ref="A1:C1"/>
    <mergeCell ref="E1:F1"/>
  </mergeCells>
  <pageMargins left="0.7" right="0.7" top="0.75" bottom="0.75" header="0.3" footer="0.3"/>
  <pageSetup paperSize="9" orientation="portrait" horizontalDpi="300" verticalDpi="30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76"/>
  <sheetViews>
    <sheetView topLeftCell="A48" workbookViewId="0">
      <selection activeCell="F52" sqref="F52"/>
    </sheetView>
  </sheetViews>
  <sheetFormatPr defaultRowHeight="15" x14ac:dyDescent="0.25"/>
  <cols>
    <col min="1" max="1" width="11.7109375" customWidth="1"/>
    <col min="2" max="2" width="21.7109375" customWidth="1"/>
    <col min="3" max="3" width="18.7109375" customWidth="1"/>
    <col min="4" max="4" width="14.7109375" customWidth="1"/>
    <col min="6" max="6" width="12.7109375" customWidth="1"/>
    <col min="7" max="7" width="44.7109375" customWidth="1"/>
  </cols>
  <sheetData>
    <row r="1" spans="1:7" ht="15.75" x14ac:dyDescent="0.25">
      <c r="A1" s="314" t="s">
        <v>67</v>
      </c>
      <c r="B1" s="315"/>
      <c r="C1" s="315"/>
      <c r="D1" s="315"/>
      <c r="F1" s="314" t="s">
        <v>68</v>
      </c>
      <c r="G1" s="315"/>
    </row>
    <row r="2" spans="1:7" x14ac:dyDescent="0.25">
      <c r="A2" s="10" t="s">
        <v>66</v>
      </c>
      <c r="B2" s="10" t="s">
        <v>76</v>
      </c>
      <c r="C2" s="10" t="s">
        <v>183</v>
      </c>
      <c r="D2" s="10" t="s">
        <v>184</v>
      </c>
      <c r="F2" s="17" t="s">
        <v>69</v>
      </c>
      <c r="G2" s="11" t="s">
        <v>33</v>
      </c>
    </row>
    <row r="3" spans="1:7" x14ac:dyDescent="0.25">
      <c r="A3" s="117">
        <v>2013</v>
      </c>
      <c r="B3" s="117">
        <v>-37</v>
      </c>
      <c r="C3" s="117">
        <v>-58</v>
      </c>
      <c r="D3" s="117">
        <v>-23</v>
      </c>
      <c r="F3" s="17" t="s">
        <v>70</v>
      </c>
      <c r="G3" s="13" t="s">
        <v>78</v>
      </c>
    </row>
    <row r="4" spans="1:7" x14ac:dyDescent="0.25">
      <c r="A4" s="116">
        <v>2013.0833333333301</v>
      </c>
      <c r="B4" s="116">
        <v>-41</v>
      </c>
      <c r="C4" s="116">
        <v>-61</v>
      </c>
      <c r="D4" s="116">
        <v>-27</v>
      </c>
    </row>
    <row r="5" spans="1:7" x14ac:dyDescent="0.25">
      <c r="A5" s="116">
        <v>2013.1666666666699</v>
      </c>
      <c r="B5" s="116">
        <v>-41</v>
      </c>
      <c r="C5" s="116">
        <v>-60</v>
      </c>
      <c r="D5" s="116">
        <v>-29</v>
      </c>
      <c r="F5" s="236" t="str">
        <f>HYPERLINK("#'OVERZICHT'!A47", "Link naar overzicht")</f>
        <v>Link naar overzicht</v>
      </c>
    </row>
    <row r="6" spans="1:7" x14ac:dyDescent="0.25">
      <c r="A6" s="116">
        <v>2013.25</v>
      </c>
      <c r="B6" s="116">
        <v>-37</v>
      </c>
      <c r="C6" s="116">
        <v>-53</v>
      </c>
      <c r="D6" s="116">
        <v>-26</v>
      </c>
    </row>
    <row r="7" spans="1:7" x14ac:dyDescent="0.25">
      <c r="A7" s="116">
        <v>2013.3333333333301</v>
      </c>
      <c r="B7" s="116">
        <v>-32</v>
      </c>
      <c r="C7" s="116">
        <v>-42</v>
      </c>
      <c r="D7" s="116">
        <v>-25</v>
      </c>
    </row>
    <row r="8" spans="1:7" x14ac:dyDescent="0.25">
      <c r="A8" s="116">
        <v>2013.4166666666699</v>
      </c>
      <c r="B8" s="116">
        <v>-33</v>
      </c>
      <c r="C8" s="116">
        <v>-42</v>
      </c>
      <c r="D8" s="116">
        <v>-27</v>
      </c>
    </row>
    <row r="9" spans="1:7" x14ac:dyDescent="0.25">
      <c r="A9" s="116">
        <v>2013.5</v>
      </c>
      <c r="B9" s="116">
        <v>-35</v>
      </c>
      <c r="C9" s="116">
        <v>-46</v>
      </c>
      <c r="D9" s="116">
        <v>-27</v>
      </c>
    </row>
    <row r="10" spans="1:7" x14ac:dyDescent="0.25">
      <c r="A10" s="116">
        <v>2013.5833333333301</v>
      </c>
      <c r="B10" s="116">
        <v>-32</v>
      </c>
      <c r="C10" s="116">
        <v>-39</v>
      </c>
      <c r="D10" s="116">
        <v>-27</v>
      </c>
    </row>
    <row r="11" spans="1:7" x14ac:dyDescent="0.25">
      <c r="A11" s="116">
        <v>2013.6666666666699</v>
      </c>
      <c r="B11" s="116">
        <v>-31</v>
      </c>
      <c r="C11" s="116">
        <v>-37</v>
      </c>
      <c r="D11" s="116">
        <v>-26</v>
      </c>
    </row>
    <row r="12" spans="1:7" x14ac:dyDescent="0.25">
      <c r="A12" s="116">
        <v>2013.75</v>
      </c>
      <c r="B12" s="116">
        <v>-26</v>
      </c>
      <c r="C12" s="116">
        <v>-29</v>
      </c>
      <c r="D12" s="116">
        <v>-23</v>
      </c>
    </row>
    <row r="13" spans="1:7" x14ac:dyDescent="0.25">
      <c r="A13" s="116">
        <v>2013.8333333333301</v>
      </c>
      <c r="B13" s="116">
        <v>-16</v>
      </c>
      <c r="C13" s="116">
        <v>-11</v>
      </c>
      <c r="D13" s="116">
        <v>-20</v>
      </c>
    </row>
    <row r="14" spans="1:7" x14ac:dyDescent="0.25">
      <c r="A14" s="116">
        <v>2013.9166666666699</v>
      </c>
      <c r="B14" s="116">
        <v>-11</v>
      </c>
      <c r="C14" s="116">
        <v>0</v>
      </c>
      <c r="D14" s="116">
        <v>-18</v>
      </c>
    </row>
    <row r="15" spans="1:7" x14ac:dyDescent="0.25">
      <c r="A15" s="116">
        <v>2014</v>
      </c>
      <c r="B15" s="116">
        <v>-6</v>
      </c>
      <c r="C15" s="116">
        <v>8</v>
      </c>
      <c r="D15" s="116">
        <v>-15</v>
      </c>
    </row>
    <row r="16" spans="1:7" x14ac:dyDescent="0.25">
      <c r="A16" s="116">
        <v>2014.0833333333301</v>
      </c>
      <c r="B16" s="116">
        <v>-2</v>
      </c>
      <c r="C16" s="116">
        <v>12</v>
      </c>
      <c r="D16" s="116">
        <v>-11</v>
      </c>
    </row>
    <row r="17" spans="1:4" x14ac:dyDescent="0.25">
      <c r="A17" s="116">
        <v>2014.1666666666699</v>
      </c>
      <c r="B17" s="116">
        <v>1</v>
      </c>
      <c r="C17" s="116">
        <v>18</v>
      </c>
      <c r="D17" s="116">
        <v>-10</v>
      </c>
    </row>
    <row r="18" spans="1:4" x14ac:dyDescent="0.25">
      <c r="A18" s="116">
        <v>2014.25</v>
      </c>
      <c r="B18" s="116">
        <v>4</v>
      </c>
      <c r="C18" s="116">
        <v>23</v>
      </c>
      <c r="D18" s="116">
        <v>-9</v>
      </c>
    </row>
    <row r="19" spans="1:4" x14ac:dyDescent="0.25">
      <c r="A19" s="116">
        <v>2014.3333333333301</v>
      </c>
      <c r="B19" s="116">
        <v>6</v>
      </c>
      <c r="C19" s="116">
        <v>25</v>
      </c>
      <c r="D19" s="116">
        <v>-8</v>
      </c>
    </row>
    <row r="20" spans="1:4" x14ac:dyDescent="0.25">
      <c r="A20" s="116">
        <v>2014.4166666666699</v>
      </c>
      <c r="B20" s="116">
        <v>6</v>
      </c>
      <c r="C20" s="116">
        <v>25</v>
      </c>
      <c r="D20" s="116">
        <v>-7</v>
      </c>
    </row>
    <row r="21" spans="1:4" x14ac:dyDescent="0.25">
      <c r="A21" s="116">
        <v>2014.5</v>
      </c>
      <c r="B21" s="116">
        <v>5</v>
      </c>
      <c r="C21" s="116">
        <v>25</v>
      </c>
      <c r="D21" s="116">
        <v>-7</v>
      </c>
    </row>
    <row r="22" spans="1:4" x14ac:dyDescent="0.25">
      <c r="A22" s="116">
        <v>2014.5833333333301</v>
      </c>
      <c r="B22" s="116">
        <v>2</v>
      </c>
      <c r="C22" s="116">
        <v>18</v>
      </c>
      <c r="D22" s="116">
        <v>-9</v>
      </c>
    </row>
    <row r="23" spans="1:4" x14ac:dyDescent="0.25">
      <c r="A23" s="116">
        <v>2014.6666666666699</v>
      </c>
      <c r="B23" s="116">
        <v>-2</v>
      </c>
      <c r="C23" s="116">
        <v>9</v>
      </c>
      <c r="D23" s="116">
        <v>-9</v>
      </c>
    </row>
    <row r="24" spans="1:4" x14ac:dyDescent="0.25">
      <c r="A24" s="116">
        <v>2014.75</v>
      </c>
      <c r="B24" s="116">
        <v>1</v>
      </c>
      <c r="C24" s="116">
        <v>13</v>
      </c>
      <c r="D24" s="116">
        <v>-8</v>
      </c>
    </row>
    <row r="25" spans="1:4" x14ac:dyDescent="0.25">
      <c r="A25" s="116">
        <v>2014.8333333333301</v>
      </c>
      <c r="B25" s="116">
        <v>-2</v>
      </c>
      <c r="C25" s="116">
        <v>7</v>
      </c>
      <c r="D25" s="116">
        <v>-8</v>
      </c>
    </row>
    <row r="26" spans="1:4" x14ac:dyDescent="0.25">
      <c r="A26" s="116">
        <v>2014.9166666666599</v>
      </c>
      <c r="B26" s="116">
        <v>-4</v>
      </c>
      <c r="C26" s="116">
        <v>4</v>
      </c>
      <c r="D26" s="116">
        <v>-9</v>
      </c>
    </row>
    <row r="27" spans="1:4" x14ac:dyDescent="0.25">
      <c r="A27" s="116">
        <v>2015</v>
      </c>
      <c r="B27" s="116">
        <v>-2</v>
      </c>
      <c r="C27" s="116">
        <v>6</v>
      </c>
      <c r="D27" s="116">
        <v>-8</v>
      </c>
    </row>
    <row r="28" spans="1:4" x14ac:dyDescent="0.25">
      <c r="A28" s="116">
        <v>2015.0833333333301</v>
      </c>
      <c r="B28" s="116">
        <v>-1</v>
      </c>
      <c r="C28" s="116">
        <v>6</v>
      </c>
      <c r="D28" s="116">
        <v>-6</v>
      </c>
    </row>
    <row r="29" spans="1:4" x14ac:dyDescent="0.25">
      <c r="A29" s="116">
        <v>2015.1666666666599</v>
      </c>
      <c r="B29" s="116">
        <v>7</v>
      </c>
      <c r="C29" s="116">
        <v>22</v>
      </c>
      <c r="D29" s="116">
        <v>-4</v>
      </c>
    </row>
    <row r="30" spans="1:4" x14ac:dyDescent="0.25">
      <c r="A30" s="116">
        <v>2015.25</v>
      </c>
      <c r="B30" s="116">
        <v>10</v>
      </c>
      <c r="C30" s="116">
        <v>30</v>
      </c>
      <c r="D30" s="116">
        <v>-4</v>
      </c>
    </row>
    <row r="31" spans="1:4" x14ac:dyDescent="0.25">
      <c r="A31" s="116">
        <v>2015.3333333333301</v>
      </c>
      <c r="B31" s="116">
        <v>11</v>
      </c>
      <c r="C31" s="116">
        <v>31</v>
      </c>
      <c r="D31" s="116">
        <v>-3</v>
      </c>
    </row>
    <row r="32" spans="1:4" x14ac:dyDescent="0.25">
      <c r="A32" s="116">
        <v>2015.4166666666599</v>
      </c>
      <c r="B32" s="116">
        <v>14</v>
      </c>
      <c r="C32" s="116">
        <v>38</v>
      </c>
      <c r="D32" s="116">
        <v>-1</v>
      </c>
    </row>
    <row r="33" spans="1:4" x14ac:dyDescent="0.25">
      <c r="A33" s="116">
        <v>2015.5</v>
      </c>
      <c r="B33" s="116">
        <v>13</v>
      </c>
      <c r="C33" s="116">
        <v>34</v>
      </c>
      <c r="D33" s="116">
        <v>0</v>
      </c>
    </row>
    <row r="34" spans="1:4" x14ac:dyDescent="0.25">
      <c r="A34" s="116">
        <v>2015.5833333333301</v>
      </c>
      <c r="B34" s="116">
        <v>13</v>
      </c>
      <c r="C34" s="116">
        <v>34</v>
      </c>
      <c r="D34" s="116">
        <v>-1</v>
      </c>
    </row>
    <row r="35" spans="1:4" x14ac:dyDescent="0.25">
      <c r="A35" s="116">
        <v>2015.6666666666599</v>
      </c>
      <c r="B35" s="116">
        <v>11</v>
      </c>
      <c r="C35" s="116">
        <v>28</v>
      </c>
      <c r="D35" s="116">
        <v>0</v>
      </c>
    </row>
    <row r="36" spans="1:4" x14ac:dyDescent="0.25">
      <c r="A36" s="116">
        <v>2015.75</v>
      </c>
      <c r="B36" s="116">
        <v>12</v>
      </c>
      <c r="C36" s="116">
        <v>28</v>
      </c>
      <c r="D36" s="116">
        <v>1</v>
      </c>
    </row>
    <row r="37" spans="1:4" x14ac:dyDescent="0.25">
      <c r="A37" s="116">
        <v>2015.8333333333301</v>
      </c>
      <c r="B37" s="116">
        <v>14</v>
      </c>
      <c r="C37" s="116">
        <v>31</v>
      </c>
      <c r="D37" s="116">
        <v>3</v>
      </c>
    </row>
    <row r="38" spans="1:4" x14ac:dyDescent="0.25">
      <c r="A38" s="116">
        <v>2015.9166666666599</v>
      </c>
      <c r="B38" s="116">
        <v>13</v>
      </c>
      <c r="C38" s="116">
        <v>27</v>
      </c>
      <c r="D38" s="116">
        <v>4</v>
      </c>
    </row>
    <row r="39" spans="1:4" x14ac:dyDescent="0.25">
      <c r="A39" s="116">
        <v>2016</v>
      </c>
      <c r="B39" s="116">
        <v>11</v>
      </c>
      <c r="C39" s="116">
        <v>23</v>
      </c>
      <c r="D39" s="116">
        <v>3</v>
      </c>
    </row>
    <row r="40" spans="1:4" x14ac:dyDescent="0.25">
      <c r="A40" s="116">
        <v>2016.0833333333301</v>
      </c>
      <c r="B40" s="116">
        <v>6</v>
      </c>
      <c r="C40" s="116">
        <v>16</v>
      </c>
      <c r="D40" s="116">
        <v>0</v>
      </c>
    </row>
    <row r="41" spans="1:4" x14ac:dyDescent="0.25">
      <c r="A41" s="116">
        <v>2016.1666666666599</v>
      </c>
      <c r="B41" s="116">
        <v>2</v>
      </c>
      <c r="C41" s="116">
        <v>5</v>
      </c>
      <c r="D41" s="116">
        <v>0</v>
      </c>
    </row>
    <row r="42" spans="1:4" x14ac:dyDescent="0.25">
      <c r="A42" s="116">
        <v>2016.25</v>
      </c>
      <c r="B42" s="116">
        <v>6</v>
      </c>
      <c r="C42" s="116">
        <v>12</v>
      </c>
      <c r="D42" s="116">
        <v>1</v>
      </c>
    </row>
    <row r="43" spans="1:4" x14ac:dyDescent="0.25">
      <c r="A43" s="116">
        <v>2016.3333333333301</v>
      </c>
      <c r="B43" s="116">
        <v>7</v>
      </c>
      <c r="C43" s="116">
        <v>15</v>
      </c>
      <c r="D43" s="116">
        <v>2</v>
      </c>
    </row>
    <row r="44" spans="1:4" x14ac:dyDescent="0.25">
      <c r="A44" s="116">
        <v>2016.4166666666599</v>
      </c>
      <c r="B44" s="116">
        <v>11</v>
      </c>
      <c r="C44" s="116">
        <v>23</v>
      </c>
      <c r="D44" s="116">
        <v>3</v>
      </c>
    </row>
    <row r="45" spans="1:4" x14ac:dyDescent="0.25">
      <c r="A45" s="116">
        <v>2016.5</v>
      </c>
      <c r="B45" s="116">
        <v>9</v>
      </c>
      <c r="C45" s="116">
        <v>20</v>
      </c>
      <c r="D45" s="116">
        <v>2</v>
      </c>
    </row>
    <row r="46" spans="1:4" x14ac:dyDescent="0.25">
      <c r="A46" s="116">
        <v>2016.5833333333301</v>
      </c>
      <c r="B46" s="116">
        <v>9</v>
      </c>
      <c r="C46" s="116">
        <v>20</v>
      </c>
      <c r="D46" s="116">
        <v>1</v>
      </c>
    </row>
    <row r="47" spans="1:4" x14ac:dyDescent="0.25">
      <c r="A47" s="116">
        <v>2016.6666666666599</v>
      </c>
      <c r="B47" s="116">
        <v>12</v>
      </c>
      <c r="C47" s="116">
        <v>26</v>
      </c>
      <c r="D47" s="116">
        <v>3</v>
      </c>
    </row>
    <row r="48" spans="1:4" x14ac:dyDescent="0.25">
      <c r="A48" s="116">
        <v>2016.75</v>
      </c>
      <c r="B48" s="116">
        <v>17</v>
      </c>
      <c r="C48" s="116">
        <v>32</v>
      </c>
      <c r="D48" s="116">
        <v>7</v>
      </c>
    </row>
    <row r="49" spans="1:4" x14ac:dyDescent="0.25">
      <c r="A49" s="116">
        <v>2016.8333333333301</v>
      </c>
      <c r="B49" s="116">
        <v>20</v>
      </c>
      <c r="C49" s="116">
        <v>39</v>
      </c>
      <c r="D49" s="116">
        <v>8</v>
      </c>
    </row>
    <row r="50" spans="1:4" x14ac:dyDescent="0.25">
      <c r="A50" s="116">
        <v>2016.9166666666599</v>
      </c>
      <c r="B50" s="116">
        <v>21</v>
      </c>
      <c r="C50" s="116">
        <v>39</v>
      </c>
      <c r="D50" s="116">
        <v>8</v>
      </c>
    </row>
    <row r="51" spans="1:4" x14ac:dyDescent="0.25">
      <c r="A51" s="116">
        <v>2017</v>
      </c>
      <c r="B51" s="116">
        <v>21</v>
      </c>
      <c r="C51" s="116">
        <v>41</v>
      </c>
      <c r="D51" s="116">
        <v>7</v>
      </c>
    </row>
    <row r="52" spans="1:4" x14ac:dyDescent="0.25">
      <c r="A52" s="116">
        <v>2017.0833333333301</v>
      </c>
      <c r="B52" s="116">
        <v>22</v>
      </c>
      <c r="C52" s="116">
        <v>43</v>
      </c>
      <c r="D52" s="116">
        <v>8</v>
      </c>
    </row>
    <row r="53" spans="1:4" x14ac:dyDescent="0.25">
      <c r="A53" s="116">
        <v>2017.1666666666599</v>
      </c>
      <c r="B53" s="116">
        <v>24</v>
      </c>
      <c r="C53" s="116">
        <v>47</v>
      </c>
      <c r="D53" s="116">
        <v>8</v>
      </c>
    </row>
    <row r="54" spans="1:4" x14ac:dyDescent="0.25">
      <c r="A54" s="116">
        <v>2017.25</v>
      </c>
      <c r="B54" s="116">
        <v>26</v>
      </c>
      <c r="C54" s="116">
        <v>50</v>
      </c>
      <c r="D54" s="116">
        <v>10</v>
      </c>
    </row>
    <row r="55" spans="1:4" x14ac:dyDescent="0.25">
      <c r="A55" s="116">
        <v>2017.3333333333301</v>
      </c>
      <c r="B55" s="116">
        <v>23</v>
      </c>
      <c r="C55" s="116">
        <v>45</v>
      </c>
      <c r="D55" s="116">
        <v>8</v>
      </c>
    </row>
    <row r="56" spans="1:4" x14ac:dyDescent="0.25">
      <c r="A56" s="116">
        <v>2017.4166666666599</v>
      </c>
      <c r="B56" s="116">
        <v>23</v>
      </c>
      <c r="C56" s="116">
        <v>44</v>
      </c>
      <c r="D56" s="116">
        <v>10</v>
      </c>
    </row>
    <row r="57" spans="1:4" x14ac:dyDescent="0.25">
      <c r="A57" s="116">
        <v>2017.5</v>
      </c>
      <c r="B57" s="116">
        <v>25</v>
      </c>
      <c r="C57" s="116">
        <v>46</v>
      </c>
      <c r="D57" s="116">
        <v>11</v>
      </c>
    </row>
    <row r="58" spans="1:4" x14ac:dyDescent="0.25">
      <c r="A58" s="116">
        <v>2017.5833333333301</v>
      </c>
      <c r="B58" s="116">
        <v>26</v>
      </c>
      <c r="C58" s="116">
        <v>49</v>
      </c>
      <c r="D58" s="116">
        <v>11</v>
      </c>
    </row>
    <row r="59" spans="1:4" x14ac:dyDescent="0.25">
      <c r="A59" s="116">
        <v>2017.6666666666599</v>
      </c>
      <c r="B59" s="116">
        <v>23</v>
      </c>
      <c r="C59" s="116">
        <v>43</v>
      </c>
      <c r="D59" s="116">
        <v>10</v>
      </c>
    </row>
    <row r="60" spans="1:4" x14ac:dyDescent="0.25">
      <c r="A60" s="116">
        <v>2017.75</v>
      </c>
      <c r="B60" s="116">
        <v>23</v>
      </c>
      <c r="C60" s="116">
        <v>43</v>
      </c>
      <c r="D60" s="116">
        <v>10</v>
      </c>
    </row>
    <row r="61" spans="1:4" x14ac:dyDescent="0.25">
      <c r="A61" s="116">
        <v>2017.8333333333301</v>
      </c>
      <c r="B61" s="116">
        <v>23</v>
      </c>
      <c r="C61" s="116">
        <v>41</v>
      </c>
      <c r="D61" s="116">
        <v>10</v>
      </c>
    </row>
    <row r="62" spans="1:4" x14ac:dyDescent="0.25">
      <c r="A62" s="116">
        <v>2017.9166666666599</v>
      </c>
      <c r="B62" s="116">
        <v>25</v>
      </c>
      <c r="C62" s="116">
        <v>45</v>
      </c>
      <c r="D62" s="116">
        <v>12</v>
      </c>
    </row>
    <row r="63" spans="1:4" x14ac:dyDescent="0.25">
      <c r="A63" s="116">
        <v>2018</v>
      </c>
      <c r="B63" s="116">
        <v>24</v>
      </c>
      <c r="C63" s="116">
        <v>45</v>
      </c>
      <c r="D63" s="116">
        <v>11</v>
      </c>
    </row>
    <row r="64" spans="1:4" x14ac:dyDescent="0.25">
      <c r="A64" s="116">
        <v>2018.0833333333301</v>
      </c>
      <c r="B64" s="116">
        <v>23</v>
      </c>
      <c r="C64" s="116">
        <v>43</v>
      </c>
      <c r="D64" s="116">
        <v>10</v>
      </c>
    </row>
    <row r="65" spans="1:4" x14ac:dyDescent="0.25">
      <c r="A65" s="116">
        <v>2018.1666666666599</v>
      </c>
      <c r="B65" s="116">
        <v>24</v>
      </c>
      <c r="C65" s="116">
        <v>45</v>
      </c>
      <c r="D65" s="116">
        <v>10</v>
      </c>
    </row>
    <row r="66" spans="1:4" x14ac:dyDescent="0.25">
      <c r="A66" s="116">
        <v>2018.25</v>
      </c>
      <c r="B66" s="116">
        <v>25</v>
      </c>
      <c r="C66" s="116">
        <v>47</v>
      </c>
      <c r="D66" s="116">
        <v>11</v>
      </c>
    </row>
    <row r="67" spans="1:4" x14ac:dyDescent="0.25">
      <c r="A67" s="116">
        <v>2018.3333333333301</v>
      </c>
      <c r="B67" s="116">
        <v>23</v>
      </c>
      <c r="C67" s="116">
        <v>43</v>
      </c>
      <c r="D67" s="116">
        <v>10</v>
      </c>
    </row>
    <row r="68" spans="1:4" x14ac:dyDescent="0.25">
      <c r="A68" s="116">
        <v>2018.4166666666599</v>
      </c>
      <c r="B68" s="116">
        <v>23</v>
      </c>
      <c r="C68" s="116">
        <v>43</v>
      </c>
      <c r="D68" s="116">
        <v>9</v>
      </c>
    </row>
    <row r="69" spans="1:4" x14ac:dyDescent="0.25">
      <c r="A69" s="116">
        <v>2018.49999999999</v>
      </c>
      <c r="B69" s="116">
        <v>23</v>
      </c>
      <c r="C69" s="116">
        <v>43</v>
      </c>
      <c r="D69" s="116">
        <v>9</v>
      </c>
    </row>
    <row r="70" spans="1:4" x14ac:dyDescent="0.25">
      <c r="A70" s="116">
        <v>2018.5833333333301</v>
      </c>
      <c r="B70" s="116">
        <v>21</v>
      </c>
      <c r="C70" s="116">
        <v>40</v>
      </c>
      <c r="D70" s="116">
        <v>9</v>
      </c>
    </row>
    <row r="71" spans="1:4" x14ac:dyDescent="0.25">
      <c r="A71" s="116">
        <v>2018.6666666666599</v>
      </c>
      <c r="B71" s="116">
        <v>19</v>
      </c>
      <c r="C71" s="116">
        <v>34</v>
      </c>
      <c r="D71" s="116">
        <v>8</v>
      </c>
    </row>
    <row r="72" spans="1:4" x14ac:dyDescent="0.25">
      <c r="A72" s="116">
        <v>2018.74999999999</v>
      </c>
      <c r="B72" s="116">
        <v>15</v>
      </c>
      <c r="C72" s="116">
        <v>28</v>
      </c>
      <c r="D72" s="116">
        <v>6</v>
      </c>
    </row>
    <row r="73" spans="1:4" x14ac:dyDescent="0.25">
      <c r="A73" s="116">
        <v>2018.8333333333301</v>
      </c>
      <c r="B73" s="116">
        <v>13</v>
      </c>
      <c r="C73" s="116">
        <v>24</v>
      </c>
      <c r="D73" s="116">
        <v>5</v>
      </c>
    </row>
    <row r="74" spans="1:4" x14ac:dyDescent="0.25">
      <c r="A74" s="116">
        <v>2018.9166666666599</v>
      </c>
      <c r="B74" s="116">
        <v>9</v>
      </c>
      <c r="C74" s="116">
        <v>17</v>
      </c>
      <c r="D74" s="116">
        <v>3</v>
      </c>
    </row>
    <row r="75" spans="1:4" x14ac:dyDescent="0.25">
      <c r="A75" s="116">
        <v>2018.99999999999</v>
      </c>
      <c r="B75" s="116">
        <v>1</v>
      </c>
      <c r="C75" s="116">
        <v>3</v>
      </c>
      <c r="D75" s="116">
        <v>-1</v>
      </c>
    </row>
    <row r="76" spans="1:4" x14ac:dyDescent="0.25">
      <c r="A76" s="118">
        <v>2019.0833333333301</v>
      </c>
      <c r="B76" s="118">
        <v>-2</v>
      </c>
      <c r="C76" s="118">
        <v>1</v>
      </c>
      <c r="D76" s="118">
        <v>-3</v>
      </c>
    </row>
  </sheetData>
  <mergeCells count="2">
    <mergeCell ref="A1:D1"/>
    <mergeCell ref="F1:G1"/>
  </mergeCells>
  <pageMargins left="0.7" right="0.7" top="0.75" bottom="0.75" header="0.3" footer="0.3"/>
  <pageSetup paperSize="9" orientation="portrait" horizontalDpi="300" verticalDpi="30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5"/>
  <sheetViews>
    <sheetView workbookViewId="0">
      <selection activeCell="C6" sqref="C6"/>
    </sheetView>
  </sheetViews>
  <sheetFormatPr defaultRowHeight="15" x14ac:dyDescent="0.25"/>
  <cols>
    <col min="1" max="1" width="8.42578125" customWidth="1"/>
    <col min="2" max="2" width="25.7109375" customWidth="1"/>
    <col min="3" max="3" width="42.7109375" customWidth="1"/>
    <col min="5" max="5" width="12.7109375" customWidth="1"/>
    <col min="6" max="6" width="35.7109375" customWidth="1"/>
  </cols>
  <sheetData>
    <row r="1" spans="1:6" ht="15.75" x14ac:dyDescent="0.25">
      <c r="A1" s="314" t="s">
        <v>67</v>
      </c>
      <c r="B1" s="315"/>
      <c r="C1" s="315"/>
      <c r="E1" s="314" t="s">
        <v>68</v>
      </c>
      <c r="F1" s="315"/>
    </row>
    <row r="2" spans="1:6" x14ac:dyDescent="0.25">
      <c r="A2" s="10" t="s">
        <v>66</v>
      </c>
      <c r="B2" s="10" t="s">
        <v>185</v>
      </c>
      <c r="C2" s="10" t="s">
        <v>376</v>
      </c>
      <c r="E2" s="276" t="s">
        <v>69</v>
      </c>
      <c r="F2" s="277" t="s">
        <v>34</v>
      </c>
    </row>
    <row r="3" spans="1:6" x14ac:dyDescent="0.25">
      <c r="A3" s="120">
        <v>1996</v>
      </c>
      <c r="B3" s="120">
        <v>4.8</v>
      </c>
      <c r="C3" s="120">
        <v>13.7</v>
      </c>
      <c r="E3" s="278" t="s">
        <v>70</v>
      </c>
      <c r="F3" s="279" t="s">
        <v>182</v>
      </c>
    </row>
    <row r="4" spans="1:6" x14ac:dyDescent="0.25">
      <c r="A4" s="119">
        <v>1997</v>
      </c>
      <c r="B4" s="119">
        <v>6.7</v>
      </c>
      <c r="C4" s="119">
        <v>5.6</v>
      </c>
      <c r="E4" s="275"/>
      <c r="F4" s="254"/>
    </row>
    <row r="5" spans="1:6" x14ac:dyDescent="0.25">
      <c r="A5" s="119">
        <v>1998</v>
      </c>
      <c r="B5" s="119">
        <v>9.1999999999999993</v>
      </c>
      <c r="C5" s="119">
        <v>3.8</v>
      </c>
    </row>
    <row r="6" spans="1:6" x14ac:dyDescent="0.25">
      <c r="A6" s="119">
        <v>1999</v>
      </c>
      <c r="B6" s="119">
        <v>7.1</v>
      </c>
      <c r="C6" s="119">
        <v>6.2</v>
      </c>
      <c r="E6" s="236" t="str">
        <f>HYPERLINK("#'OVERZICHT'!A48", "Link naar overzicht")</f>
        <v>Link naar overzicht</v>
      </c>
    </row>
    <row r="7" spans="1:6" x14ac:dyDescent="0.25">
      <c r="A7" s="119">
        <v>2000</v>
      </c>
      <c r="B7" s="119">
        <v>4</v>
      </c>
      <c r="C7" s="119">
        <v>-7.4</v>
      </c>
    </row>
    <row r="8" spans="1:6" x14ac:dyDescent="0.25">
      <c r="A8" s="119">
        <v>2001</v>
      </c>
      <c r="B8" s="119">
        <v>1.8</v>
      </c>
      <c r="C8" s="119">
        <v>3.4</v>
      </c>
    </row>
    <row r="9" spans="1:6" x14ac:dyDescent="0.25">
      <c r="A9" s="119">
        <v>2002</v>
      </c>
      <c r="B9" s="119">
        <v>-1.5</v>
      </c>
      <c r="C9" s="119">
        <v>1.4</v>
      </c>
    </row>
    <row r="10" spans="1:6" x14ac:dyDescent="0.25">
      <c r="A10" s="119">
        <v>2003</v>
      </c>
      <c r="B10" s="119">
        <v>-2.9</v>
      </c>
      <c r="C10" s="119">
        <v>-2.5</v>
      </c>
    </row>
    <row r="11" spans="1:6" x14ac:dyDescent="0.25">
      <c r="A11" s="119">
        <v>2004</v>
      </c>
      <c r="B11" s="119">
        <v>-0.8</v>
      </c>
      <c r="C11" s="119">
        <v>-0.8</v>
      </c>
    </row>
    <row r="12" spans="1:6" x14ac:dyDescent="0.25">
      <c r="A12" s="119">
        <v>2005</v>
      </c>
      <c r="B12" s="119">
        <v>-0.3</v>
      </c>
      <c r="C12" s="119">
        <v>7.7</v>
      </c>
    </row>
    <row r="13" spans="1:6" x14ac:dyDescent="0.25">
      <c r="A13" s="119">
        <v>2006</v>
      </c>
      <c r="B13" s="119">
        <v>5</v>
      </c>
      <c r="C13" s="119">
        <v>1.5</v>
      </c>
    </row>
    <row r="14" spans="1:6" x14ac:dyDescent="0.25">
      <c r="A14" s="119">
        <v>2007</v>
      </c>
      <c r="B14" s="119">
        <v>3.3</v>
      </c>
      <c r="C14" s="119">
        <v>-3.5</v>
      </c>
    </row>
    <row r="15" spans="1:6" x14ac:dyDescent="0.25">
      <c r="A15" s="119">
        <v>2008</v>
      </c>
      <c r="B15" s="119">
        <v>1.2</v>
      </c>
      <c r="C15" s="119">
        <v>-9.9</v>
      </c>
    </row>
    <row r="16" spans="1:6" x14ac:dyDescent="0.25">
      <c r="A16" s="119">
        <v>2009</v>
      </c>
      <c r="B16" s="119">
        <v>-7.2</v>
      </c>
      <c r="C16" s="119">
        <v>-30.1</v>
      </c>
    </row>
    <row r="17" spans="1:3" x14ac:dyDescent="0.25">
      <c r="A17" s="119">
        <v>2010</v>
      </c>
      <c r="B17" s="119">
        <v>-1.1000000000000001</v>
      </c>
      <c r="C17" s="119">
        <v>-1.1000000000000001</v>
      </c>
    </row>
    <row r="18" spans="1:3" x14ac:dyDescent="0.25">
      <c r="A18" s="119">
        <v>2011</v>
      </c>
      <c r="B18" s="119">
        <v>0.4</v>
      </c>
      <c r="C18" s="119">
        <v>-4.3</v>
      </c>
    </row>
    <row r="19" spans="1:3" x14ac:dyDescent="0.25">
      <c r="A19" s="119">
        <v>2012</v>
      </c>
      <c r="B19" s="119">
        <v>-3.9</v>
      </c>
      <c r="C19" s="119">
        <v>-2.9</v>
      </c>
    </row>
    <row r="20" spans="1:3" x14ac:dyDescent="0.25">
      <c r="A20" s="119">
        <v>2013</v>
      </c>
      <c r="B20" s="119">
        <v>-3.8</v>
      </c>
      <c r="C20" s="119">
        <v>-6.1</v>
      </c>
    </row>
    <row r="21" spans="1:3" x14ac:dyDescent="0.25">
      <c r="A21" s="119">
        <v>2014</v>
      </c>
      <c r="B21" s="119">
        <v>2.2000000000000002</v>
      </c>
      <c r="C21" s="119">
        <v>39.4</v>
      </c>
    </row>
    <row r="22" spans="1:3" x14ac:dyDescent="0.25">
      <c r="A22" s="119">
        <v>2015</v>
      </c>
      <c r="B22" s="119">
        <v>5.0999999999999996</v>
      </c>
      <c r="C22" s="119">
        <v>16.100000000000001</v>
      </c>
    </row>
    <row r="23" spans="1:3" x14ac:dyDescent="0.25">
      <c r="A23" s="119">
        <v>2016</v>
      </c>
      <c r="B23" s="119">
        <v>4</v>
      </c>
      <c r="C23" s="119">
        <v>20.5</v>
      </c>
    </row>
    <row r="24" spans="1:3" x14ac:dyDescent="0.25">
      <c r="A24" s="119">
        <v>2017</v>
      </c>
      <c r="B24" s="119">
        <v>7.1</v>
      </c>
      <c r="C24" s="119">
        <v>12.6</v>
      </c>
    </row>
    <row r="25" spans="1:3" x14ac:dyDescent="0.25">
      <c r="A25" s="121">
        <v>2018</v>
      </c>
      <c r="B25" s="121">
        <v>1.2</v>
      </c>
      <c r="C25" s="121">
        <v>-9.6999999999999993</v>
      </c>
    </row>
  </sheetData>
  <mergeCells count="2">
    <mergeCell ref="A1:C1"/>
    <mergeCell ref="E1:F1"/>
  </mergeCells>
  <pageMargins left="0.7" right="0.7" top="0.75" bottom="0.75" header="0.3" footer="0.3"/>
  <pageSetup paperSize="9" orientation="portrait" horizontalDpi="300" verticalDpi="300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5"/>
  <sheetViews>
    <sheetView workbookViewId="0">
      <selection activeCell="C28" sqref="C28"/>
    </sheetView>
  </sheetViews>
  <sheetFormatPr defaultRowHeight="15" x14ac:dyDescent="0.25"/>
  <cols>
    <col min="1" max="1" width="7.5703125" customWidth="1"/>
    <col min="2" max="2" width="14.7109375" customWidth="1"/>
    <col min="3" max="3" width="26.7109375" customWidth="1"/>
    <col min="4" max="4" width="23.7109375" customWidth="1"/>
    <col min="6" max="6" width="12.7109375" customWidth="1"/>
    <col min="7" max="7" width="37.7109375" customWidth="1"/>
  </cols>
  <sheetData>
    <row r="1" spans="1:7" ht="15.75" x14ac:dyDescent="0.25">
      <c r="A1" s="314" t="s">
        <v>67</v>
      </c>
      <c r="B1" s="315"/>
      <c r="C1" s="315"/>
      <c r="D1" s="315"/>
      <c r="F1" s="314" t="s">
        <v>68</v>
      </c>
      <c r="G1" s="315"/>
    </row>
    <row r="2" spans="1:7" x14ac:dyDescent="0.25">
      <c r="A2" s="10" t="s">
        <v>66</v>
      </c>
      <c r="B2" s="10" t="s">
        <v>185</v>
      </c>
      <c r="C2" s="10" t="s">
        <v>186</v>
      </c>
      <c r="D2" s="10" t="s">
        <v>180</v>
      </c>
      <c r="F2" s="17" t="s">
        <v>69</v>
      </c>
      <c r="G2" s="11" t="s">
        <v>35</v>
      </c>
    </row>
    <row r="3" spans="1:7" x14ac:dyDescent="0.25">
      <c r="A3" s="123">
        <v>1996</v>
      </c>
      <c r="B3" s="123">
        <v>4.8</v>
      </c>
      <c r="C3" s="123">
        <v>5.8</v>
      </c>
      <c r="D3" s="123">
        <v>4.9262996960108598</v>
      </c>
      <c r="F3" s="17" t="s">
        <v>70</v>
      </c>
      <c r="G3" s="13" t="s">
        <v>182</v>
      </c>
    </row>
    <row r="4" spans="1:7" x14ac:dyDescent="0.25">
      <c r="A4" s="122">
        <v>1997</v>
      </c>
      <c r="B4" s="122">
        <v>6.7</v>
      </c>
      <c r="C4" s="122">
        <v>6.7</v>
      </c>
      <c r="D4" s="122">
        <v>4.17619155112736</v>
      </c>
    </row>
    <row r="5" spans="1:7" x14ac:dyDescent="0.25">
      <c r="A5" s="122">
        <v>1998</v>
      </c>
      <c r="B5" s="122">
        <v>9.1999999999999993</v>
      </c>
      <c r="C5" s="122">
        <v>11</v>
      </c>
      <c r="D5" s="122">
        <v>5.6167617800476002</v>
      </c>
      <c r="F5" s="236" t="str">
        <f>HYPERLINK("#'OVERZICHT'!A49", "Link naar overzicht")</f>
        <v>Link naar overzicht</v>
      </c>
    </row>
    <row r="6" spans="1:7" x14ac:dyDescent="0.25">
      <c r="A6" s="122">
        <v>1999</v>
      </c>
      <c r="B6" s="122">
        <v>7.1</v>
      </c>
      <c r="C6" s="122">
        <v>10.199999999999999</v>
      </c>
      <c r="D6" s="122">
        <v>5.9567333366767397</v>
      </c>
    </row>
    <row r="7" spans="1:7" x14ac:dyDescent="0.25">
      <c r="A7" s="122">
        <v>2000</v>
      </c>
      <c r="B7" s="122">
        <v>4</v>
      </c>
      <c r="C7" s="122">
        <v>4.8</v>
      </c>
      <c r="D7" s="122">
        <v>3.6632807258131201</v>
      </c>
    </row>
    <row r="8" spans="1:7" x14ac:dyDescent="0.25">
      <c r="A8" s="122">
        <v>2001</v>
      </c>
      <c r="B8" s="122">
        <v>1.8</v>
      </c>
      <c r="C8" s="122">
        <v>0.8</v>
      </c>
      <c r="D8" s="122">
        <v>2.0448814680882599</v>
      </c>
    </row>
    <row r="9" spans="1:7" x14ac:dyDescent="0.25">
      <c r="A9" s="122">
        <v>2002</v>
      </c>
      <c r="B9" s="122">
        <v>-1.5</v>
      </c>
      <c r="C9" s="122">
        <v>1.7</v>
      </c>
      <c r="D9" s="122">
        <v>1.1638099524949701</v>
      </c>
    </row>
    <row r="10" spans="1:7" x14ac:dyDescent="0.25">
      <c r="A10" s="122">
        <v>2003</v>
      </c>
      <c r="B10" s="122">
        <v>-2.9</v>
      </c>
      <c r="C10" s="122">
        <v>-1.2</v>
      </c>
      <c r="D10" s="122">
        <v>-0.130427945345335</v>
      </c>
    </row>
    <row r="11" spans="1:7" x14ac:dyDescent="0.25">
      <c r="A11" s="122">
        <v>2004</v>
      </c>
      <c r="B11" s="122">
        <v>-0.8</v>
      </c>
      <c r="C11" s="122">
        <v>0.5</v>
      </c>
      <c r="D11" s="122">
        <v>0.75991163805841899</v>
      </c>
    </row>
    <row r="12" spans="1:7" x14ac:dyDescent="0.25">
      <c r="A12" s="122">
        <v>2005</v>
      </c>
      <c r="B12" s="122">
        <v>-0.3</v>
      </c>
      <c r="C12" s="122">
        <v>1.3</v>
      </c>
      <c r="D12" s="122">
        <v>0.91005336626408495</v>
      </c>
    </row>
    <row r="13" spans="1:7" x14ac:dyDescent="0.25">
      <c r="A13" s="122">
        <v>2006</v>
      </c>
      <c r="B13" s="122">
        <v>5</v>
      </c>
      <c r="C13" s="122">
        <v>6.4</v>
      </c>
      <c r="D13" s="122">
        <v>-0.15583074323142199</v>
      </c>
    </row>
    <row r="14" spans="1:7" x14ac:dyDescent="0.25">
      <c r="A14" s="122">
        <v>2007</v>
      </c>
      <c r="B14" s="122">
        <v>3.3</v>
      </c>
      <c r="C14" s="122">
        <v>5.7</v>
      </c>
      <c r="D14" s="122">
        <v>1.87466748202281</v>
      </c>
    </row>
    <row r="15" spans="1:7" x14ac:dyDescent="0.25">
      <c r="A15" s="122">
        <v>2008</v>
      </c>
      <c r="B15" s="122">
        <v>1.2</v>
      </c>
      <c r="C15" s="122">
        <v>2.1</v>
      </c>
      <c r="D15" s="122">
        <v>0.89011156218796705</v>
      </c>
    </row>
    <row r="16" spans="1:7" x14ac:dyDescent="0.25">
      <c r="A16" s="122">
        <v>2009</v>
      </c>
      <c r="B16" s="122">
        <v>-7.2</v>
      </c>
      <c r="C16" s="122">
        <v>-5.5</v>
      </c>
      <c r="D16" s="122">
        <v>-1.8853681119824901</v>
      </c>
    </row>
    <row r="17" spans="1:4" x14ac:dyDescent="0.25">
      <c r="A17" s="122">
        <v>2010</v>
      </c>
      <c r="B17" s="122">
        <v>-1.1000000000000001</v>
      </c>
      <c r="C17" s="122">
        <v>1.8</v>
      </c>
      <c r="D17" s="122">
        <v>0.10507060813753601</v>
      </c>
    </row>
    <row r="18" spans="1:4" x14ac:dyDescent="0.25">
      <c r="A18" s="122">
        <v>2011</v>
      </c>
      <c r="B18" s="122">
        <v>0.4</v>
      </c>
      <c r="C18" s="122">
        <v>0.4</v>
      </c>
      <c r="D18" s="122">
        <v>6.9537853441126202E-2</v>
      </c>
    </row>
    <row r="19" spans="1:4" x14ac:dyDescent="0.25">
      <c r="A19" s="122">
        <v>2012</v>
      </c>
      <c r="B19" s="122">
        <v>-3.9</v>
      </c>
      <c r="C19" s="122">
        <v>-4.5</v>
      </c>
      <c r="D19" s="122">
        <v>-1.14109946223435</v>
      </c>
    </row>
    <row r="20" spans="1:4" x14ac:dyDescent="0.25">
      <c r="A20" s="122">
        <v>2013</v>
      </c>
      <c r="B20" s="122">
        <v>-3.8</v>
      </c>
      <c r="C20" s="122">
        <v>-4.2</v>
      </c>
      <c r="D20" s="122">
        <v>-0.96410361029043401</v>
      </c>
    </row>
    <row r="21" spans="1:4" x14ac:dyDescent="0.25">
      <c r="A21" s="122">
        <v>2014</v>
      </c>
      <c r="B21" s="122">
        <v>2.2000000000000002</v>
      </c>
      <c r="C21" s="122">
        <v>3.4</v>
      </c>
      <c r="D21" s="122">
        <v>0.37478252664071598</v>
      </c>
    </row>
    <row r="22" spans="1:4" x14ac:dyDescent="0.25">
      <c r="A22" s="122">
        <v>2015</v>
      </c>
      <c r="B22" s="122">
        <v>5.0999999999999996</v>
      </c>
      <c r="C22" s="122">
        <v>4.4000000000000004</v>
      </c>
      <c r="D22" s="122">
        <v>1.97703166082999</v>
      </c>
    </row>
    <row r="23" spans="1:4" x14ac:dyDescent="0.25">
      <c r="A23" s="122">
        <v>2016</v>
      </c>
      <c r="B23" s="122">
        <v>4</v>
      </c>
      <c r="C23" s="122">
        <v>0.4</v>
      </c>
      <c r="D23" s="122">
        <v>1.11963348112911</v>
      </c>
    </row>
    <row r="24" spans="1:4" x14ac:dyDescent="0.25">
      <c r="A24" s="122">
        <v>2017</v>
      </c>
      <c r="B24" s="122">
        <v>7.1</v>
      </c>
      <c r="C24" s="122">
        <v>4.5999999999999996</v>
      </c>
      <c r="D24" s="122">
        <v>1.85007687164391</v>
      </c>
    </row>
    <row r="25" spans="1:4" x14ac:dyDescent="0.25">
      <c r="A25" s="124">
        <v>2018</v>
      </c>
      <c r="B25" s="124">
        <v>1.2</v>
      </c>
      <c r="C25" s="124">
        <v>4.5</v>
      </c>
      <c r="D25" s="124">
        <v>2.4880562926954801</v>
      </c>
    </row>
  </sheetData>
  <mergeCells count="2">
    <mergeCell ref="A1:D1"/>
    <mergeCell ref="F1:G1"/>
  </mergeCells>
  <pageMargins left="0.7" right="0.7" top="0.75" bottom="0.75" header="0.3" footer="0.3"/>
  <pageSetup paperSize="9" orientation="portrait" horizontalDpi="300" verticalDpi="300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77"/>
  <sheetViews>
    <sheetView workbookViewId="0">
      <selection activeCell="A6" sqref="A6"/>
    </sheetView>
  </sheetViews>
  <sheetFormatPr defaultColWidth="12.85546875" defaultRowHeight="15.75" x14ac:dyDescent="0.25"/>
  <cols>
    <col min="1" max="6" width="12.85546875" style="250"/>
    <col min="7" max="7" width="40.7109375" style="250" customWidth="1"/>
    <col min="8" max="16384" width="12.85546875" style="250"/>
  </cols>
  <sheetData>
    <row r="1" spans="1:7" x14ac:dyDescent="0.25">
      <c r="A1" s="314" t="s">
        <v>67</v>
      </c>
      <c r="B1" s="315"/>
      <c r="C1" s="315"/>
      <c r="D1" s="315"/>
      <c r="F1" s="314" t="s">
        <v>68</v>
      </c>
      <c r="G1" s="315"/>
    </row>
    <row r="2" spans="1:7" x14ac:dyDescent="0.25">
      <c r="A2" s="10" t="s">
        <v>66</v>
      </c>
      <c r="B2" s="10" t="s">
        <v>285</v>
      </c>
      <c r="C2" s="10" t="s">
        <v>286</v>
      </c>
      <c r="D2" s="10" t="s">
        <v>287</v>
      </c>
      <c r="F2" s="17" t="s">
        <v>69</v>
      </c>
      <c r="G2" s="11" t="s">
        <v>385</v>
      </c>
    </row>
    <row r="3" spans="1:7" x14ac:dyDescent="0.25">
      <c r="A3" s="251">
        <v>50</v>
      </c>
      <c r="B3" s="259">
        <v>100.00000000000003</v>
      </c>
      <c r="C3" s="259">
        <v>76.055998796224586</v>
      </c>
      <c r="D3" s="259">
        <v>54.999999999999993</v>
      </c>
      <c r="F3" s="17" t="s">
        <v>70</v>
      </c>
      <c r="G3" s="12" t="s">
        <v>383</v>
      </c>
    </row>
    <row r="4" spans="1:7" x14ac:dyDescent="0.25">
      <c r="A4" s="252">
        <v>49</v>
      </c>
      <c r="B4" s="260">
        <v>100.00000000000003</v>
      </c>
      <c r="C4" s="260">
        <v>76.055998796224586</v>
      </c>
      <c r="D4" s="260">
        <v>54.999999999999993</v>
      </c>
      <c r="F4" s="17" t="s">
        <v>93</v>
      </c>
      <c r="G4" s="13" t="s">
        <v>288</v>
      </c>
    </row>
    <row r="5" spans="1:7" x14ac:dyDescent="0.25">
      <c r="A5" s="252">
        <v>48</v>
      </c>
      <c r="B5" s="260">
        <v>100.00000000000003</v>
      </c>
      <c r="C5" s="260">
        <v>76.055998796224586</v>
      </c>
      <c r="D5" s="260">
        <v>54.999999999999993</v>
      </c>
      <c r="F5"/>
      <c r="G5"/>
    </row>
    <row r="6" spans="1:7" x14ac:dyDescent="0.25">
      <c r="A6" s="252">
        <v>47</v>
      </c>
      <c r="B6" s="260">
        <v>100.00000000000003</v>
      </c>
      <c r="C6" s="260">
        <v>76.055998796224586</v>
      </c>
      <c r="D6" s="260">
        <v>54.999999999999993</v>
      </c>
      <c r="F6" s="236" t="str">
        <f>HYPERLINK("#'OVERZICHT'!A50", "Link naar overzicht")</f>
        <v>Link naar overzicht</v>
      </c>
      <c r="G6"/>
    </row>
    <row r="7" spans="1:7" x14ac:dyDescent="0.25">
      <c r="A7" s="252">
        <v>46</v>
      </c>
      <c r="B7" s="260">
        <v>100.00000000000003</v>
      </c>
      <c r="C7" s="260">
        <v>76.055998796224586</v>
      </c>
      <c r="D7" s="260">
        <v>54.999999999999993</v>
      </c>
    </row>
    <row r="8" spans="1:7" x14ac:dyDescent="0.25">
      <c r="A8" s="252">
        <v>45</v>
      </c>
      <c r="B8" s="260">
        <v>100.00000000000003</v>
      </c>
      <c r="C8" s="260">
        <v>76.055998796224586</v>
      </c>
      <c r="D8" s="260">
        <v>54.999999999999993</v>
      </c>
    </row>
    <row r="9" spans="1:7" x14ac:dyDescent="0.25">
      <c r="A9" s="252">
        <v>44</v>
      </c>
      <c r="B9" s="260">
        <v>100.00000000000003</v>
      </c>
      <c r="C9" s="260">
        <v>76.055998796224586</v>
      </c>
      <c r="D9" s="260">
        <v>54.999999999999993</v>
      </c>
    </row>
    <row r="10" spans="1:7" x14ac:dyDescent="0.25">
      <c r="A10" s="252">
        <v>43</v>
      </c>
      <c r="B10" s="260">
        <v>100.00000000000003</v>
      </c>
      <c r="C10" s="260">
        <v>76.055998796224586</v>
      </c>
      <c r="D10" s="260">
        <v>54.999999999999993</v>
      </c>
    </row>
    <row r="11" spans="1:7" x14ac:dyDescent="0.25">
      <c r="A11" s="252">
        <v>42</v>
      </c>
      <c r="B11" s="260">
        <v>100.00000000000003</v>
      </c>
      <c r="C11" s="260">
        <v>76.055998796224586</v>
      </c>
      <c r="D11" s="260">
        <v>54.999999999999993</v>
      </c>
    </row>
    <row r="12" spans="1:7" x14ac:dyDescent="0.25">
      <c r="A12" s="252">
        <v>41</v>
      </c>
      <c r="B12" s="260">
        <v>100.00000000000003</v>
      </c>
      <c r="C12" s="260">
        <v>76.055998796224586</v>
      </c>
      <c r="D12" s="260">
        <v>54.999999999999993</v>
      </c>
    </row>
    <row r="13" spans="1:7" x14ac:dyDescent="0.25">
      <c r="A13" s="252">
        <v>40</v>
      </c>
      <c r="B13" s="260">
        <v>100.00000000000003</v>
      </c>
      <c r="C13" s="260">
        <v>76.055998796224586</v>
      </c>
      <c r="D13" s="260">
        <v>54.999999999999993</v>
      </c>
    </row>
    <row r="14" spans="1:7" x14ac:dyDescent="0.25">
      <c r="A14" s="252">
        <v>39</v>
      </c>
      <c r="B14" s="260">
        <v>100.00000000000003</v>
      </c>
      <c r="C14" s="260">
        <v>76.055998796224586</v>
      </c>
      <c r="D14" s="260">
        <v>54.999999999999993</v>
      </c>
    </row>
    <row r="15" spans="1:7" x14ac:dyDescent="0.25">
      <c r="A15" s="252">
        <v>38</v>
      </c>
      <c r="B15" s="260">
        <v>100.00000000000003</v>
      </c>
      <c r="C15" s="260">
        <v>76.055998796224586</v>
      </c>
      <c r="D15" s="260">
        <v>54.999999999999993</v>
      </c>
    </row>
    <row r="16" spans="1:7" x14ac:dyDescent="0.25">
      <c r="A16" s="252">
        <v>37</v>
      </c>
      <c r="B16" s="260">
        <v>100.00000000000003</v>
      </c>
      <c r="C16" s="260">
        <v>76.055998796224586</v>
      </c>
      <c r="D16" s="260">
        <v>54.999999999999993</v>
      </c>
    </row>
    <row r="17" spans="1:4" x14ac:dyDescent="0.25">
      <c r="A17" s="252">
        <v>36</v>
      </c>
      <c r="B17" s="260">
        <v>100.00000000000003</v>
      </c>
      <c r="C17" s="260">
        <v>76.055998796224586</v>
      </c>
      <c r="D17" s="260">
        <v>54.999999999999993</v>
      </c>
    </row>
    <row r="18" spans="1:4" x14ac:dyDescent="0.25">
      <c r="A18" s="252">
        <v>35</v>
      </c>
      <c r="B18" s="260">
        <v>100.00000000000003</v>
      </c>
      <c r="C18" s="260">
        <v>76.055998796224586</v>
      </c>
      <c r="D18" s="260">
        <v>54.999999999999993</v>
      </c>
    </row>
    <row r="19" spans="1:4" x14ac:dyDescent="0.25">
      <c r="A19" s="252">
        <v>34</v>
      </c>
      <c r="B19" s="260">
        <v>100.00000000000003</v>
      </c>
      <c r="C19" s="260">
        <v>76.055998796224586</v>
      </c>
      <c r="D19" s="260">
        <v>54.999999999999993</v>
      </c>
    </row>
    <row r="20" spans="1:4" x14ac:dyDescent="0.25">
      <c r="A20" s="252">
        <v>33</v>
      </c>
      <c r="B20" s="260">
        <v>100.00000000000003</v>
      </c>
      <c r="C20" s="260">
        <v>76.055998796224586</v>
      </c>
      <c r="D20" s="260">
        <v>54.999999999999993</v>
      </c>
    </row>
    <row r="21" spans="1:4" x14ac:dyDescent="0.25">
      <c r="A21" s="252">
        <v>32</v>
      </c>
      <c r="B21" s="260">
        <v>100.00000000000003</v>
      </c>
      <c r="C21" s="260">
        <v>76.055998796224586</v>
      </c>
      <c r="D21" s="260">
        <v>54.999999999999993</v>
      </c>
    </row>
    <row r="22" spans="1:4" x14ac:dyDescent="0.25">
      <c r="A22" s="252">
        <v>31</v>
      </c>
      <c r="B22" s="260">
        <v>100.00000000000003</v>
      </c>
      <c r="C22" s="260">
        <v>76.055998796224586</v>
      </c>
      <c r="D22" s="260">
        <v>54.999999999999993</v>
      </c>
    </row>
    <row r="23" spans="1:4" x14ac:dyDescent="0.25">
      <c r="A23" s="252">
        <v>30</v>
      </c>
      <c r="B23" s="260">
        <v>100.00000000000003</v>
      </c>
      <c r="C23" s="260">
        <v>76.055998796224586</v>
      </c>
      <c r="D23" s="260">
        <v>54.999999999999993</v>
      </c>
    </row>
    <row r="24" spans="1:4" x14ac:dyDescent="0.25">
      <c r="A24" s="252">
        <v>29</v>
      </c>
      <c r="B24" s="260">
        <v>100.00000000000003</v>
      </c>
      <c r="C24" s="260">
        <v>76.055998796224586</v>
      </c>
      <c r="D24" s="260">
        <v>54.999999999999993</v>
      </c>
    </row>
    <row r="25" spans="1:4" x14ac:dyDescent="0.25">
      <c r="A25" s="252">
        <v>28</v>
      </c>
      <c r="B25" s="260">
        <v>100</v>
      </c>
      <c r="C25" s="260">
        <v>76.055998796224586</v>
      </c>
      <c r="D25" s="260">
        <v>54.999999999999993</v>
      </c>
    </row>
    <row r="26" spans="1:4" x14ac:dyDescent="0.25">
      <c r="A26" s="252">
        <v>27</v>
      </c>
      <c r="B26" s="260">
        <v>100</v>
      </c>
      <c r="C26" s="260">
        <v>76.055998796224586</v>
      </c>
      <c r="D26" s="260">
        <v>54.999999999999993</v>
      </c>
    </row>
    <row r="27" spans="1:4" x14ac:dyDescent="0.25">
      <c r="A27" s="252">
        <v>26</v>
      </c>
      <c r="B27" s="260">
        <v>100</v>
      </c>
      <c r="C27" s="260">
        <v>76.055998796224586</v>
      </c>
      <c r="D27" s="260">
        <v>54.999999999999993</v>
      </c>
    </row>
    <row r="28" spans="1:4" x14ac:dyDescent="0.25">
      <c r="A28" s="252">
        <v>25</v>
      </c>
      <c r="B28" s="260">
        <v>100</v>
      </c>
      <c r="C28" s="260">
        <v>76.055998796224586</v>
      </c>
      <c r="D28" s="260">
        <v>54.999999999999993</v>
      </c>
    </row>
    <row r="29" spans="1:4" x14ac:dyDescent="0.25">
      <c r="A29" s="252">
        <v>24</v>
      </c>
      <c r="B29" s="260">
        <v>100</v>
      </c>
      <c r="C29" s="260">
        <v>76.055998796224586</v>
      </c>
      <c r="D29" s="260">
        <v>54.999999999999993</v>
      </c>
    </row>
    <row r="30" spans="1:4" x14ac:dyDescent="0.25">
      <c r="A30" s="252">
        <v>23</v>
      </c>
      <c r="B30" s="260">
        <v>100</v>
      </c>
      <c r="C30" s="260">
        <v>76.055998796224586</v>
      </c>
      <c r="D30" s="260">
        <v>54.999999999999993</v>
      </c>
    </row>
    <row r="31" spans="1:4" x14ac:dyDescent="0.25">
      <c r="A31" s="252">
        <v>22</v>
      </c>
      <c r="B31" s="260">
        <v>100</v>
      </c>
      <c r="C31" s="260">
        <v>76.055998796224586</v>
      </c>
      <c r="D31" s="260">
        <v>54.999999999999993</v>
      </c>
    </row>
    <row r="32" spans="1:4" x14ac:dyDescent="0.25">
      <c r="A32" s="252">
        <v>21</v>
      </c>
      <c r="B32" s="260">
        <v>100</v>
      </c>
      <c r="C32" s="260">
        <v>76.055998796224586</v>
      </c>
      <c r="D32" s="260">
        <v>54.999999999999993</v>
      </c>
    </row>
    <row r="33" spans="1:4" x14ac:dyDescent="0.25">
      <c r="A33" s="252">
        <v>20</v>
      </c>
      <c r="B33" s="260">
        <v>100</v>
      </c>
      <c r="C33" s="260">
        <v>76.055998796224586</v>
      </c>
      <c r="D33" s="260">
        <v>53.014499999999998</v>
      </c>
    </row>
    <row r="34" spans="1:4" x14ac:dyDescent="0.25">
      <c r="A34" s="252">
        <v>19</v>
      </c>
      <c r="B34" s="260">
        <v>100</v>
      </c>
      <c r="C34" s="260">
        <v>76.055998796224586</v>
      </c>
      <c r="D34" s="260">
        <v>51.028999999999989</v>
      </c>
    </row>
    <row r="35" spans="1:4" x14ac:dyDescent="0.25">
      <c r="A35" s="252">
        <v>18</v>
      </c>
      <c r="B35" s="260">
        <v>96.349096233001745</v>
      </c>
      <c r="C35" s="260">
        <v>76.055998796224586</v>
      </c>
      <c r="D35" s="260">
        <v>49.043500000000002</v>
      </c>
    </row>
    <row r="36" spans="1:4" x14ac:dyDescent="0.25">
      <c r="A36" s="252">
        <v>17</v>
      </c>
      <c r="B36" s="260">
        <v>92.698192466003476</v>
      </c>
      <c r="C36" s="260">
        <v>76.055998796224586</v>
      </c>
      <c r="D36" s="260">
        <v>47.058000000000007</v>
      </c>
    </row>
    <row r="37" spans="1:4" x14ac:dyDescent="0.25">
      <c r="A37" s="252">
        <v>16</v>
      </c>
      <c r="B37" s="260">
        <v>90.000000000000014</v>
      </c>
      <c r="C37" s="260">
        <v>74.885998796224598</v>
      </c>
      <c r="D37" s="260">
        <v>45.072499999999998</v>
      </c>
    </row>
    <row r="38" spans="1:4" x14ac:dyDescent="0.25">
      <c r="A38" s="252">
        <v>15</v>
      </c>
      <c r="B38" s="260">
        <v>90.000000000000014</v>
      </c>
      <c r="C38" s="260">
        <v>73.712248796224586</v>
      </c>
      <c r="D38" s="260">
        <v>43.087000000000003</v>
      </c>
    </row>
    <row r="39" spans="1:4" x14ac:dyDescent="0.25">
      <c r="A39" s="252">
        <v>14</v>
      </c>
      <c r="B39" s="260">
        <v>90.000000000000014</v>
      </c>
      <c r="C39" s="260">
        <v>73.555998796224586</v>
      </c>
      <c r="D39" s="260">
        <v>41.101499999999994</v>
      </c>
    </row>
    <row r="40" spans="1:4" x14ac:dyDescent="0.25">
      <c r="A40" s="252">
        <v>13</v>
      </c>
      <c r="B40" s="260">
        <v>90.000000000000014</v>
      </c>
      <c r="C40" s="260">
        <v>71.977071581170719</v>
      </c>
      <c r="D40" s="260">
        <v>39.116</v>
      </c>
    </row>
    <row r="41" spans="1:4" x14ac:dyDescent="0.25">
      <c r="A41" s="252">
        <v>12</v>
      </c>
      <c r="B41" s="260">
        <v>90.000000000000014</v>
      </c>
      <c r="C41" s="260">
        <v>68.51111667589926</v>
      </c>
      <c r="D41" s="260">
        <v>37.130500000000005</v>
      </c>
    </row>
    <row r="42" spans="1:4" x14ac:dyDescent="0.25">
      <c r="A42" s="252">
        <v>11</v>
      </c>
      <c r="B42" s="260">
        <v>90.000000000000014</v>
      </c>
      <c r="C42" s="260">
        <v>64.991589338550867</v>
      </c>
      <c r="D42" s="260">
        <v>35.144999999999996</v>
      </c>
    </row>
    <row r="43" spans="1:4" x14ac:dyDescent="0.25">
      <c r="A43" s="252">
        <v>10</v>
      </c>
      <c r="B43" s="260">
        <v>90.000000000000014</v>
      </c>
      <c r="C43" s="260">
        <v>61.415805339022626</v>
      </c>
      <c r="D43" s="260">
        <v>33.159500000000001</v>
      </c>
    </row>
    <row r="44" spans="1:4" x14ac:dyDescent="0.25">
      <c r="A44" s="252">
        <v>9</v>
      </c>
      <c r="B44" s="260">
        <v>86.819817001381708</v>
      </c>
      <c r="C44" s="260">
        <v>57.574999999999996</v>
      </c>
      <c r="D44" s="260">
        <v>31.173999999999996</v>
      </c>
    </row>
    <row r="45" spans="1:4" x14ac:dyDescent="0.25">
      <c r="A45" s="252">
        <v>8</v>
      </c>
      <c r="B45" s="260">
        <v>83.480624852832605</v>
      </c>
      <c r="C45" s="260">
        <v>55.54478816808107</v>
      </c>
      <c r="D45" s="260">
        <v>29.188499999999994</v>
      </c>
    </row>
    <row r="46" spans="1:4" x14ac:dyDescent="0.25">
      <c r="A46" s="252">
        <v>7</v>
      </c>
      <c r="B46" s="260">
        <v>79.974473096855903</v>
      </c>
      <c r="C46" s="260">
        <v>53.402999999999999</v>
      </c>
      <c r="D46" s="260">
        <v>27.202999999999999</v>
      </c>
    </row>
    <row r="47" spans="1:4" x14ac:dyDescent="0.25">
      <c r="A47" s="252">
        <v>6</v>
      </c>
      <c r="B47" s="260">
        <v>76.293013753080402</v>
      </c>
      <c r="C47" s="260">
        <v>50.160000000000004</v>
      </c>
      <c r="D47" s="260">
        <v>25.217499999999998</v>
      </c>
    </row>
    <row r="48" spans="1:4" x14ac:dyDescent="0.25">
      <c r="A48" s="252">
        <v>5</v>
      </c>
      <c r="B48" s="260">
        <v>72.427481442116203</v>
      </c>
      <c r="C48" s="260">
        <v>45.453000000000003</v>
      </c>
      <c r="D48" s="260">
        <v>23.231999999999996</v>
      </c>
    </row>
    <row r="49" spans="1:4" x14ac:dyDescent="0.25">
      <c r="A49" s="252">
        <v>4</v>
      </c>
      <c r="B49" s="260">
        <v>70.535714285714278</v>
      </c>
      <c r="C49" s="260">
        <v>41.093800423145296</v>
      </c>
      <c r="D49" s="260">
        <v>21.246499999999997</v>
      </c>
    </row>
    <row r="50" spans="1:4" x14ac:dyDescent="0.25">
      <c r="A50" s="252">
        <v>3</v>
      </c>
      <c r="B50" s="260">
        <v>69.357142857142875</v>
      </c>
      <c r="C50" s="260">
        <v>37.990479666590694</v>
      </c>
      <c r="D50" s="260">
        <v>19.260999999999999</v>
      </c>
    </row>
    <row r="51" spans="1:4" x14ac:dyDescent="0.25">
      <c r="A51" s="252">
        <v>2</v>
      </c>
      <c r="B51" s="260">
        <v>68.178571428571445</v>
      </c>
      <c r="C51" s="260">
        <v>34.922160277962682</v>
      </c>
      <c r="D51" s="260">
        <v>17.275500000000001</v>
      </c>
    </row>
    <row r="52" spans="1:4" x14ac:dyDescent="0.25">
      <c r="A52" s="252">
        <v>1</v>
      </c>
      <c r="B52" s="260">
        <v>67</v>
      </c>
      <c r="C52" s="260">
        <v>31.24883952140808</v>
      </c>
      <c r="D52" s="260">
        <v>15.290000000000001</v>
      </c>
    </row>
    <row r="53" spans="1:4" x14ac:dyDescent="0.25">
      <c r="A53" s="252">
        <v>0</v>
      </c>
      <c r="B53" s="260">
        <v>67</v>
      </c>
      <c r="C53" s="260">
        <v>27.491040265560152</v>
      </c>
      <c r="D53" s="260">
        <v>13.304499999999999</v>
      </c>
    </row>
    <row r="54" spans="1:4" x14ac:dyDescent="0.25">
      <c r="A54" s="252">
        <v>-1</v>
      </c>
      <c r="B54" s="260">
        <v>67</v>
      </c>
      <c r="C54" s="260"/>
      <c r="D54" s="260"/>
    </row>
    <row r="55" spans="1:4" x14ac:dyDescent="0.25">
      <c r="A55" s="252">
        <v>-2</v>
      </c>
      <c r="B55" s="260">
        <v>67</v>
      </c>
      <c r="C55" s="260"/>
      <c r="D55" s="260"/>
    </row>
    <row r="56" spans="1:4" x14ac:dyDescent="0.25">
      <c r="A56" s="252">
        <v>-3</v>
      </c>
      <c r="B56" s="260">
        <v>67</v>
      </c>
      <c r="C56" s="260"/>
      <c r="D56" s="260"/>
    </row>
    <row r="57" spans="1:4" x14ac:dyDescent="0.25">
      <c r="A57" s="252">
        <v>-4</v>
      </c>
      <c r="B57" s="260">
        <v>67</v>
      </c>
      <c r="C57" s="260"/>
      <c r="D57" s="260"/>
    </row>
    <row r="58" spans="1:4" x14ac:dyDescent="0.25">
      <c r="A58" s="252">
        <v>-5</v>
      </c>
      <c r="B58" s="260">
        <v>67</v>
      </c>
      <c r="C58" s="260"/>
      <c r="D58" s="260"/>
    </row>
    <row r="59" spans="1:4" x14ac:dyDescent="0.25">
      <c r="A59" s="252">
        <v>-6</v>
      </c>
      <c r="B59" s="260">
        <v>67</v>
      </c>
      <c r="C59" s="260"/>
      <c r="D59" s="260"/>
    </row>
    <row r="60" spans="1:4" x14ac:dyDescent="0.25">
      <c r="A60" s="252">
        <v>-7</v>
      </c>
      <c r="B60" s="260">
        <v>67</v>
      </c>
      <c r="C60" s="260"/>
      <c r="D60" s="260"/>
    </row>
    <row r="61" spans="1:4" x14ac:dyDescent="0.25">
      <c r="A61" s="252">
        <v>-8</v>
      </c>
      <c r="B61" s="260">
        <v>67</v>
      </c>
      <c r="C61" s="260"/>
      <c r="D61" s="260"/>
    </row>
    <row r="62" spans="1:4" x14ac:dyDescent="0.25">
      <c r="A62" s="252">
        <v>-9</v>
      </c>
      <c r="B62" s="260">
        <v>67</v>
      </c>
      <c r="C62" s="260"/>
      <c r="D62" s="260"/>
    </row>
    <row r="63" spans="1:4" x14ac:dyDescent="0.25">
      <c r="A63" s="252">
        <v>-10</v>
      </c>
      <c r="B63" s="260">
        <v>67</v>
      </c>
      <c r="C63" s="260"/>
      <c r="D63" s="260"/>
    </row>
    <row r="64" spans="1:4" x14ac:dyDescent="0.25">
      <c r="A64" s="252">
        <v>-11</v>
      </c>
      <c r="B64" s="260">
        <v>67</v>
      </c>
      <c r="C64" s="260"/>
      <c r="D64" s="260"/>
    </row>
    <row r="65" spans="1:4" x14ac:dyDescent="0.25">
      <c r="A65" s="252">
        <v>-12</v>
      </c>
      <c r="B65" s="260">
        <v>67</v>
      </c>
      <c r="C65" s="260"/>
      <c r="D65" s="260"/>
    </row>
    <row r="66" spans="1:4" x14ac:dyDescent="0.25">
      <c r="A66" s="252">
        <v>-13</v>
      </c>
      <c r="B66" s="260">
        <v>67</v>
      </c>
      <c r="C66" s="260"/>
      <c r="D66" s="260"/>
    </row>
    <row r="67" spans="1:4" x14ac:dyDescent="0.25">
      <c r="A67" s="252">
        <v>-14</v>
      </c>
      <c r="B67" s="260">
        <v>67</v>
      </c>
      <c r="C67" s="260"/>
      <c r="D67" s="260"/>
    </row>
    <row r="68" spans="1:4" x14ac:dyDescent="0.25">
      <c r="A68" s="252">
        <v>-15</v>
      </c>
      <c r="B68" s="260">
        <v>67</v>
      </c>
      <c r="C68" s="260"/>
      <c r="D68" s="260"/>
    </row>
    <row r="69" spans="1:4" x14ac:dyDescent="0.25">
      <c r="A69" s="252">
        <v>-16</v>
      </c>
      <c r="B69" s="260">
        <v>67</v>
      </c>
      <c r="C69" s="260"/>
      <c r="D69" s="260"/>
    </row>
    <row r="70" spans="1:4" x14ac:dyDescent="0.25">
      <c r="A70" s="252">
        <v>-17</v>
      </c>
      <c r="B70" s="260">
        <v>67</v>
      </c>
      <c r="C70" s="260"/>
      <c r="D70" s="260"/>
    </row>
    <row r="71" spans="1:4" x14ac:dyDescent="0.25">
      <c r="A71" s="252">
        <v>-18</v>
      </c>
      <c r="B71" s="260">
        <v>67</v>
      </c>
      <c r="C71" s="260"/>
      <c r="D71" s="260"/>
    </row>
    <row r="72" spans="1:4" x14ac:dyDescent="0.25">
      <c r="A72" s="252">
        <v>-19</v>
      </c>
      <c r="B72" s="260">
        <v>67</v>
      </c>
      <c r="C72" s="260"/>
      <c r="D72" s="260"/>
    </row>
    <row r="73" spans="1:4" x14ac:dyDescent="0.25">
      <c r="A73" s="252">
        <v>-20</v>
      </c>
      <c r="B73" s="260">
        <v>67</v>
      </c>
      <c r="C73" s="260"/>
      <c r="D73" s="260"/>
    </row>
    <row r="74" spans="1:4" x14ac:dyDescent="0.25">
      <c r="A74" s="252">
        <v>-21</v>
      </c>
      <c r="B74" s="260">
        <v>67</v>
      </c>
      <c r="C74" s="260"/>
      <c r="D74" s="260"/>
    </row>
    <row r="75" spans="1:4" x14ac:dyDescent="0.25">
      <c r="A75" s="252">
        <v>-22</v>
      </c>
      <c r="B75" s="260">
        <v>67</v>
      </c>
      <c r="C75" s="260"/>
      <c r="D75" s="260"/>
    </row>
    <row r="76" spans="1:4" x14ac:dyDescent="0.25">
      <c r="A76" s="252">
        <v>-23</v>
      </c>
      <c r="B76" s="260">
        <v>67</v>
      </c>
      <c r="C76" s="260"/>
      <c r="D76" s="260"/>
    </row>
    <row r="77" spans="1:4" x14ac:dyDescent="0.25">
      <c r="A77" s="253">
        <v>-24</v>
      </c>
      <c r="B77" s="261">
        <v>67</v>
      </c>
      <c r="C77" s="261"/>
      <c r="D77" s="261"/>
    </row>
  </sheetData>
  <mergeCells count="2">
    <mergeCell ref="A1:D1"/>
    <mergeCell ref="F1:G1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2"/>
  <sheetViews>
    <sheetView workbookViewId="0">
      <selection activeCell="F6" sqref="F6"/>
    </sheetView>
  </sheetViews>
  <sheetFormatPr defaultColWidth="12.85546875" defaultRowHeight="15.75" x14ac:dyDescent="0.25"/>
  <cols>
    <col min="1" max="5" width="12.85546875" style="250"/>
    <col min="6" max="6" width="15" style="250" customWidth="1"/>
    <col min="7" max="7" width="40.28515625" style="250" customWidth="1"/>
    <col min="8" max="16384" width="12.85546875" style="250"/>
  </cols>
  <sheetData>
    <row r="1" spans="1:7" x14ac:dyDescent="0.25">
      <c r="A1" s="314" t="s">
        <v>67</v>
      </c>
      <c r="B1" s="315"/>
      <c r="C1" s="315"/>
      <c r="D1" s="315"/>
      <c r="F1" s="314" t="s">
        <v>68</v>
      </c>
      <c r="G1" s="315"/>
    </row>
    <row r="2" spans="1:7" x14ac:dyDescent="0.25">
      <c r="A2" s="10" t="s">
        <v>66</v>
      </c>
      <c r="B2" s="10" t="s">
        <v>285</v>
      </c>
      <c r="C2" s="10" t="s">
        <v>286</v>
      </c>
      <c r="D2" s="10" t="s">
        <v>287</v>
      </c>
      <c r="F2" s="17" t="s">
        <v>69</v>
      </c>
      <c r="G2" s="5" t="s">
        <v>384</v>
      </c>
    </row>
    <row r="3" spans="1:7" x14ac:dyDescent="0.25">
      <c r="A3" s="250">
        <v>50</v>
      </c>
      <c r="B3" s="250">
        <v>3</v>
      </c>
      <c r="C3" s="250">
        <v>1</v>
      </c>
      <c r="D3" s="250">
        <v>0</v>
      </c>
      <c r="F3" s="17" t="s">
        <v>70</v>
      </c>
      <c r="G3" s="12" t="s">
        <v>132</v>
      </c>
    </row>
    <row r="4" spans="1:7" x14ac:dyDescent="0.25">
      <c r="A4" s="250">
        <v>49</v>
      </c>
      <c r="B4" s="250">
        <v>3</v>
      </c>
      <c r="C4" s="250">
        <v>1</v>
      </c>
      <c r="D4" s="250">
        <v>0</v>
      </c>
      <c r="F4" s="17" t="s">
        <v>93</v>
      </c>
      <c r="G4" s="13" t="s">
        <v>288</v>
      </c>
    </row>
    <row r="5" spans="1:7" x14ac:dyDescent="0.25">
      <c r="A5" s="250">
        <v>48</v>
      </c>
      <c r="B5" s="250">
        <v>4</v>
      </c>
      <c r="C5" s="250">
        <v>1</v>
      </c>
      <c r="D5" s="250">
        <v>0</v>
      </c>
      <c r="F5"/>
      <c r="G5"/>
    </row>
    <row r="6" spans="1:7" x14ac:dyDescent="0.25">
      <c r="A6" s="250">
        <v>47</v>
      </c>
      <c r="B6" s="250">
        <v>4</v>
      </c>
      <c r="C6" s="250">
        <v>1</v>
      </c>
      <c r="D6" s="250">
        <v>0</v>
      </c>
      <c r="F6" s="236" t="str">
        <f>HYPERLINK("#'OVERZICHT'!A51", "Link naar overzicht")</f>
        <v>Link naar overzicht</v>
      </c>
      <c r="G6"/>
    </row>
    <row r="7" spans="1:7" x14ac:dyDescent="0.25">
      <c r="A7" s="250">
        <v>46</v>
      </c>
      <c r="B7" s="250">
        <v>4</v>
      </c>
      <c r="C7" s="250">
        <v>1</v>
      </c>
      <c r="D7" s="250">
        <v>0</v>
      </c>
    </row>
    <row r="8" spans="1:7" x14ac:dyDescent="0.25">
      <c r="A8" s="250">
        <v>45</v>
      </c>
      <c r="B8" s="250">
        <v>4</v>
      </c>
      <c r="C8" s="250">
        <v>1</v>
      </c>
      <c r="D8" s="250">
        <v>0</v>
      </c>
    </row>
    <row r="9" spans="1:7" x14ac:dyDescent="0.25">
      <c r="A9" s="250">
        <v>44</v>
      </c>
      <c r="B9" s="250">
        <v>4</v>
      </c>
      <c r="C9" s="250">
        <v>1</v>
      </c>
      <c r="D9" s="250">
        <v>0</v>
      </c>
    </row>
    <row r="10" spans="1:7" x14ac:dyDescent="0.25">
      <c r="A10" s="250">
        <v>43</v>
      </c>
      <c r="B10" s="250">
        <v>4</v>
      </c>
      <c r="C10" s="250">
        <v>1</v>
      </c>
      <c r="D10" s="250">
        <v>0</v>
      </c>
    </row>
    <row r="11" spans="1:7" x14ac:dyDescent="0.25">
      <c r="A11" s="250">
        <v>42</v>
      </c>
      <c r="B11" s="250">
        <v>4</v>
      </c>
      <c r="C11" s="250">
        <v>1</v>
      </c>
      <c r="D11" s="250">
        <v>0</v>
      </c>
    </row>
    <row r="12" spans="1:7" x14ac:dyDescent="0.25">
      <c r="A12" s="250">
        <v>41</v>
      </c>
      <c r="B12" s="250">
        <v>4</v>
      </c>
      <c r="C12" s="250">
        <v>1</v>
      </c>
      <c r="D12" s="250">
        <v>0</v>
      </c>
    </row>
    <row r="13" spans="1:7" x14ac:dyDescent="0.25">
      <c r="A13" s="250">
        <v>40</v>
      </c>
      <c r="B13" s="250">
        <v>4</v>
      </c>
      <c r="C13" s="250">
        <v>1</v>
      </c>
      <c r="D13" s="250">
        <v>0</v>
      </c>
    </row>
    <row r="14" spans="1:7" x14ac:dyDescent="0.25">
      <c r="A14" s="250">
        <v>39</v>
      </c>
      <c r="B14" s="250">
        <v>4</v>
      </c>
      <c r="C14" s="250">
        <v>1</v>
      </c>
      <c r="D14" s="250">
        <v>0</v>
      </c>
    </row>
    <row r="15" spans="1:7" x14ac:dyDescent="0.25">
      <c r="A15" s="250">
        <v>38</v>
      </c>
      <c r="B15" s="250">
        <v>4</v>
      </c>
      <c r="C15" s="250">
        <v>1</v>
      </c>
      <c r="D15" s="250">
        <v>0</v>
      </c>
    </row>
    <row r="16" spans="1:7" x14ac:dyDescent="0.25">
      <c r="A16" s="250">
        <v>37</v>
      </c>
      <c r="B16" s="250">
        <v>4</v>
      </c>
      <c r="C16" s="250">
        <v>1</v>
      </c>
      <c r="D16" s="250">
        <v>0</v>
      </c>
    </row>
    <row r="17" spans="1:4" x14ac:dyDescent="0.25">
      <c r="A17" s="250">
        <v>36</v>
      </c>
      <c r="B17" s="250">
        <v>4</v>
      </c>
      <c r="C17" s="250">
        <v>1</v>
      </c>
      <c r="D17" s="250">
        <v>0</v>
      </c>
    </row>
    <row r="18" spans="1:4" x14ac:dyDescent="0.25">
      <c r="A18" s="250">
        <v>35</v>
      </c>
      <c r="B18" s="250">
        <v>5</v>
      </c>
      <c r="C18" s="250">
        <v>1</v>
      </c>
      <c r="D18" s="250">
        <v>0</v>
      </c>
    </row>
    <row r="19" spans="1:4" x14ac:dyDescent="0.25">
      <c r="A19" s="250">
        <v>34</v>
      </c>
      <c r="B19" s="250">
        <v>5</v>
      </c>
      <c r="C19" s="250">
        <v>1</v>
      </c>
      <c r="D19" s="250">
        <v>0</v>
      </c>
    </row>
    <row r="20" spans="1:4" x14ac:dyDescent="0.25">
      <c r="A20" s="250">
        <v>33</v>
      </c>
      <c r="B20" s="250">
        <v>5</v>
      </c>
      <c r="C20" s="250">
        <v>1</v>
      </c>
      <c r="D20" s="250">
        <v>0</v>
      </c>
    </row>
    <row r="21" spans="1:4" x14ac:dyDescent="0.25">
      <c r="A21" s="250">
        <v>32</v>
      </c>
      <c r="B21" s="250">
        <v>5</v>
      </c>
      <c r="C21" s="250">
        <v>1</v>
      </c>
      <c r="D21" s="250">
        <v>0</v>
      </c>
    </row>
    <row r="22" spans="1:4" x14ac:dyDescent="0.25">
      <c r="A22" s="250">
        <v>31</v>
      </c>
      <c r="B22" s="250">
        <v>5</v>
      </c>
      <c r="C22" s="250">
        <v>1</v>
      </c>
      <c r="D22" s="250">
        <v>0</v>
      </c>
    </row>
    <row r="23" spans="1:4" x14ac:dyDescent="0.25">
      <c r="A23" s="250">
        <v>30</v>
      </c>
      <c r="B23" s="250">
        <v>5</v>
      </c>
      <c r="C23" s="250">
        <v>1</v>
      </c>
      <c r="D23" s="250">
        <v>0</v>
      </c>
    </row>
    <row r="24" spans="1:4" x14ac:dyDescent="0.25">
      <c r="A24" s="250">
        <v>29</v>
      </c>
      <c r="B24" s="250">
        <v>5</v>
      </c>
      <c r="C24" s="250">
        <v>1</v>
      </c>
      <c r="D24" s="250">
        <v>0</v>
      </c>
    </row>
    <row r="25" spans="1:4" x14ac:dyDescent="0.25">
      <c r="A25" s="250">
        <v>28</v>
      </c>
      <c r="B25" s="250">
        <v>5</v>
      </c>
      <c r="C25" s="250">
        <v>1</v>
      </c>
      <c r="D25" s="250">
        <v>0</v>
      </c>
    </row>
    <row r="26" spans="1:4" x14ac:dyDescent="0.25">
      <c r="A26" s="250">
        <v>27</v>
      </c>
      <c r="B26" s="250">
        <v>5</v>
      </c>
      <c r="C26" s="250">
        <v>1</v>
      </c>
      <c r="D26" s="250">
        <v>0</v>
      </c>
    </row>
    <row r="27" spans="1:4" x14ac:dyDescent="0.25">
      <c r="A27" s="250">
        <v>26</v>
      </c>
      <c r="B27" s="250">
        <v>5</v>
      </c>
      <c r="C27" s="250">
        <v>2</v>
      </c>
      <c r="D27" s="250">
        <v>0</v>
      </c>
    </row>
    <row r="28" spans="1:4" x14ac:dyDescent="0.25">
      <c r="A28" s="250">
        <v>25</v>
      </c>
      <c r="B28" s="250">
        <v>5</v>
      </c>
      <c r="C28" s="250">
        <v>2</v>
      </c>
      <c r="D28" s="250">
        <v>0</v>
      </c>
    </row>
    <row r="29" spans="1:4" x14ac:dyDescent="0.25">
      <c r="A29" s="250">
        <v>24</v>
      </c>
      <c r="B29" s="250">
        <v>5</v>
      </c>
      <c r="C29" s="250">
        <v>2</v>
      </c>
      <c r="D29" s="250">
        <v>0</v>
      </c>
    </row>
    <row r="30" spans="1:4" x14ac:dyDescent="0.25">
      <c r="A30" s="250">
        <v>23</v>
      </c>
      <c r="B30" s="250">
        <v>5</v>
      </c>
      <c r="C30" s="250">
        <v>2</v>
      </c>
      <c r="D30" s="250">
        <v>0</v>
      </c>
    </row>
    <row r="31" spans="1:4" x14ac:dyDescent="0.25">
      <c r="A31" s="250">
        <v>22</v>
      </c>
      <c r="B31" s="250">
        <v>6</v>
      </c>
      <c r="C31" s="250">
        <v>2</v>
      </c>
      <c r="D31" s="250">
        <v>0</v>
      </c>
    </row>
    <row r="32" spans="1:4" x14ac:dyDescent="0.25">
      <c r="A32" s="250">
        <v>21</v>
      </c>
      <c r="B32" s="250">
        <v>6</v>
      </c>
      <c r="C32" s="250">
        <v>2</v>
      </c>
      <c r="D32" s="250">
        <v>0</v>
      </c>
    </row>
    <row r="33" spans="1:4" x14ac:dyDescent="0.25">
      <c r="A33" s="250">
        <v>20</v>
      </c>
      <c r="B33" s="250">
        <v>9</v>
      </c>
      <c r="C33" s="250">
        <v>2</v>
      </c>
      <c r="D33" s="250">
        <v>0</v>
      </c>
    </row>
    <row r="34" spans="1:4" x14ac:dyDescent="0.25">
      <c r="A34" s="250">
        <v>19</v>
      </c>
      <c r="B34" s="250">
        <v>12</v>
      </c>
      <c r="C34" s="250">
        <v>2</v>
      </c>
      <c r="D34" s="250">
        <v>0</v>
      </c>
    </row>
    <row r="35" spans="1:4" x14ac:dyDescent="0.25">
      <c r="A35" s="250">
        <v>18</v>
      </c>
      <c r="B35" s="250">
        <v>15</v>
      </c>
      <c r="C35" s="250">
        <v>2</v>
      </c>
      <c r="D35" s="250">
        <v>0</v>
      </c>
    </row>
    <row r="36" spans="1:4" x14ac:dyDescent="0.25">
      <c r="A36" s="250">
        <v>17</v>
      </c>
      <c r="B36" s="250">
        <v>19</v>
      </c>
      <c r="C36" s="250">
        <v>3</v>
      </c>
      <c r="D36" s="250">
        <v>0</v>
      </c>
    </row>
    <row r="37" spans="1:4" x14ac:dyDescent="0.25">
      <c r="A37" s="250">
        <v>16</v>
      </c>
      <c r="B37" s="250">
        <v>23</v>
      </c>
      <c r="C37" s="250">
        <v>3</v>
      </c>
      <c r="D37" s="250">
        <v>0</v>
      </c>
    </row>
    <row r="38" spans="1:4" x14ac:dyDescent="0.25">
      <c r="A38" s="250">
        <v>15</v>
      </c>
      <c r="B38" s="250">
        <v>27</v>
      </c>
      <c r="C38" s="250">
        <v>4</v>
      </c>
      <c r="D38" s="250">
        <v>0</v>
      </c>
    </row>
    <row r="39" spans="1:4" x14ac:dyDescent="0.25">
      <c r="A39" s="250">
        <v>14</v>
      </c>
      <c r="B39" s="250">
        <v>32</v>
      </c>
      <c r="C39" s="250">
        <v>6</v>
      </c>
      <c r="D39" s="250">
        <v>0</v>
      </c>
    </row>
    <row r="40" spans="1:4" x14ac:dyDescent="0.25">
      <c r="A40" s="250">
        <v>13</v>
      </c>
      <c r="B40" s="250">
        <v>37</v>
      </c>
      <c r="C40" s="250">
        <v>9</v>
      </c>
      <c r="D40" s="250">
        <v>0</v>
      </c>
    </row>
    <row r="41" spans="1:4" x14ac:dyDescent="0.25">
      <c r="A41" s="250">
        <v>12</v>
      </c>
      <c r="B41" s="250">
        <v>42</v>
      </c>
      <c r="C41" s="250">
        <v>14.000000000000002</v>
      </c>
      <c r="D41" s="250">
        <v>0</v>
      </c>
    </row>
    <row r="42" spans="1:4" x14ac:dyDescent="0.25">
      <c r="A42" s="250">
        <v>11</v>
      </c>
      <c r="B42" s="250">
        <v>48</v>
      </c>
      <c r="C42" s="250">
        <v>18</v>
      </c>
      <c r="D42" s="250">
        <v>0</v>
      </c>
    </row>
    <row r="43" spans="1:4" x14ac:dyDescent="0.25">
      <c r="A43" s="250">
        <v>10</v>
      </c>
      <c r="B43" s="250">
        <v>53</v>
      </c>
      <c r="C43" s="250">
        <v>23</v>
      </c>
      <c r="D43" s="250">
        <v>2</v>
      </c>
    </row>
    <row r="44" spans="1:4" x14ac:dyDescent="0.25">
      <c r="A44" s="250">
        <v>9</v>
      </c>
      <c r="B44" s="250">
        <v>57.999999999999993</v>
      </c>
      <c r="C44" s="250">
        <v>28.000000000000004</v>
      </c>
      <c r="D44" s="250">
        <v>2</v>
      </c>
    </row>
    <row r="45" spans="1:4" x14ac:dyDescent="0.25">
      <c r="A45" s="250">
        <v>8</v>
      </c>
      <c r="B45" s="250">
        <v>63</v>
      </c>
      <c r="C45" s="250">
        <v>33</v>
      </c>
      <c r="D45" s="250">
        <v>3</v>
      </c>
    </row>
    <row r="46" spans="1:4" x14ac:dyDescent="0.25">
      <c r="A46" s="250">
        <v>7</v>
      </c>
      <c r="B46" s="250">
        <v>68</v>
      </c>
      <c r="C46" s="250">
        <v>40</v>
      </c>
      <c r="D46" s="250">
        <v>4</v>
      </c>
    </row>
    <row r="47" spans="1:4" x14ac:dyDescent="0.25">
      <c r="A47" s="250">
        <v>6</v>
      </c>
      <c r="B47" s="250">
        <v>73</v>
      </c>
      <c r="C47" s="250">
        <v>47</v>
      </c>
      <c r="D47" s="250">
        <v>5</v>
      </c>
    </row>
    <row r="48" spans="1:4" x14ac:dyDescent="0.25">
      <c r="A48" s="250">
        <v>5</v>
      </c>
      <c r="B48" s="250">
        <v>78</v>
      </c>
      <c r="C48" s="250">
        <v>56.000000000000007</v>
      </c>
      <c r="D48" s="250">
        <v>6</v>
      </c>
    </row>
    <row r="49" spans="1:4" x14ac:dyDescent="0.25">
      <c r="A49" s="250">
        <v>4</v>
      </c>
      <c r="B49" s="250">
        <v>83</v>
      </c>
      <c r="C49" s="250">
        <v>64</v>
      </c>
      <c r="D49" s="250">
        <v>8</v>
      </c>
    </row>
    <row r="50" spans="1:4" x14ac:dyDescent="0.25">
      <c r="A50" s="250">
        <v>3</v>
      </c>
      <c r="B50" s="250">
        <v>87</v>
      </c>
      <c r="C50" s="250">
        <v>73</v>
      </c>
      <c r="D50" s="250">
        <v>9</v>
      </c>
    </row>
    <row r="51" spans="1:4" x14ac:dyDescent="0.25">
      <c r="A51" s="250">
        <v>2</v>
      </c>
      <c r="B51" s="250">
        <v>91</v>
      </c>
      <c r="C51" s="250">
        <v>79</v>
      </c>
      <c r="D51" s="250">
        <v>11</v>
      </c>
    </row>
    <row r="52" spans="1:4" x14ac:dyDescent="0.25">
      <c r="A52" s="250">
        <v>1</v>
      </c>
      <c r="B52" s="250">
        <v>95</v>
      </c>
      <c r="C52" s="250">
        <v>85</v>
      </c>
      <c r="D52" s="250">
        <v>14.000000000000002</v>
      </c>
    </row>
  </sheetData>
  <mergeCells count="2">
    <mergeCell ref="A1:D1"/>
    <mergeCell ref="F1:G1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8"/>
  <sheetViews>
    <sheetView workbookViewId="0">
      <selection activeCell="D5" sqref="D5"/>
    </sheetView>
  </sheetViews>
  <sheetFormatPr defaultRowHeight="15" x14ac:dyDescent="0.25"/>
  <cols>
    <col min="1" max="1" width="7.7109375" customWidth="1"/>
    <col min="2" max="2" width="17.7109375" customWidth="1"/>
    <col min="4" max="4" width="12.7109375" customWidth="1"/>
    <col min="5" max="5" width="17.7109375" customWidth="1"/>
  </cols>
  <sheetData>
    <row r="1" spans="1:5" ht="15.75" x14ac:dyDescent="0.25">
      <c r="A1" s="314" t="s">
        <v>67</v>
      </c>
      <c r="B1" s="315"/>
      <c r="D1" s="314" t="s">
        <v>68</v>
      </c>
      <c r="E1" s="315"/>
    </row>
    <row r="2" spans="1:5" x14ac:dyDescent="0.25">
      <c r="A2" s="10" t="s">
        <v>66</v>
      </c>
      <c r="B2" s="10" t="s">
        <v>187</v>
      </c>
      <c r="D2" s="17" t="s">
        <v>69</v>
      </c>
      <c r="E2" s="11" t="s">
        <v>36</v>
      </c>
    </row>
    <row r="3" spans="1:5" x14ac:dyDescent="0.25">
      <c r="A3" s="126">
        <v>1995</v>
      </c>
      <c r="B3" s="126">
        <v>16.812281952601602</v>
      </c>
      <c r="D3" s="17" t="s">
        <v>70</v>
      </c>
      <c r="E3" s="13" t="s">
        <v>132</v>
      </c>
    </row>
    <row r="4" spans="1:5" x14ac:dyDescent="0.25">
      <c r="A4" s="125">
        <v>1996</v>
      </c>
      <c r="B4" s="125">
        <v>17.282978833651999</v>
      </c>
    </row>
    <row r="5" spans="1:5" x14ac:dyDescent="0.25">
      <c r="A5" s="125">
        <v>1997</v>
      </c>
      <c r="B5" s="125">
        <v>17.585791841832702</v>
      </c>
      <c r="D5" s="236" t="str">
        <f>HYPERLINK("#'OVERZICHT'!A52", "Link naar overzicht")</f>
        <v>Link naar overzicht</v>
      </c>
    </row>
    <row r="6" spans="1:5" x14ac:dyDescent="0.25">
      <c r="A6" s="125">
        <v>1998</v>
      </c>
      <c r="B6" s="125">
        <v>18.0769263478109</v>
      </c>
    </row>
    <row r="7" spans="1:5" x14ac:dyDescent="0.25">
      <c r="A7" s="125">
        <v>1999</v>
      </c>
      <c r="B7" s="125">
        <v>19.203623974823401</v>
      </c>
    </row>
    <row r="8" spans="1:5" x14ac:dyDescent="0.25">
      <c r="A8" s="125">
        <v>2000</v>
      </c>
      <c r="B8" s="125">
        <v>18.564059010222401</v>
      </c>
    </row>
    <row r="9" spans="1:5" x14ac:dyDescent="0.25">
      <c r="A9" s="125">
        <v>2001</v>
      </c>
      <c r="B9" s="125">
        <v>17.283951847961202</v>
      </c>
    </row>
    <row r="10" spans="1:5" x14ac:dyDescent="0.25">
      <c r="A10" s="125">
        <v>2002</v>
      </c>
      <c r="B10" s="125">
        <v>15.777228337540199</v>
      </c>
    </row>
    <row r="11" spans="1:5" x14ac:dyDescent="0.25">
      <c r="A11" s="125">
        <v>2003</v>
      </c>
      <c r="B11" s="125">
        <v>15.322534067594599</v>
      </c>
    </row>
    <row r="12" spans="1:5" x14ac:dyDescent="0.25">
      <c r="A12" s="125">
        <v>2004</v>
      </c>
      <c r="B12" s="125">
        <v>15.0525261366653</v>
      </c>
    </row>
    <row r="13" spans="1:5" x14ac:dyDescent="0.25">
      <c r="A13" s="125">
        <v>2005</v>
      </c>
      <c r="B13" s="125">
        <v>15.109981034953799</v>
      </c>
    </row>
    <row r="14" spans="1:5" x14ac:dyDescent="0.25">
      <c r="A14" s="125">
        <v>2006</v>
      </c>
      <c r="B14" s="125">
        <v>15.5144825936821</v>
      </c>
    </row>
    <row r="15" spans="1:5" x14ac:dyDescent="0.25">
      <c r="A15" s="125">
        <v>2007</v>
      </c>
      <c r="B15" s="125">
        <v>18.7351779393356</v>
      </c>
    </row>
    <row r="16" spans="1:5" x14ac:dyDescent="0.25">
      <c r="A16" s="125">
        <v>2008</v>
      </c>
      <c r="B16" s="125">
        <v>16.952912976695799</v>
      </c>
    </row>
    <row r="17" spans="1:2" x14ac:dyDescent="0.25">
      <c r="A17" s="125">
        <v>2009</v>
      </c>
      <c r="B17" s="125">
        <v>15.8424683753185</v>
      </c>
    </row>
    <row r="18" spans="1:2" x14ac:dyDescent="0.25">
      <c r="A18" s="125">
        <v>2010</v>
      </c>
      <c r="B18" s="125">
        <v>15.0770077767384</v>
      </c>
    </row>
    <row r="19" spans="1:2" x14ac:dyDescent="0.25">
      <c r="A19" s="125">
        <v>2011</v>
      </c>
      <c r="B19" s="125">
        <v>16.3634409371864</v>
      </c>
    </row>
    <row r="20" spans="1:2" x14ac:dyDescent="0.25">
      <c r="A20" s="125">
        <v>2012</v>
      </c>
      <c r="B20" s="125">
        <v>15.6242155041286</v>
      </c>
    </row>
    <row r="21" spans="1:2" x14ac:dyDescent="0.25">
      <c r="A21" s="125">
        <v>2013</v>
      </c>
      <c r="B21" s="125">
        <v>16.019781223868598</v>
      </c>
    </row>
    <row r="22" spans="1:2" x14ac:dyDescent="0.25">
      <c r="A22" s="125">
        <v>2014</v>
      </c>
      <c r="B22" s="125">
        <v>15.2356506927496</v>
      </c>
    </row>
    <row r="23" spans="1:2" x14ac:dyDescent="0.25">
      <c r="A23" s="125">
        <v>2015</v>
      </c>
      <c r="B23" s="125">
        <v>20.780200355183801</v>
      </c>
    </row>
    <row r="24" spans="1:2" x14ac:dyDescent="0.25">
      <c r="A24" s="125">
        <v>2016</v>
      </c>
      <c r="B24" s="125">
        <v>17.218871304929898</v>
      </c>
    </row>
    <row r="25" spans="1:2" x14ac:dyDescent="0.25">
      <c r="A25" s="125">
        <v>2017</v>
      </c>
      <c r="B25" s="125">
        <v>17.599400029891999</v>
      </c>
    </row>
    <row r="26" spans="1:2" x14ac:dyDescent="0.25">
      <c r="A26" s="125">
        <v>2018</v>
      </c>
      <c r="B26" s="125">
        <v>17.950498046007102</v>
      </c>
    </row>
    <row r="27" spans="1:2" x14ac:dyDescent="0.25">
      <c r="A27" s="125">
        <v>2019</v>
      </c>
      <c r="B27" s="125">
        <v>18.2</v>
      </c>
    </row>
    <row r="28" spans="1:2" x14ac:dyDescent="0.25">
      <c r="A28" s="127">
        <v>2020</v>
      </c>
      <c r="B28" s="127">
        <v>18.3</v>
      </c>
    </row>
  </sheetData>
  <mergeCells count="2">
    <mergeCell ref="A1:B1"/>
    <mergeCell ref="D1:E1"/>
  </mergeCells>
  <pageMargins left="0.7" right="0.7" top="0.75" bottom="0.75" header="0.3" footer="0.3"/>
  <pageSetup paperSize="9" orientation="portrait" horizontalDpi="300" verticalDpi="30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0"/>
  <sheetViews>
    <sheetView workbookViewId="0">
      <selection activeCell="H9" sqref="H9"/>
    </sheetView>
  </sheetViews>
  <sheetFormatPr defaultRowHeight="15" x14ac:dyDescent="0.25"/>
  <cols>
    <col min="1" max="1" width="8.140625" customWidth="1"/>
    <col min="2" max="2" width="22.7109375" customWidth="1"/>
    <col min="3" max="3" width="25.7109375" customWidth="1"/>
    <col min="4" max="4" width="21.7109375" customWidth="1"/>
    <col min="5" max="5" width="20.7109375" customWidth="1"/>
    <col min="6" max="8" width="11.7109375" customWidth="1"/>
    <col min="10" max="10" width="12.7109375" customWidth="1"/>
    <col min="11" max="11" width="26.7109375" customWidth="1"/>
  </cols>
  <sheetData>
    <row r="1" spans="1:11" ht="15.75" x14ac:dyDescent="0.25">
      <c r="A1" s="314" t="s">
        <v>67</v>
      </c>
      <c r="B1" s="315"/>
      <c r="C1" s="315"/>
      <c r="D1" s="315"/>
      <c r="E1" s="315"/>
      <c r="F1" s="315"/>
      <c r="G1" s="315"/>
      <c r="H1" s="315"/>
      <c r="J1" s="314" t="s">
        <v>68</v>
      </c>
      <c r="K1" s="315"/>
    </row>
    <row r="2" spans="1:11" x14ac:dyDescent="0.25">
      <c r="A2" s="10" t="s">
        <v>66</v>
      </c>
      <c r="B2" s="10" t="s">
        <v>79</v>
      </c>
      <c r="C2" s="10" t="s">
        <v>80</v>
      </c>
      <c r="D2" s="10" t="s">
        <v>81</v>
      </c>
      <c r="E2" s="10" t="s">
        <v>82</v>
      </c>
      <c r="F2" s="10" t="s">
        <v>83</v>
      </c>
      <c r="G2" s="10" t="s">
        <v>84</v>
      </c>
      <c r="H2" s="10" t="s">
        <v>63</v>
      </c>
      <c r="J2" s="17" t="s">
        <v>69</v>
      </c>
      <c r="K2" s="11" t="s">
        <v>6</v>
      </c>
    </row>
    <row r="3" spans="1:11" x14ac:dyDescent="0.25">
      <c r="A3" s="26">
        <v>2013</v>
      </c>
      <c r="B3" s="26">
        <v>-0.59664630529540197</v>
      </c>
      <c r="C3" s="26">
        <v>-0.235998581987126</v>
      </c>
      <c r="D3" s="26">
        <v>-5.8808940961088498E-2</v>
      </c>
      <c r="E3" s="26">
        <v>2.61637924540064E-2</v>
      </c>
      <c r="F3" s="26">
        <v>0.73486485014612202</v>
      </c>
      <c r="G3" s="26">
        <v>-0.12517408704138</v>
      </c>
      <c r="H3" s="26">
        <v>-0.89145382824361596</v>
      </c>
      <c r="J3" s="17" t="s">
        <v>70</v>
      </c>
      <c r="K3" s="13" t="s">
        <v>85</v>
      </c>
    </row>
    <row r="4" spans="1:11" x14ac:dyDescent="0.25">
      <c r="A4" s="25">
        <v>2014</v>
      </c>
      <c r="B4" s="25">
        <v>9.3918018045909504E-2</v>
      </c>
      <c r="C4" s="25">
        <v>7.6572120063913299E-2</v>
      </c>
      <c r="D4" s="25">
        <v>0.138878120924431</v>
      </c>
      <c r="E4" s="25">
        <v>-8.9620347860245003E-2</v>
      </c>
      <c r="F4" s="25">
        <v>1.2037869477271499</v>
      </c>
      <c r="G4" s="25">
        <v>1.42379295454342</v>
      </c>
      <c r="H4" s="25">
        <v>0.30936825903425402</v>
      </c>
    </row>
    <row r="5" spans="1:11" x14ac:dyDescent="0.25">
      <c r="A5" s="25">
        <v>2015</v>
      </c>
      <c r="B5" s="25">
        <v>0.39357535818988798</v>
      </c>
      <c r="C5" s="25">
        <v>0.478013698057909</v>
      </c>
      <c r="D5" s="25">
        <v>0.34053944966579902</v>
      </c>
      <c r="E5" s="25">
        <v>4.3040468839733899E-2</v>
      </c>
      <c r="F5" s="25">
        <v>0.70398810965122505</v>
      </c>
      <c r="G5" s="25">
        <v>1.96063501571231</v>
      </c>
      <c r="H5" s="25">
        <v>1.2121285059136</v>
      </c>
      <c r="J5" s="18" t="str">
        <f>HYPERLINK("#'OVERZICHT'!A8", "Link naar overzicht")</f>
        <v>Link naar overzicht</v>
      </c>
    </row>
    <row r="6" spans="1:11" x14ac:dyDescent="0.25">
      <c r="A6" s="25">
        <v>2016</v>
      </c>
      <c r="B6" s="25">
        <v>0.28896064455834503</v>
      </c>
      <c r="C6" s="25">
        <v>0.651283730330943</v>
      </c>
      <c r="D6" s="25">
        <v>0.25171015480603398</v>
      </c>
      <c r="E6" s="25">
        <v>0.27093778732649398</v>
      </c>
      <c r="F6" s="25">
        <v>0.72883899830710797</v>
      </c>
      <c r="G6" s="25">
        <v>2.1898769777946701</v>
      </c>
      <c r="H6" s="25">
        <v>1.19195452969532</v>
      </c>
    </row>
    <row r="7" spans="1:11" x14ac:dyDescent="0.25">
      <c r="A7" s="25">
        <v>2017</v>
      </c>
      <c r="B7" s="25">
        <v>0.44701715204491099</v>
      </c>
      <c r="C7" s="25">
        <v>0.400540172238952</v>
      </c>
      <c r="D7" s="25">
        <v>0.26892898760121398</v>
      </c>
      <c r="E7" s="25">
        <v>0.31704408121560002</v>
      </c>
      <c r="F7" s="25">
        <v>1.43535931417123</v>
      </c>
      <c r="G7" s="25">
        <v>2.8667506858640599</v>
      </c>
      <c r="H7" s="25">
        <v>1.1164863118850801</v>
      </c>
    </row>
    <row r="8" spans="1:11" x14ac:dyDescent="0.25">
      <c r="A8" s="25">
        <v>2018</v>
      </c>
      <c r="B8" s="25">
        <v>0.711724901261922</v>
      </c>
      <c r="C8" s="25">
        <v>0.24605137033815899</v>
      </c>
      <c r="D8" s="25">
        <v>0.22640107182401301</v>
      </c>
      <c r="E8" s="25">
        <v>0.31816271903856602</v>
      </c>
      <c r="F8" s="25">
        <v>0.99558088911287101</v>
      </c>
      <c r="G8" s="25">
        <v>2.49797674960561</v>
      </c>
      <c r="H8" s="25">
        <v>1.1841773434240901</v>
      </c>
    </row>
    <row r="9" spans="1:11" x14ac:dyDescent="0.25">
      <c r="A9" s="25">
        <v>2019</v>
      </c>
      <c r="B9" s="25">
        <v>0.33</v>
      </c>
      <c r="C9" s="25">
        <v>0.15</v>
      </c>
      <c r="D9" s="25">
        <v>0.06</v>
      </c>
      <c r="E9" s="25">
        <v>0.64</v>
      </c>
      <c r="F9" s="25">
        <v>0.36</v>
      </c>
      <c r="G9" s="25">
        <v>1.54</v>
      </c>
      <c r="H9" s="25">
        <v>0.54</v>
      </c>
    </row>
    <row r="10" spans="1:11" x14ac:dyDescent="0.25">
      <c r="A10" s="27">
        <v>2020</v>
      </c>
      <c r="B10" s="27">
        <v>0.44</v>
      </c>
      <c r="C10" s="27">
        <v>0.12</v>
      </c>
      <c r="D10" s="27">
        <v>0.05</v>
      </c>
      <c r="E10" s="27">
        <v>0.56999999999999995</v>
      </c>
      <c r="F10" s="27">
        <v>0.34</v>
      </c>
      <c r="G10" s="27">
        <v>1.53</v>
      </c>
      <c r="H10" s="27">
        <v>0.61</v>
      </c>
    </row>
  </sheetData>
  <mergeCells count="2">
    <mergeCell ref="A1:H1"/>
    <mergeCell ref="J1:K1"/>
  </mergeCells>
  <pageMargins left="0.7" right="0.7" top="0.75" bottom="0.75" header="0.3" footer="0.3"/>
  <pageSetup paperSize="9" orientation="portrait" horizontalDpi="300" verticalDpi="300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0"/>
  <sheetViews>
    <sheetView workbookViewId="0">
      <selection activeCell="E5" sqref="E5"/>
    </sheetView>
  </sheetViews>
  <sheetFormatPr defaultRowHeight="15" x14ac:dyDescent="0.25"/>
  <cols>
    <col min="1" max="1" width="7.28515625" customWidth="1"/>
    <col min="2" max="2" width="24.7109375" customWidth="1"/>
    <col min="3" max="3" width="18.7109375" customWidth="1"/>
    <col min="5" max="5" width="12.7109375" customWidth="1"/>
    <col min="6" max="6" width="24.7109375" customWidth="1"/>
  </cols>
  <sheetData>
    <row r="1" spans="1:6" ht="15.75" x14ac:dyDescent="0.25">
      <c r="A1" s="314" t="s">
        <v>67</v>
      </c>
      <c r="B1" s="315"/>
      <c r="C1" s="315"/>
      <c r="E1" s="314" t="s">
        <v>68</v>
      </c>
      <c r="F1" s="315"/>
    </row>
    <row r="2" spans="1:6" x14ac:dyDescent="0.25">
      <c r="A2" s="10" t="s">
        <v>66</v>
      </c>
      <c r="B2" s="10" t="s">
        <v>188</v>
      </c>
      <c r="C2" s="10" t="s">
        <v>163</v>
      </c>
      <c r="E2" s="17" t="s">
        <v>69</v>
      </c>
      <c r="F2" s="11" t="s">
        <v>37</v>
      </c>
    </row>
    <row r="3" spans="1:6" x14ac:dyDescent="0.25">
      <c r="A3" s="129">
        <v>2013</v>
      </c>
      <c r="B3" s="129">
        <v>1.0415636460900499</v>
      </c>
      <c r="C3" s="129">
        <v>-0.61618713882610798</v>
      </c>
      <c r="E3" s="17" t="s">
        <v>70</v>
      </c>
      <c r="F3" s="13" t="s">
        <v>189</v>
      </c>
    </row>
    <row r="4" spans="1:6" x14ac:dyDescent="0.25">
      <c r="A4" s="128">
        <v>2014</v>
      </c>
      <c r="B4" s="128">
        <v>0.129697032273945</v>
      </c>
      <c r="C4" s="128">
        <v>2.25745884688462</v>
      </c>
    </row>
    <row r="5" spans="1:6" x14ac:dyDescent="0.25">
      <c r="A5" s="128">
        <v>2015</v>
      </c>
      <c r="B5" s="128">
        <v>2.6471336824492</v>
      </c>
      <c r="C5" s="128">
        <v>2.8180187447024201</v>
      </c>
      <c r="E5" s="236" t="str">
        <f>HYPERLINK("#'OVERZICHT'!A53", "Link naar overzicht")</f>
        <v>Link naar overzicht</v>
      </c>
    </row>
    <row r="6" spans="1:6" x14ac:dyDescent="0.25">
      <c r="A6" s="128">
        <v>2016</v>
      </c>
      <c r="B6" s="128">
        <v>1.3151383655350299</v>
      </c>
      <c r="C6" s="128">
        <v>2.7760384308957602</v>
      </c>
    </row>
    <row r="7" spans="1:6" x14ac:dyDescent="0.25">
      <c r="A7" s="128">
        <v>2017</v>
      </c>
      <c r="B7" s="128">
        <v>1.3452453267164699</v>
      </c>
      <c r="C7" s="128">
        <v>3.48815280260271</v>
      </c>
    </row>
    <row r="8" spans="1:6" x14ac:dyDescent="0.25">
      <c r="A8" s="128">
        <v>2018</v>
      </c>
      <c r="B8" s="128">
        <v>1.9186475084466099</v>
      </c>
      <c r="C8" s="128">
        <v>3.36019400912995</v>
      </c>
    </row>
    <row r="9" spans="1:6" x14ac:dyDescent="0.25">
      <c r="A9" s="128">
        <v>2019</v>
      </c>
      <c r="B9" s="128">
        <v>1.8</v>
      </c>
      <c r="C9" s="128">
        <v>1.2</v>
      </c>
    </row>
    <row r="10" spans="1:6" x14ac:dyDescent="0.25">
      <c r="A10" s="130">
        <v>2020</v>
      </c>
      <c r="B10" s="130">
        <v>1.8</v>
      </c>
      <c r="C10" s="130">
        <v>1.5</v>
      </c>
    </row>
  </sheetData>
  <mergeCells count="2">
    <mergeCell ref="A1:C1"/>
    <mergeCell ref="E1:F1"/>
  </mergeCells>
  <pageMargins left="0.7" right="0.7" top="0.75" bottom="0.75" header="0.3" footer="0.3"/>
  <pageSetup paperSize="9" orientation="portrait" horizontalDpi="300" verticalDpi="300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82"/>
  <sheetViews>
    <sheetView workbookViewId="0">
      <selection activeCell="D5" sqref="D5"/>
    </sheetView>
  </sheetViews>
  <sheetFormatPr defaultRowHeight="15" x14ac:dyDescent="0.25"/>
  <cols>
    <col min="1" max="1" width="11.7109375" customWidth="1"/>
    <col min="2" max="2" width="23.5703125" customWidth="1"/>
    <col min="4" max="4" width="12.7109375" customWidth="1"/>
    <col min="5" max="5" width="18.7109375" customWidth="1"/>
  </cols>
  <sheetData>
    <row r="1" spans="1:5" ht="15.75" x14ac:dyDescent="0.25">
      <c r="A1" s="314" t="s">
        <v>67</v>
      </c>
      <c r="B1" s="315"/>
      <c r="D1" s="314" t="s">
        <v>68</v>
      </c>
      <c r="E1" s="315"/>
    </row>
    <row r="2" spans="1:5" x14ac:dyDescent="0.25">
      <c r="A2" s="10"/>
      <c r="B2" s="10" t="s">
        <v>380</v>
      </c>
      <c r="D2" s="17" t="s">
        <v>69</v>
      </c>
      <c r="E2" s="11" t="s">
        <v>379</v>
      </c>
    </row>
    <row r="3" spans="1:5" x14ac:dyDescent="0.25">
      <c r="A3" s="132">
        <v>2005</v>
      </c>
      <c r="B3" s="132">
        <v>15726.557650000001</v>
      </c>
      <c r="D3" s="17" t="s">
        <v>70</v>
      </c>
      <c r="E3" s="13" t="s">
        <v>190</v>
      </c>
    </row>
    <row r="4" spans="1:5" x14ac:dyDescent="0.25">
      <c r="A4" s="131">
        <v>2005.0833333333301</v>
      </c>
      <c r="B4" s="131">
        <v>16510.245709999999</v>
      </c>
    </row>
    <row r="5" spans="1:5" x14ac:dyDescent="0.25">
      <c r="A5" s="131">
        <v>2005.1666666666699</v>
      </c>
      <c r="B5" s="131">
        <v>16329.8716</v>
      </c>
      <c r="D5" s="236" t="str">
        <f>HYPERLINK("#'OVERZICHT'!A54", "Link naar overzicht")</f>
        <v>Link naar overzicht</v>
      </c>
    </row>
    <row r="6" spans="1:5" x14ac:dyDescent="0.25">
      <c r="A6" s="131">
        <v>2005.25</v>
      </c>
      <c r="B6" s="131">
        <v>17393.05096</v>
      </c>
    </row>
    <row r="7" spans="1:5" x14ac:dyDescent="0.25">
      <c r="A7" s="131">
        <v>2005.3333333333301</v>
      </c>
      <c r="B7" s="131">
        <v>16561.486919999999</v>
      </c>
    </row>
    <row r="8" spans="1:5" x14ac:dyDescent="0.25">
      <c r="A8" s="131">
        <v>2005.4166666666699</v>
      </c>
      <c r="B8" s="131">
        <v>16946.166209999999</v>
      </c>
    </row>
    <row r="9" spans="1:5" x14ac:dyDescent="0.25">
      <c r="A9" s="131">
        <v>2005.5</v>
      </c>
      <c r="B9" s="131">
        <v>16929.82821</v>
      </c>
    </row>
    <row r="10" spans="1:5" x14ac:dyDescent="0.25">
      <c r="A10" s="131">
        <v>2005.5833333333301</v>
      </c>
      <c r="B10" s="131">
        <v>18099.304110000001</v>
      </c>
    </row>
    <row r="11" spans="1:5" x14ac:dyDescent="0.25">
      <c r="A11" s="131">
        <v>2005.6666666666699</v>
      </c>
      <c r="B11" s="131">
        <v>18367.87126</v>
      </c>
    </row>
    <row r="12" spans="1:5" x14ac:dyDescent="0.25">
      <c r="A12" s="131">
        <v>2005.75</v>
      </c>
      <c r="B12" s="131">
        <v>17679.29927</v>
      </c>
    </row>
    <row r="13" spans="1:5" x14ac:dyDescent="0.25">
      <c r="A13" s="131">
        <v>2005.8333333333301</v>
      </c>
      <c r="B13" s="131">
        <v>17836.487819999998</v>
      </c>
    </row>
    <row r="14" spans="1:5" x14ac:dyDescent="0.25">
      <c r="A14" s="131">
        <v>2005.9166666666699</v>
      </c>
      <c r="B14" s="131">
        <v>18248.830290000002</v>
      </c>
    </row>
    <row r="15" spans="1:5" x14ac:dyDescent="0.25">
      <c r="A15" s="131">
        <v>2006</v>
      </c>
      <c r="B15" s="131">
        <v>18382.458129999999</v>
      </c>
    </row>
    <row r="16" spans="1:5" x14ac:dyDescent="0.25">
      <c r="A16" s="131">
        <v>2006.0833333333301</v>
      </c>
      <c r="B16" s="131">
        <v>18306.742709999999</v>
      </c>
    </row>
    <row r="17" spans="1:2" x14ac:dyDescent="0.25">
      <c r="A17" s="131">
        <v>2006.1666666666699</v>
      </c>
      <c r="B17" s="131">
        <v>18566.310529999999</v>
      </c>
    </row>
    <row r="18" spans="1:2" x14ac:dyDescent="0.25">
      <c r="A18" s="131">
        <v>2006.25</v>
      </c>
      <c r="B18" s="131">
        <v>16908.612590000001</v>
      </c>
    </row>
    <row r="19" spans="1:2" x14ac:dyDescent="0.25">
      <c r="A19" s="131">
        <v>2006.3333333333301</v>
      </c>
      <c r="B19" s="131">
        <v>18175.31913</v>
      </c>
    </row>
    <row r="20" spans="1:2" x14ac:dyDescent="0.25">
      <c r="A20" s="131">
        <v>2006.4166666666699</v>
      </c>
      <c r="B20" s="131">
        <v>18122.82718</v>
      </c>
    </row>
    <row r="21" spans="1:2" x14ac:dyDescent="0.25">
      <c r="A21" s="131">
        <v>2006.5</v>
      </c>
      <c r="B21" s="131">
        <v>16964.813579999998</v>
      </c>
    </row>
    <row r="22" spans="1:2" x14ac:dyDescent="0.25">
      <c r="A22" s="131">
        <v>2006.5833333333301</v>
      </c>
      <c r="B22" s="131">
        <v>17240.23806</v>
      </c>
    </row>
    <row r="23" spans="1:2" x14ac:dyDescent="0.25">
      <c r="A23" s="131">
        <v>2006.6666666666699</v>
      </c>
      <c r="B23" s="131">
        <v>17024.83756</v>
      </c>
    </row>
    <row r="24" spans="1:2" x14ac:dyDescent="0.25">
      <c r="A24" s="131">
        <v>2006.75</v>
      </c>
      <c r="B24" s="131">
        <v>16582.79912</v>
      </c>
    </row>
    <row r="25" spans="1:2" x14ac:dyDescent="0.25">
      <c r="A25" s="131">
        <v>2006.8333333333301</v>
      </c>
      <c r="B25" s="131">
        <v>17189.950779999999</v>
      </c>
    </row>
    <row r="26" spans="1:2" x14ac:dyDescent="0.25">
      <c r="A26" s="131">
        <v>2006.9166666666599</v>
      </c>
      <c r="B26" s="131">
        <v>16302.090630000001</v>
      </c>
    </row>
    <row r="27" spans="1:2" x14ac:dyDescent="0.25">
      <c r="A27" s="131">
        <v>2007</v>
      </c>
      <c r="B27" s="131">
        <v>17877.58567</v>
      </c>
    </row>
    <row r="28" spans="1:2" x14ac:dyDescent="0.25">
      <c r="A28" s="131">
        <v>2007.0833333333301</v>
      </c>
      <c r="B28" s="131">
        <v>16771.41302</v>
      </c>
    </row>
    <row r="29" spans="1:2" x14ac:dyDescent="0.25">
      <c r="A29" s="131">
        <v>2007.1666666666599</v>
      </c>
      <c r="B29" s="131">
        <v>17577.013599999998</v>
      </c>
    </row>
    <row r="30" spans="1:2" x14ac:dyDescent="0.25">
      <c r="A30" s="131">
        <v>2007.25</v>
      </c>
      <c r="B30" s="131">
        <v>16262.37924</v>
      </c>
    </row>
    <row r="31" spans="1:2" x14ac:dyDescent="0.25">
      <c r="A31" s="131">
        <v>2007.3333333333301</v>
      </c>
      <c r="B31" s="131">
        <v>17419.668099999999</v>
      </c>
    </row>
    <row r="32" spans="1:2" x14ac:dyDescent="0.25">
      <c r="A32" s="131">
        <v>2007.4166666666599</v>
      </c>
      <c r="B32" s="131">
        <v>16956.84042</v>
      </c>
    </row>
    <row r="33" spans="1:2" x14ac:dyDescent="0.25">
      <c r="A33" s="131">
        <v>2007.5</v>
      </c>
      <c r="B33" s="131">
        <v>16321.53066</v>
      </c>
    </row>
    <row r="34" spans="1:2" x14ac:dyDescent="0.25">
      <c r="A34" s="131">
        <v>2007.5833333333301</v>
      </c>
      <c r="B34" s="131">
        <v>18882.728340000001</v>
      </c>
    </row>
    <row r="35" spans="1:2" x14ac:dyDescent="0.25">
      <c r="A35" s="131">
        <v>2007.6666666666599</v>
      </c>
      <c r="B35" s="131">
        <v>14381.12391</v>
      </c>
    </row>
    <row r="36" spans="1:2" x14ac:dyDescent="0.25">
      <c r="A36" s="131">
        <v>2007.75</v>
      </c>
      <c r="B36" s="131">
        <v>16324.38219</v>
      </c>
    </row>
    <row r="37" spans="1:2" x14ac:dyDescent="0.25">
      <c r="A37" s="131">
        <v>2007.8333333333301</v>
      </c>
      <c r="B37" s="131">
        <v>18892.88233</v>
      </c>
    </row>
    <row r="38" spans="1:2" x14ac:dyDescent="0.25">
      <c r="A38" s="131">
        <v>2007.9166666666599</v>
      </c>
      <c r="B38" s="131">
        <v>14733.45253</v>
      </c>
    </row>
    <row r="39" spans="1:2" x14ac:dyDescent="0.25">
      <c r="A39" s="131">
        <v>2008</v>
      </c>
      <c r="B39" s="131">
        <v>16056.81652</v>
      </c>
    </row>
    <row r="40" spans="1:2" x14ac:dyDescent="0.25">
      <c r="A40" s="131">
        <v>2008.0833333333301</v>
      </c>
      <c r="B40" s="131">
        <v>17392.494989999999</v>
      </c>
    </row>
    <row r="41" spans="1:2" x14ac:dyDescent="0.25">
      <c r="A41" s="131">
        <v>2008.1666666666599</v>
      </c>
      <c r="B41" s="131">
        <v>13776.970139999999</v>
      </c>
    </row>
    <row r="42" spans="1:2" x14ac:dyDescent="0.25">
      <c r="A42" s="131">
        <v>2008.25</v>
      </c>
      <c r="B42" s="131">
        <v>19056.942729999999</v>
      </c>
    </row>
    <row r="43" spans="1:2" x14ac:dyDescent="0.25">
      <c r="A43" s="131">
        <v>2008.3333333333301</v>
      </c>
      <c r="B43" s="131">
        <v>13955.392159999999</v>
      </c>
    </row>
    <row r="44" spans="1:2" x14ac:dyDescent="0.25">
      <c r="A44" s="131">
        <v>2008.4166666666599</v>
      </c>
      <c r="B44" s="131">
        <v>15375.96646</v>
      </c>
    </row>
    <row r="45" spans="1:2" x14ac:dyDescent="0.25">
      <c r="A45" s="131">
        <v>2008.5</v>
      </c>
      <c r="B45" s="131">
        <v>15678.712390000001</v>
      </c>
    </row>
    <row r="46" spans="1:2" x14ac:dyDescent="0.25">
      <c r="A46" s="131">
        <v>2008.5833333333301</v>
      </c>
      <c r="B46" s="131">
        <v>15111.92208</v>
      </c>
    </row>
    <row r="47" spans="1:2" x14ac:dyDescent="0.25">
      <c r="A47" s="131">
        <v>2008.6666666666599</v>
      </c>
      <c r="B47" s="131">
        <v>15316.1602</v>
      </c>
    </row>
    <row r="48" spans="1:2" x14ac:dyDescent="0.25">
      <c r="A48" s="131">
        <v>2008.75</v>
      </c>
      <c r="B48" s="131">
        <v>16000.89437</v>
      </c>
    </row>
    <row r="49" spans="1:2" x14ac:dyDescent="0.25">
      <c r="A49" s="131">
        <v>2008.8333333333301</v>
      </c>
      <c r="B49" s="131">
        <v>12191.4475</v>
      </c>
    </row>
    <row r="50" spans="1:2" x14ac:dyDescent="0.25">
      <c r="A50" s="131">
        <v>2008.9166666666599</v>
      </c>
      <c r="B50" s="131">
        <v>12478.28046</v>
      </c>
    </row>
    <row r="51" spans="1:2" x14ac:dyDescent="0.25">
      <c r="A51" s="131">
        <v>2009</v>
      </c>
      <c r="B51" s="131">
        <v>11471.00714</v>
      </c>
    </row>
    <row r="52" spans="1:2" x14ac:dyDescent="0.25">
      <c r="A52" s="131">
        <v>2009.0833333333301</v>
      </c>
      <c r="B52" s="131">
        <v>10305.426240000001</v>
      </c>
    </row>
    <row r="53" spans="1:2" x14ac:dyDescent="0.25">
      <c r="A53" s="131">
        <v>2009.1666666666599</v>
      </c>
      <c r="B53" s="131">
        <v>9711.6197479999992</v>
      </c>
    </row>
    <row r="54" spans="1:2" x14ac:dyDescent="0.25">
      <c r="A54" s="131">
        <v>2009.25</v>
      </c>
      <c r="B54" s="131">
        <v>10395.62729</v>
      </c>
    </row>
    <row r="55" spans="1:2" x14ac:dyDescent="0.25">
      <c r="A55" s="131">
        <v>2009.3333333333301</v>
      </c>
      <c r="B55" s="131">
        <v>10606.05694</v>
      </c>
    </row>
    <row r="56" spans="1:2" x14ac:dyDescent="0.25">
      <c r="A56" s="131">
        <v>2009.4166666666599</v>
      </c>
      <c r="B56" s="131">
        <v>9953.2737159999997</v>
      </c>
    </row>
    <row r="57" spans="1:2" x14ac:dyDescent="0.25">
      <c r="A57" s="131">
        <v>2009.5</v>
      </c>
      <c r="B57" s="131">
        <v>11896.387070000001</v>
      </c>
    </row>
    <row r="58" spans="1:2" x14ac:dyDescent="0.25">
      <c r="A58" s="131">
        <v>2009.5833333333301</v>
      </c>
      <c r="B58" s="131">
        <v>9578.4032779999998</v>
      </c>
    </row>
    <row r="59" spans="1:2" x14ac:dyDescent="0.25">
      <c r="A59" s="131">
        <v>2009.6666666666599</v>
      </c>
      <c r="B59" s="131">
        <v>10503.81149</v>
      </c>
    </row>
    <row r="60" spans="1:2" x14ac:dyDescent="0.25">
      <c r="A60" s="131">
        <v>2009.75</v>
      </c>
      <c r="B60" s="131">
        <v>11140.606820000001</v>
      </c>
    </row>
    <row r="61" spans="1:2" x14ac:dyDescent="0.25">
      <c r="A61" s="131">
        <v>2009.8333333333301</v>
      </c>
      <c r="B61" s="131">
        <v>10540.208269999999</v>
      </c>
    </row>
    <row r="62" spans="1:2" x14ac:dyDescent="0.25">
      <c r="A62" s="131">
        <v>2009.9166666666599</v>
      </c>
      <c r="B62" s="131">
        <v>11429.57199</v>
      </c>
    </row>
    <row r="63" spans="1:2" x14ac:dyDescent="0.25">
      <c r="A63" s="131">
        <v>2010</v>
      </c>
      <c r="B63" s="131">
        <v>10238.719810000001</v>
      </c>
    </row>
    <row r="64" spans="1:2" x14ac:dyDescent="0.25">
      <c r="A64" s="131">
        <v>2010.0833333333301</v>
      </c>
      <c r="B64" s="131">
        <v>10324.358620000001</v>
      </c>
    </row>
    <row r="65" spans="1:2" x14ac:dyDescent="0.25">
      <c r="A65" s="131">
        <v>2010.1666666666599</v>
      </c>
      <c r="B65" s="131">
        <v>11291.84751</v>
      </c>
    </row>
    <row r="66" spans="1:2" x14ac:dyDescent="0.25">
      <c r="A66" s="131">
        <v>2010.25</v>
      </c>
      <c r="B66" s="131">
        <v>11444.9328</v>
      </c>
    </row>
    <row r="67" spans="1:2" x14ac:dyDescent="0.25">
      <c r="A67" s="131">
        <v>2010.3333333333301</v>
      </c>
      <c r="B67" s="131">
        <v>10295.48048</v>
      </c>
    </row>
    <row r="68" spans="1:2" x14ac:dyDescent="0.25">
      <c r="A68" s="131">
        <v>2010.4166666666599</v>
      </c>
      <c r="B68" s="131">
        <v>11159.2089</v>
      </c>
    </row>
    <row r="69" spans="1:2" x14ac:dyDescent="0.25">
      <c r="A69" s="131">
        <v>2010.49999999999</v>
      </c>
      <c r="B69" s="131">
        <v>11055.12751</v>
      </c>
    </row>
    <row r="70" spans="1:2" x14ac:dyDescent="0.25">
      <c r="A70" s="131">
        <v>2010.5833333333301</v>
      </c>
      <c r="B70" s="131">
        <v>10403.96067</v>
      </c>
    </row>
    <row r="71" spans="1:2" x14ac:dyDescent="0.25">
      <c r="A71" s="131">
        <v>2010.6666666666599</v>
      </c>
      <c r="B71" s="131">
        <v>9758.1017790000005</v>
      </c>
    </row>
    <row r="72" spans="1:2" x14ac:dyDescent="0.25">
      <c r="A72" s="131">
        <v>2010.74999999999</v>
      </c>
      <c r="B72" s="131">
        <v>9702.2202519999992</v>
      </c>
    </row>
    <row r="73" spans="1:2" x14ac:dyDescent="0.25">
      <c r="A73" s="131">
        <v>2010.8333333333301</v>
      </c>
      <c r="B73" s="131">
        <v>10396.850329999999</v>
      </c>
    </row>
    <row r="74" spans="1:2" x14ac:dyDescent="0.25">
      <c r="A74" s="131">
        <v>2010.9166666666599</v>
      </c>
      <c r="B74" s="131">
        <v>10056.191349999999</v>
      </c>
    </row>
    <row r="75" spans="1:2" x14ac:dyDescent="0.25">
      <c r="A75" s="131">
        <v>2010.99999999999</v>
      </c>
      <c r="B75" s="131">
        <v>10753.28961</v>
      </c>
    </row>
    <row r="76" spans="1:2" x14ac:dyDescent="0.25">
      <c r="A76" s="131">
        <v>2011.0833333333301</v>
      </c>
      <c r="B76" s="131">
        <v>10650.82574</v>
      </c>
    </row>
    <row r="77" spans="1:2" x14ac:dyDescent="0.25">
      <c r="A77" s="131">
        <v>2011.1666666666599</v>
      </c>
      <c r="B77" s="131">
        <v>10129.142980000001</v>
      </c>
    </row>
    <row r="78" spans="1:2" x14ac:dyDescent="0.25">
      <c r="A78" s="131">
        <v>2011.24999999999</v>
      </c>
      <c r="B78" s="131">
        <v>10128.01649</v>
      </c>
    </row>
    <row r="79" spans="1:2" x14ac:dyDescent="0.25">
      <c r="A79" s="131">
        <v>2011.3333333333301</v>
      </c>
      <c r="B79" s="131">
        <v>10015.045340000001</v>
      </c>
    </row>
    <row r="80" spans="1:2" x14ac:dyDescent="0.25">
      <c r="A80" s="131">
        <v>2011.4166666666599</v>
      </c>
      <c r="B80" s="131">
        <v>9634.1974279999995</v>
      </c>
    </row>
    <row r="81" spans="1:2" x14ac:dyDescent="0.25">
      <c r="A81" s="131">
        <v>2011.49999999999</v>
      </c>
      <c r="B81" s="131">
        <v>9295.6352910000005</v>
      </c>
    </row>
    <row r="82" spans="1:2" x14ac:dyDescent="0.25">
      <c r="A82" s="131">
        <v>2011.5833333333301</v>
      </c>
      <c r="B82" s="131">
        <v>9924.8664590000008</v>
      </c>
    </row>
    <row r="83" spans="1:2" x14ac:dyDescent="0.25">
      <c r="A83" s="131">
        <v>2011.6666666666599</v>
      </c>
      <c r="B83" s="131">
        <v>10466.85842</v>
      </c>
    </row>
    <row r="84" spans="1:2" x14ac:dyDescent="0.25">
      <c r="A84" s="131">
        <v>2011.74999999999</v>
      </c>
      <c r="B84" s="131">
        <v>9549.3623860000007</v>
      </c>
    </row>
    <row r="85" spans="1:2" x14ac:dyDescent="0.25">
      <c r="A85" s="131">
        <v>2011.8333333333301</v>
      </c>
      <c r="B85" s="131">
        <v>10177.647870000001</v>
      </c>
    </row>
    <row r="86" spans="1:2" x14ac:dyDescent="0.25">
      <c r="A86" s="131">
        <v>2011.9166666666599</v>
      </c>
      <c r="B86" s="131">
        <v>10014.111989999999</v>
      </c>
    </row>
    <row r="87" spans="1:2" x14ac:dyDescent="0.25">
      <c r="A87" s="131">
        <v>2011.99999999999</v>
      </c>
      <c r="B87" s="131">
        <v>10052.52981</v>
      </c>
    </row>
    <row r="88" spans="1:2" x14ac:dyDescent="0.25">
      <c r="A88" s="131">
        <v>2012.0833333333301</v>
      </c>
      <c r="B88" s="131">
        <v>9810.2802319999992</v>
      </c>
    </row>
    <row r="89" spans="1:2" x14ac:dyDescent="0.25">
      <c r="A89" s="131">
        <v>2012.1666666666599</v>
      </c>
      <c r="B89" s="131">
        <v>10149.689700000001</v>
      </c>
    </row>
    <row r="90" spans="1:2" x14ac:dyDescent="0.25">
      <c r="A90" s="131">
        <v>2012.24999999999</v>
      </c>
      <c r="B90" s="131">
        <v>9895.9475650000004</v>
      </c>
    </row>
    <row r="91" spans="1:2" x14ac:dyDescent="0.25">
      <c r="A91" s="131">
        <v>2012.3333333333301</v>
      </c>
      <c r="B91" s="131">
        <v>11864.39875</v>
      </c>
    </row>
    <row r="92" spans="1:2" x14ac:dyDescent="0.25">
      <c r="A92" s="131">
        <v>2012.4166666666599</v>
      </c>
      <c r="B92" s="131">
        <v>9887.3783579999999</v>
      </c>
    </row>
    <row r="93" spans="1:2" x14ac:dyDescent="0.25">
      <c r="A93" s="131">
        <v>2012.49999999999</v>
      </c>
      <c r="B93" s="131">
        <v>8093.4759549999999</v>
      </c>
    </row>
    <row r="94" spans="1:2" x14ac:dyDescent="0.25">
      <c r="A94" s="131">
        <v>2012.5833333333301</v>
      </c>
      <c r="B94" s="131">
        <v>9585.7485120000001</v>
      </c>
    </row>
    <row r="95" spans="1:2" x14ac:dyDescent="0.25">
      <c r="A95" s="131">
        <v>2012.6666666666599</v>
      </c>
      <c r="B95" s="131">
        <v>8405.130083</v>
      </c>
    </row>
    <row r="96" spans="1:2" x14ac:dyDescent="0.25">
      <c r="A96" s="131">
        <v>2012.74999999999</v>
      </c>
      <c r="B96" s="131">
        <v>9550.6988930000007</v>
      </c>
    </row>
    <row r="97" spans="1:2" x14ac:dyDescent="0.25">
      <c r="A97" s="131">
        <v>2012.8333333333301</v>
      </c>
      <c r="B97" s="131">
        <v>11101.113950000001</v>
      </c>
    </row>
    <row r="98" spans="1:2" x14ac:dyDescent="0.25">
      <c r="A98" s="131">
        <v>2012.9166666666599</v>
      </c>
      <c r="B98" s="131">
        <v>8864.6081869999998</v>
      </c>
    </row>
    <row r="99" spans="1:2" x14ac:dyDescent="0.25">
      <c r="A99" s="131">
        <v>2012.99999999999</v>
      </c>
      <c r="B99" s="131">
        <v>8738.6377929999999</v>
      </c>
    </row>
    <row r="100" spans="1:2" x14ac:dyDescent="0.25">
      <c r="A100" s="131">
        <v>2013.0833333333301</v>
      </c>
      <c r="B100" s="131">
        <v>9229.4520979999998</v>
      </c>
    </row>
    <row r="101" spans="1:2" x14ac:dyDescent="0.25">
      <c r="A101" s="131">
        <v>2013.1666666666599</v>
      </c>
      <c r="B101" s="131">
        <v>9146.8719020000008</v>
      </c>
    </row>
    <row r="102" spans="1:2" x14ac:dyDescent="0.25">
      <c r="A102" s="131">
        <v>2013.24999999999</v>
      </c>
      <c r="B102" s="131">
        <v>7097.212622</v>
      </c>
    </row>
    <row r="103" spans="1:2" x14ac:dyDescent="0.25">
      <c r="A103" s="131">
        <v>2013.3333333333301</v>
      </c>
      <c r="B103" s="131">
        <v>8717.7831920000008</v>
      </c>
    </row>
    <row r="104" spans="1:2" x14ac:dyDescent="0.25">
      <c r="A104" s="131">
        <v>2013.4166666666599</v>
      </c>
      <c r="B104" s="131">
        <v>7465.6362300000001</v>
      </c>
    </row>
    <row r="105" spans="1:2" x14ac:dyDescent="0.25">
      <c r="A105" s="131">
        <v>2013.49999999999</v>
      </c>
      <c r="B105" s="131">
        <v>8631.3943060000001</v>
      </c>
    </row>
    <row r="106" spans="1:2" x14ac:dyDescent="0.25">
      <c r="A106" s="131">
        <v>2013.5833333333301</v>
      </c>
      <c r="B106" s="131">
        <v>9665.5227070000001</v>
      </c>
    </row>
    <row r="107" spans="1:2" x14ac:dyDescent="0.25">
      <c r="A107" s="131">
        <v>2013.6666666666599</v>
      </c>
      <c r="B107" s="131">
        <v>9164.6720580000001</v>
      </c>
    </row>
    <row r="108" spans="1:2" x14ac:dyDescent="0.25">
      <c r="A108" s="131">
        <v>2013.74999999999</v>
      </c>
      <c r="B108" s="131">
        <v>9786.1953900000008</v>
      </c>
    </row>
    <row r="109" spans="1:2" x14ac:dyDescent="0.25">
      <c r="A109" s="131">
        <v>2013.8333333333301</v>
      </c>
      <c r="B109" s="131">
        <v>11044.92404</v>
      </c>
    </row>
    <row r="110" spans="1:2" x14ac:dyDescent="0.25">
      <c r="A110" s="131">
        <v>2013.9166666666599</v>
      </c>
      <c r="B110" s="131">
        <v>11405.69766</v>
      </c>
    </row>
    <row r="111" spans="1:2" x14ac:dyDescent="0.25">
      <c r="A111" s="131">
        <v>2013.99999999999</v>
      </c>
      <c r="B111" s="131">
        <v>12037.2655</v>
      </c>
    </row>
    <row r="112" spans="1:2" x14ac:dyDescent="0.25">
      <c r="A112" s="131">
        <v>2014.0833333333301</v>
      </c>
      <c r="B112" s="131">
        <v>11719.04614</v>
      </c>
    </row>
    <row r="113" spans="1:2" x14ac:dyDescent="0.25">
      <c r="A113" s="131">
        <v>2014.1666666666599</v>
      </c>
      <c r="B113" s="131">
        <v>10674.8768</v>
      </c>
    </row>
    <row r="114" spans="1:2" x14ac:dyDescent="0.25">
      <c r="A114" s="131">
        <v>2014.24999999999</v>
      </c>
      <c r="B114" s="131">
        <v>12360.87133</v>
      </c>
    </row>
    <row r="115" spans="1:2" x14ac:dyDescent="0.25">
      <c r="A115" s="131">
        <v>2014.3333333333201</v>
      </c>
      <c r="B115" s="131">
        <v>13341.25491</v>
      </c>
    </row>
    <row r="116" spans="1:2" x14ac:dyDescent="0.25">
      <c r="A116" s="131">
        <v>2014.4166666666599</v>
      </c>
      <c r="B116" s="131">
        <v>12478.6433</v>
      </c>
    </row>
    <row r="117" spans="1:2" x14ac:dyDescent="0.25">
      <c r="A117" s="131">
        <v>2014.49999999999</v>
      </c>
      <c r="B117" s="131">
        <v>13364.947550000001</v>
      </c>
    </row>
    <row r="118" spans="1:2" x14ac:dyDescent="0.25">
      <c r="A118" s="131">
        <v>2014.5833333333201</v>
      </c>
      <c r="B118" s="131">
        <v>12742.10579</v>
      </c>
    </row>
    <row r="119" spans="1:2" x14ac:dyDescent="0.25">
      <c r="A119" s="131">
        <v>2014.6666666666599</v>
      </c>
      <c r="B119" s="131">
        <v>13467.560219999999</v>
      </c>
    </row>
    <row r="120" spans="1:2" x14ac:dyDescent="0.25">
      <c r="A120" s="131">
        <v>2014.74999999999</v>
      </c>
      <c r="B120" s="131">
        <v>14829.380579999999</v>
      </c>
    </row>
    <row r="121" spans="1:2" x14ac:dyDescent="0.25">
      <c r="A121" s="131">
        <v>2014.8333333333201</v>
      </c>
      <c r="B121" s="131">
        <v>12859.539479999999</v>
      </c>
    </row>
    <row r="122" spans="1:2" x14ac:dyDescent="0.25">
      <c r="A122" s="131">
        <v>2014.9166666666599</v>
      </c>
      <c r="B122" s="131">
        <v>13635.508400000001</v>
      </c>
    </row>
    <row r="123" spans="1:2" x14ac:dyDescent="0.25">
      <c r="A123" s="131">
        <v>2014.99999999999</v>
      </c>
      <c r="B123" s="131">
        <v>12699.540919999999</v>
      </c>
    </row>
    <row r="124" spans="1:2" x14ac:dyDescent="0.25">
      <c r="A124" s="131">
        <v>2015.0833333333201</v>
      </c>
      <c r="B124" s="131">
        <v>13510.880590000001</v>
      </c>
    </row>
    <row r="125" spans="1:2" x14ac:dyDescent="0.25">
      <c r="A125" s="131">
        <v>2015.1666666666599</v>
      </c>
      <c r="B125" s="131">
        <v>13702.514709999999</v>
      </c>
    </row>
    <row r="126" spans="1:2" x14ac:dyDescent="0.25">
      <c r="A126" s="131">
        <v>2015.24999999999</v>
      </c>
      <c r="B126" s="131">
        <v>14109.764429999999</v>
      </c>
    </row>
    <row r="127" spans="1:2" x14ac:dyDescent="0.25">
      <c r="A127" s="131">
        <v>2015.3333333333201</v>
      </c>
      <c r="B127" s="131">
        <v>13673.32375</v>
      </c>
    </row>
    <row r="128" spans="1:2" x14ac:dyDescent="0.25">
      <c r="A128" s="131">
        <v>2015.4166666666599</v>
      </c>
      <c r="B128" s="131">
        <v>15513.173709999999</v>
      </c>
    </row>
    <row r="129" spans="1:2" x14ac:dyDescent="0.25">
      <c r="A129" s="131">
        <v>2015.49999999999</v>
      </c>
      <c r="B129" s="131">
        <v>16799.253980000001</v>
      </c>
    </row>
    <row r="130" spans="1:2" x14ac:dyDescent="0.25">
      <c r="A130" s="131">
        <v>2015.5833333333201</v>
      </c>
      <c r="B130" s="131">
        <v>15218.68607</v>
      </c>
    </row>
    <row r="131" spans="1:2" x14ac:dyDescent="0.25">
      <c r="A131" s="131">
        <v>2015.6666666666599</v>
      </c>
      <c r="B131" s="131">
        <v>15857.30726</v>
      </c>
    </row>
    <row r="132" spans="1:2" x14ac:dyDescent="0.25">
      <c r="A132" s="131">
        <v>2015.74999999999</v>
      </c>
      <c r="B132" s="131">
        <v>15997.18728</v>
      </c>
    </row>
    <row r="133" spans="1:2" x14ac:dyDescent="0.25">
      <c r="A133" s="131">
        <v>2015.8333333333201</v>
      </c>
      <c r="B133" s="131">
        <v>15218.109539999999</v>
      </c>
    </row>
    <row r="134" spans="1:2" x14ac:dyDescent="0.25">
      <c r="A134" s="131">
        <v>2015.9166666666599</v>
      </c>
      <c r="B134" s="131">
        <v>15993.257739999999</v>
      </c>
    </row>
    <row r="135" spans="1:2" x14ac:dyDescent="0.25">
      <c r="A135" s="131">
        <v>2015.99999999999</v>
      </c>
      <c r="B135" s="131">
        <v>15434.18844</v>
      </c>
    </row>
    <row r="136" spans="1:2" x14ac:dyDescent="0.25">
      <c r="A136" s="131">
        <v>2016.0833333333201</v>
      </c>
      <c r="B136" s="131">
        <v>17004.582419999999</v>
      </c>
    </row>
    <row r="137" spans="1:2" x14ac:dyDescent="0.25">
      <c r="A137" s="131">
        <v>2016.1666666666599</v>
      </c>
      <c r="B137" s="131">
        <v>16219.96529</v>
      </c>
    </row>
    <row r="138" spans="1:2" x14ac:dyDescent="0.25">
      <c r="A138" s="131">
        <v>2016.24999999999</v>
      </c>
      <c r="B138" s="131">
        <v>18143.442899999998</v>
      </c>
    </row>
    <row r="139" spans="1:2" x14ac:dyDescent="0.25">
      <c r="A139" s="131">
        <v>2016.3333333333201</v>
      </c>
      <c r="B139" s="131">
        <v>17086.6728</v>
      </c>
    </row>
    <row r="140" spans="1:2" x14ac:dyDescent="0.25">
      <c r="A140" s="131">
        <v>2016.4166666666599</v>
      </c>
      <c r="B140" s="131">
        <v>18069.204689999999</v>
      </c>
    </row>
    <row r="141" spans="1:2" x14ac:dyDescent="0.25">
      <c r="A141" s="131">
        <v>2016.49999999999</v>
      </c>
      <c r="B141" s="131">
        <v>18229.85009</v>
      </c>
    </row>
    <row r="142" spans="1:2" x14ac:dyDescent="0.25">
      <c r="A142" s="131">
        <v>2016.5833333333201</v>
      </c>
      <c r="B142" s="131">
        <v>19048.467420000001</v>
      </c>
    </row>
    <row r="143" spans="1:2" x14ac:dyDescent="0.25">
      <c r="A143" s="131">
        <v>2016.6666666666599</v>
      </c>
      <c r="B143" s="131">
        <v>20394.94497</v>
      </c>
    </row>
    <row r="144" spans="1:2" x14ac:dyDescent="0.25">
      <c r="A144" s="131">
        <v>2016.74999999999</v>
      </c>
      <c r="B144" s="131">
        <v>17079.469720000001</v>
      </c>
    </row>
    <row r="145" spans="1:2" x14ac:dyDescent="0.25">
      <c r="A145" s="131">
        <v>2016.8333333333201</v>
      </c>
      <c r="B145" s="131">
        <v>19062.354149999999</v>
      </c>
    </row>
    <row r="146" spans="1:2" x14ac:dyDescent="0.25">
      <c r="A146" s="131">
        <v>2016.9166666666599</v>
      </c>
      <c r="B146" s="131">
        <v>19019.857090000001</v>
      </c>
    </row>
    <row r="147" spans="1:2" x14ac:dyDescent="0.25">
      <c r="A147" s="131">
        <v>2016.99999999999</v>
      </c>
      <c r="B147" s="131">
        <v>21213.201160000001</v>
      </c>
    </row>
    <row r="148" spans="1:2" x14ac:dyDescent="0.25">
      <c r="A148" s="131">
        <v>2017.0833333333201</v>
      </c>
      <c r="B148" s="131">
        <v>20420.728800000001</v>
      </c>
    </row>
    <row r="149" spans="1:2" x14ac:dyDescent="0.25">
      <c r="A149" s="131">
        <v>2017.1666666666599</v>
      </c>
      <c r="B149" s="131">
        <v>21572.431120000001</v>
      </c>
    </row>
    <row r="150" spans="1:2" x14ac:dyDescent="0.25">
      <c r="A150" s="131">
        <v>2017.24999999999</v>
      </c>
      <c r="B150" s="131">
        <v>18461.220689999998</v>
      </c>
    </row>
    <row r="151" spans="1:2" x14ac:dyDescent="0.25">
      <c r="A151" s="131">
        <v>2017.3333333333201</v>
      </c>
      <c r="B151" s="131">
        <v>21011.92899</v>
      </c>
    </row>
    <row r="152" spans="1:2" x14ac:dyDescent="0.25">
      <c r="A152" s="131">
        <v>2017.4166666666599</v>
      </c>
      <c r="B152" s="131">
        <v>21622.158920000002</v>
      </c>
    </row>
    <row r="153" spans="1:2" x14ac:dyDescent="0.25">
      <c r="A153" s="131">
        <v>2017.49999999999</v>
      </c>
      <c r="B153" s="131">
        <v>18523.048309999998</v>
      </c>
    </row>
    <row r="154" spans="1:2" x14ac:dyDescent="0.25">
      <c r="A154" s="131">
        <v>2017.5833333333201</v>
      </c>
      <c r="B154" s="131">
        <v>19425.824769999999</v>
      </c>
    </row>
    <row r="155" spans="1:2" x14ac:dyDescent="0.25">
      <c r="A155" s="131">
        <v>2017.6666666666599</v>
      </c>
      <c r="B155" s="131">
        <v>19854.500759999999</v>
      </c>
    </row>
    <row r="156" spans="1:2" x14ac:dyDescent="0.25">
      <c r="A156" s="131">
        <v>2017.74999999999</v>
      </c>
      <c r="B156" s="131">
        <v>19646.851559999999</v>
      </c>
    </row>
    <row r="157" spans="1:2" x14ac:dyDescent="0.25">
      <c r="A157" s="131">
        <v>2017.8333333333201</v>
      </c>
      <c r="B157" s="131">
        <v>20145.633880000001</v>
      </c>
    </row>
    <row r="158" spans="1:2" x14ac:dyDescent="0.25">
      <c r="A158" s="131">
        <v>2017.9166666666499</v>
      </c>
      <c r="B158" s="131">
        <v>19962.469730000001</v>
      </c>
    </row>
    <row r="159" spans="1:2" x14ac:dyDescent="0.25">
      <c r="A159" s="131">
        <v>2017.99999999999</v>
      </c>
      <c r="B159" s="131">
        <v>20229.416840000002</v>
      </c>
    </row>
    <row r="160" spans="1:2" x14ac:dyDescent="0.25">
      <c r="A160" s="131">
        <v>2018.0833333333201</v>
      </c>
      <c r="B160" s="131">
        <v>18549.408650000001</v>
      </c>
    </row>
    <row r="161" spans="1:2" x14ac:dyDescent="0.25">
      <c r="A161" s="131">
        <v>2018.1666666666499</v>
      </c>
      <c r="B161" s="131">
        <v>19644.00592</v>
      </c>
    </row>
    <row r="162" spans="1:2" x14ac:dyDescent="0.25">
      <c r="A162" s="131">
        <v>2018.24999999999</v>
      </c>
      <c r="B162" s="131">
        <v>17967.448789999999</v>
      </c>
    </row>
    <row r="163" spans="1:2" x14ac:dyDescent="0.25">
      <c r="A163" s="131">
        <v>2018.3333333333201</v>
      </c>
      <c r="B163" s="131">
        <v>18942.790959999998</v>
      </c>
    </row>
    <row r="164" spans="1:2" x14ac:dyDescent="0.25">
      <c r="A164" s="131">
        <v>2018.4166666666499</v>
      </c>
      <c r="B164" s="131">
        <v>18216.963390000001</v>
      </c>
    </row>
    <row r="165" spans="1:2" x14ac:dyDescent="0.25">
      <c r="A165" s="131">
        <v>2018.49999999999</v>
      </c>
      <c r="B165" s="131">
        <v>18300.74295</v>
      </c>
    </row>
    <row r="166" spans="1:2" x14ac:dyDescent="0.25">
      <c r="A166" s="131">
        <v>2018.5833333333201</v>
      </c>
      <c r="B166" s="131">
        <v>19312.94931</v>
      </c>
    </row>
    <row r="167" spans="1:2" x14ac:dyDescent="0.25">
      <c r="A167" s="131">
        <v>2018.6666666666499</v>
      </c>
      <c r="B167" s="131">
        <v>15838.279759999999</v>
      </c>
    </row>
    <row r="168" spans="1:2" x14ac:dyDescent="0.25">
      <c r="A168" s="131">
        <v>2018.74999999999</v>
      </c>
      <c r="B168" s="131">
        <v>18299.226149999999</v>
      </c>
    </row>
    <row r="169" spans="1:2" x14ac:dyDescent="0.25">
      <c r="A169" s="131">
        <v>2018.8333333333201</v>
      </c>
      <c r="B169" s="131">
        <v>18479.131300000001</v>
      </c>
    </row>
    <row r="170" spans="1:2" x14ac:dyDescent="0.25">
      <c r="A170" s="131">
        <v>2018.9166666666499</v>
      </c>
      <c r="B170" s="131">
        <v>14710.635979999999</v>
      </c>
    </row>
    <row r="171" spans="1:2" x14ac:dyDescent="0.25">
      <c r="A171" s="131">
        <v>2018.99999999999</v>
      </c>
      <c r="B171" s="131"/>
    </row>
    <row r="172" spans="1:2" x14ac:dyDescent="0.25">
      <c r="A172" s="131">
        <v>2019.0833333333201</v>
      </c>
      <c r="B172" s="131"/>
    </row>
    <row r="173" spans="1:2" x14ac:dyDescent="0.25">
      <c r="A173" s="131">
        <v>2019.1666666666499</v>
      </c>
      <c r="B173" s="131"/>
    </row>
    <row r="174" spans="1:2" x14ac:dyDescent="0.25">
      <c r="A174" s="131">
        <v>2019.24999999999</v>
      </c>
      <c r="B174" s="131"/>
    </row>
    <row r="175" spans="1:2" x14ac:dyDescent="0.25">
      <c r="A175" s="131">
        <v>2019.3333333333201</v>
      </c>
      <c r="B175" s="131"/>
    </row>
    <row r="176" spans="1:2" x14ac:dyDescent="0.25">
      <c r="A176" s="131">
        <v>2019.4166666666499</v>
      </c>
      <c r="B176" s="131"/>
    </row>
    <row r="177" spans="1:2" x14ac:dyDescent="0.25">
      <c r="A177" s="131">
        <v>2019.49999999999</v>
      </c>
      <c r="B177" s="131"/>
    </row>
    <row r="178" spans="1:2" x14ac:dyDescent="0.25">
      <c r="A178" s="131">
        <v>2019.5833333333201</v>
      </c>
      <c r="B178" s="131"/>
    </row>
    <row r="179" spans="1:2" x14ac:dyDescent="0.25">
      <c r="A179" s="131">
        <v>2019.6666666666499</v>
      </c>
      <c r="B179" s="131"/>
    </row>
    <row r="180" spans="1:2" x14ac:dyDescent="0.25">
      <c r="A180" s="131">
        <v>2019.74999999999</v>
      </c>
      <c r="B180" s="131"/>
    </row>
    <row r="181" spans="1:2" x14ac:dyDescent="0.25">
      <c r="A181" s="131">
        <v>2019.8333333333201</v>
      </c>
      <c r="B181" s="131"/>
    </row>
    <row r="182" spans="1:2" x14ac:dyDescent="0.25">
      <c r="A182" s="133">
        <v>2019.9166666666499</v>
      </c>
      <c r="B182" s="133"/>
    </row>
  </sheetData>
  <mergeCells count="2">
    <mergeCell ref="A1:B1"/>
    <mergeCell ref="D1:E1"/>
  </mergeCells>
  <pageMargins left="0.7" right="0.7" top="0.75" bottom="0.75" header="0.3" footer="0.3"/>
  <pageSetup paperSize="9" orientation="portrait" horizontalDpi="300" verticalDpi="300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82"/>
  <sheetViews>
    <sheetView workbookViewId="0">
      <selection activeCell="E5" sqref="E5"/>
    </sheetView>
  </sheetViews>
  <sheetFormatPr defaultRowHeight="15" x14ac:dyDescent="0.25"/>
  <cols>
    <col min="1" max="1" width="11.7109375" customWidth="1"/>
    <col min="2" max="2" width="22.7109375" customWidth="1"/>
    <col min="3" max="3" width="20.7109375" customWidth="1"/>
    <col min="5" max="5" width="12.7109375" customWidth="1"/>
    <col min="6" max="6" width="17.7109375" customWidth="1"/>
  </cols>
  <sheetData>
    <row r="1" spans="1:6" ht="15.75" x14ac:dyDescent="0.25">
      <c r="A1" s="314" t="s">
        <v>67</v>
      </c>
      <c r="B1" s="315"/>
      <c r="C1" s="315"/>
      <c r="E1" s="314" t="s">
        <v>68</v>
      </c>
      <c r="F1" s="315"/>
    </row>
    <row r="2" spans="1:6" x14ac:dyDescent="0.25">
      <c r="A2" s="10" t="s">
        <v>66</v>
      </c>
      <c r="B2" s="10" t="s">
        <v>191</v>
      </c>
      <c r="C2" s="10" t="s">
        <v>192</v>
      </c>
      <c r="E2" s="17" t="s">
        <v>69</v>
      </c>
      <c r="F2" s="11" t="s">
        <v>38</v>
      </c>
    </row>
    <row r="3" spans="1:6" x14ac:dyDescent="0.25">
      <c r="A3" s="135">
        <v>2005</v>
      </c>
      <c r="B3" s="135">
        <v>87.294978470000004</v>
      </c>
      <c r="C3" s="135">
        <v>92.633148950000006</v>
      </c>
      <c r="E3" s="17" t="s">
        <v>70</v>
      </c>
      <c r="F3" s="13" t="s">
        <v>193</v>
      </c>
    </row>
    <row r="4" spans="1:6" x14ac:dyDescent="0.25">
      <c r="A4" s="134">
        <v>2005.0833333333301</v>
      </c>
      <c r="B4" s="134">
        <v>87.757947779999995</v>
      </c>
      <c r="C4" s="134">
        <v>92.898895670000002</v>
      </c>
    </row>
    <row r="5" spans="1:6" x14ac:dyDescent="0.25">
      <c r="A5" s="134">
        <v>2005.1666666666699</v>
      </c>
      <c r="B5" s="134">
        <v>88.027525929999996</v>
      </c>
      <c r="C5" s="134">
        <v>93.116782929999999</v>
      </c>
      <c r="E5" s="236" t="str">
        <f>HYPERLINK("#'OVERZICHT'!A55", "Link naar overzicht")</f>
        <v>Link naar overzicht</v>
      </c>
    </row>
    <row r="6" spans="1:6" x14ac:dyDescent="0.25">
      <c r="A6" s="134">
        <v>2005.25</v>
      </c>
      <c r="B6" s="134">
        <v>88.336888299999998</v>
      </c>
      <c r="C6" s="134">
        <v>93.386553410000005</v>
      </c>
    </row>
    <row r="7" spans="1:6" x14ac:dyDescent="0.25">
      <c r="A7" s="134">
        <v>2005.3333333333301</v>
      </c>
      <c r="B7" s="134">
        <v>88.928628790000005</v>
      </c>
      <c r="C7" s="134">
        <v>94.061552930000005</v>
      </c>
    </row>
    <row r="8" spans="1:6" x14ac:dyDescent="0.25">
      <c r="A8" s="134">
        <v>2005.4166666666699</v>
      </c>
      <c r="B8" s="134">
        <v>88.901912710000005</v>
      </c>
      <c r="C8" s="134">
        <v>93.828935680000001</v>
      </c>
    </row>
    <row r="9" spans="1:6" x14ac:dyDescent="0.25">
      <c r="A9" s="134">
        <v>2005.5</v>
      </c>
      <c r="B9" s="134">
        <v>89.233600330000002</v>
      </c>
      <c r="C9" s="134">
        <v>94.004835900000003</v>
      </c>
    </row>
    <row r="10" spans="1:6" x14ac:dyDescent="0.25">
      <c r="A10" s="134">
        <v>2005.5833333333301</v>
      </c>
      <c r="B10" s="134">
        <v>89.505952109999996</v>
      </c>
      <c r="C10" s="134">
        <v>93.992736190000002</v>
      </c>
    </row>
    <row r="11" spans="1:6" x14ac:dyDescent="0.25">
      <c r="A11" s="134">
        <v>2005.6666666666699</v>
      </c>
      <c r="B11" s="134">
        <v>89.835352760000006</v>
      </c>
      <c r="C11" s="134">
        <v>94.141256330000004</v>
      </c>
    </row>
    <row r="12" spans="1:6" x14ac:dyDescent="0.25">
      <c r="A12" s="134">
        <v>2005.75</v>
      </c>
      <c r="B12" s="134">
        <v>90.12332567</v>
      </c>
      <c r="C12" s="134">
        <v>94.277274489999996</v>
      </c>
    </row>
    <row r="13" spans="1:6" x14ac:dyDescent="0.25">
      <c r="A13" s="134">
        <v>2005.8333333333301</v>
      </c>
      <c r="B13" s="134">
        <v>90.396667600000001</v>
      </c>
      <c r="C13" s="134">
        <v>94.487510220000004</v>
      </c>
    </row>
    <row r="14" spans="1:6" x14ac:dyDescent="0.25">
      <c r="A14" s="134">
        <v>2005.9166666666699</v>
      </c>
      <c r="B14" s="134">
        <v>90.951738660000004</v>
      </c>
      <c r="C14" s="134">
        <v>94.941231669999993</v>
      </c>
    </row>
    <row r="15" spans="1:6" x14ac:dyDescent="0.25">
      <c r="A15" s="134">
        <v>2006</v>
      </c>
      <c r="B15" s="134">
        <v>91.237336619999994</v>
      </c>
      <c r="C15" s="134">
        <v>95.492143560000002</v>
      </c>
    </row>
    <row r="16" spans="1:6" x14ac:dyDescent="0.25">
      <c r="A16" s="134">
        <v>2006.0833333333301</v>
      </c>
      <c r="B16" s="134">
        <v>91.756620479999995</v>
      </c>
      <c r="C16" s="134">
        <v>96.070413060000007</v>
      </c>
    </row>
    <row r="17" spans="1:3" x14ac:dyDescent="0.25">
      <c r="A17" s="134">
        <v>2006.1666666666699</v>
      </c>
      <c r="B17" s="134">
        <v>92.100118879999997</v>
      </c>
      <c r="C17" s="134">
        <v>96.498115229999996</v>
      </c>
    </row>
    <row r="18" spans="1:3" x14ac:dyDescent="0.25">
      <c r="A18" s="134">
        <v>2006.25</v>
      </c>
      <c r="B18" s="134">
        <v>92.440802599999998</v>
      </c>
      <c r="C18" s="134">
        <v>96.574324660000002</v>
      </c>
    </row>
    <row r="19" spans="1:3" x14ac:dyDescent="0.25">
      <c r="A19" s="134">
        <v>2006.3333333333301</v>
      </c>
      <c r="B19" s="134">
        <v>92.801784670000004</v>
      </c>
      <c r="C19" s="134">
        <v>96.897371829999997</v>
      </c>
    </row>
    <row r="20" spans="1:3" x14ac:dyDescent="0.25">
      <c r="A20" s="134">
        <v>2006.4166666666699</v>
      </c>
      <c r="B20" s="134">
        <v>93.308387080000003</v>
      </c>
      <c r="C20" s="134">
        <v>97.214006549999993</v>
      </c>
    </row>
    <row r="21" spans="1:3" x14ac:dyDescent="0.25">
      <c r="A21" s="134">
        <v>2006.5</v>
      </c>
      <c r="B21" s="134">
        <v>93.508089830000003</v>
      </c>
      <c r="C21" s="134">
        <v>97.292029279999994</v>
      </c>
    </row>
    <row r="22" spans="1:3" x14ac:dyDescent="0.25">
      <c r="A22" s="134">
        <v>2006.5833333333301</v>
      </c>
      <c r="B22" s="134">
        <v>93.597443290000001</v>
      </c>
      <c r="C22" s="134">
        <v>96.969217659999998</v>
      </c>
    </row>
    <row r="23" spans="1:3" x14ac:dyDescent="0.25">
      <c r="A23" s="134">
        <v>2006.6666666666699</v>
      </c>
      <c r="B23" s="134">
        <v>93.954832080000003</v>
      </c>
      <c r="C23" s="134">
        <v>97.554413310000001</v>
      </c>
    </row>
    <row r="24" spans="1:3" x14ac:dyDescent="0.25">
      <c r="A24" s="134">
        <v>2006.75</v>
      </c>
      <c r="B24" s="134">
        <v>94.240903079999995</v>
      </c>
      <c r="C24" s="134">
        <v>97.871663729999995</v>
      </c>
    </row>
    <row r="25" spans="1:3" x14ac:dyDescent="0.25">
      <c r="A25" s="134">
        <v>2006.8333333333301</v>
      </c>
      <c r="B25" s="134">
        <v>94.62872849</v>
      </c>
      <c r="C25" s="134">
        <v>98.147420139999994</v>
      </c>
    </row>
    <row r="26" spans="1:3" x14ac:dyDescent="0.25">
      <c r="A26" s="134">
        <v>2006.9166666666599</v>
      </c>
      <c r="B26" s="134">
        <v>94.85938428</v>
      </c>
      <c r="C26" s="134">
        <v>98.094921999999997</v>
      </c>
    </row>
    <row r="27" spans="1:3" x14ac:dyDescent="0.25">
      <c r="A27" s="134">
        <v>2007</v>
      </c>
      <c r="B27" s="134">
        <v>95.182832419999997</v>
      </c>
      <c r="C27" s="134">
        <v>98.159154959999995</v>
      </c>
    </row>
    <row r="28" spans="1:3" x14ac:dyDescent="0.25">
      <c r="A28" s="134">
        <v>2007.0833333333301</v>
      </c>
      <c r="B28" s="134">
        <v>95.244488630000006</v>
      </c>
      <c r="C28" s="134">
        <v>98.253124319999998</v>
      </c>
    </row>
    <row r="29" spans="1:3" x14ac:dyDescent="0.25">
      <c r="A29" s="134">
        <v>2007.1666666666599</v>
      </c>
      <c r="B29" s="134">
        <v>95.844625550000003</v>
      </c>
      <c r="C29" s="134">
        <v>98.651131809999995</v>
      </c>
    </row>
    <row r="30" spans="1:3" x14ac:dyDescent="0.25">
      <c r="A30" s="134">
        <v>2007.25</v>
      </c>
      <c r="B30" s="134">
        <v>96.123170360000003</v>
      </c>
      <c r="C30" s="134">
        <v>98.643602560000005</v>
      </c>
    </row>
    <row r="31" spans="1:3" x14ac:dyDescent="0.25">
      <c r="A31" s="134">
        <v>2007.3333333333301</v>
      </c>
      <c r="B31" s="134">
        <v>96.677642359999993</v>
      </c>
      <c r="C31" s="134">
        <v>99.237041169999998</v>
      </c>
    </row>
    <row r="32" spans="1:3" x14ac:dyDescent="0.25">
      <c r="A32" s="134">
        <v>2007.4166666666599</v>
      </c>
      <c r="B32" s="134">
        <v>97.157995139999997</v>
      </c>
      <c r="C32" s="134">
        <v>99.529967049999996</v>
      </c>
    </row>
    <row r="33" spans="1:3" x14ac:dyDescent="0.25">
      <c r="A33" s="134">
        <v>2007.5</v>
      </c>
      <c r="B33" s="134">
        <v>97.370556739999998</v>
      </c>
      <c r="C33" s="134">
        <v>99.921309919999999</v>
      </c>
    </row>
    <row r="34" spans="1:3" x14ac:dyDescent="0.25">
      <c r="A34" s="134">
        <v>2007.5833333333301</v>
      </c>
      <c r="B34" s="134">
        <v>98.022473219999995</v>
      </c>
      <c r="C34" s="134">
        <v>100.451553</v>
      </c>
    </row>
    <row r="35" spans="1:3" x14ac:dyDescent="0.25">
      <c r="A35" s="134">
        <v>2007.6666666666599</v>
      </c>
      <c r="B35" s="134">
        <v>98.061237399999996</v>
      </c>
      <c r="C35" s="134">
        <v>100.43357589999999</v>
      </c>
    </row>
    <row r="36" spans="1:3" x14ac:dyDescent="0.25">
      <c r="A36" s="134">
        <v>2007.75</v>
      </c>
      <c r="B36" s="134">
        <v>98.269945140000004</v>
      </c>
      <c r="C36" s="134">
        <v>100.3818076</v>
      </c>
    </row>
    <row r="37" spans="1:3" x14ac:dyDescent="0.25">
      <c r="A37" s="134">
        <v>2007.8333333333301</v>
      </c>
      <c r="B37" s="134">
        <v>98.773125460000003</v>
      </c>
      <c r="C37" s="134">
        <v>100.4794064</v>
      </c>
    </row>
    <row r="38" spans="1:3" x14ac:dyDescent="0.25">
      <c r="A38" s="134">
        <v>2007.9166666666599</v>
      </c>
      <c r="B38" s="134">
        <v>98.589826669999994</v>
      </c>
      <c r="C38" s="134">
        <v>100.0919641</v>
      </c>
    </row>
    <row r="39" spans="1:3" x14ac:dyDescent="0.25">
      <c r="A39" s="134">
        <v>2008</v>
      </c>
      <c r="B39" s="134">
        <v>99.394557359999993</v>
      </c>
      <c r="C39" s="134">
        <v>100.4144721</v>
      </c>
    </row>
    <row r="40" spans="1:3" x14ac:dyDescent="0.25">
      <c r="A40" s="134">
        <v>2008.0833333333301</v>
      </c>
      <c r="B40" s="134">
        <v>99.409727829999994</v>
      </c>
      <c r="C40" s="134">
        <v>100.3041894</v>
      </c>
    </row>
    <row r="41" spans="1:3" x14ac:dyDescent="0.25">
      <c r="A41" s="134">
        <v>2008.1666666666599</v>
      </c>
      <c r="B41" s="134">
        <v>99.744510849999998</v>
      </c>
      <c r="C41" s="134">
        <v>100.5331079</v>
      </c>
    </row>
    <row r="42" spans="1:3" x14ac:dyDescent="0.25">
      <c r="A42" s="134">
        <v>2008.25</v>
      </c>
      <c r="B42" s="134">
        <v>99.880184369999995</v>
      </c>
      <c r="C42" s="134">
        <v>100.4842433</v>
      </c>
    </row>
    <row r="43" spans="1:3" x14ac:dyDescent="0.25">
      <c r="A43" s="134">
        <v>2008.3333333333301</v>
      </c>
      <c r="B43" s="134">
        <v>99.541251369999998</v>
      </c>
      <c r="C43" s="134">
        <v>99.888934419999998</v>
      </c>
    </row>
    <row r="44" spans="1:3" x14ac:dyDescent="0.25">
      <c r="A44" s="134">
        <v>2008.4166666666599</v>
      </c>
      <c r="B44" s="134">
        <v>99.972887940000007</v>
      </c>
      <c r="C44" s="134">
        <v>99.877684720000005</v>
      </c>
    </row>
    <row r="45" spans="1:3" x14ac:dyDescent="0.25">
      <c r="A45" s="134">
        <v>2008.5</v>
      </c>
      <c r="B45" s="134">
        <v>100.3082714</v>
      </c>
      <c r="C45" s="134">
        <v>99.791553930000006</v>
      </c>
    </row>
    <row r="46" spans="1:3" x14ac:dyDescent="0.25">
      <c r="A46" s="134">
        <v>2008.5833333333301</v>
      </c>
      <c r="B46" s="134">
        <v>100.6545335</v>
      </c>
      <c r="C46" s="134">
        <v>99.929878040000006</v>
      </c>
    </row>
    <row r="47" spans="1:3" x14ac:dyDescent="0.25">
      <c r="A47" s="134">
        <v>2008.6666666666599</v>
      </c>
      <c r="B47" s="134">
        <v>100.68759249999999</v>
      </c>
      <c r="C47" s="134">
        <v>99.979466520000003</v>
      </c>
    </row>
    <row r="48" spans="1:3" x14ac:dyDescent="0.25">
      <c r="A48" s="134">
        <v>2008.75</v>
      </c>
      <c r="B48" s="134">
        <v>100.44248880000001</v>
      </c>
      <c r="C48" s="134">
        <v>99.776991100000004</v>
      </c>
    </row>
    <row r="49" spans="1:3" x14ac:dyDescent="0.25">
      <c r="A49" s="134">
        <v>2008.8333333333301</v>
      </c>
      <c r="B49" s="134">
        <v>99.741069390000007</v>
      </c>
      <c r="C49" s="134">
        <v>99.191763190000003</v>
      </c>
    </row>
    <row r="50" spans="1:3" x14ac:dyDescent="0.25">
      <c r="A50" s="134">
        <v>2008.9166666666599</v>
      </c>
      <c r="B50" s="134">
        <v>100.22292469999999</v>
      </c>
      <c r="C50" s="134">
        <v>99.827715380000001</v>
      </c>
    </row>
    <row r="51" spans="1:3" x14ac:dyDescent="0.25">
      <c r="A51" s="134">
        <v>2009</v>
      </c>
      <c r="B51" s="134">
        <v>100.2605904</v>
      </c>
      <c r="C51" s="134">
        <v>99.34967777</v>
      </c>
    </row>
    <row r="52" spans="1:3" x14ac:dyDescent="0.25">
      <c r="A52" s="134">
        <v>2009.0833333333301</v>
      </c>
      <c r="B52" s="134">
        <v>99.307046249999999</v>
      </c>
      <c r="C52" s="134">
        <v>98.253829580000001</v>
      </c>
    </row>
    <row r="53" spans="1:3" x14ac:dyDescent="0.25">
      <c r="A53" s="134">
        <v>2009.1666666666599</v>
      </c>
      <c r="B53" s="134">
        <v>98.300960919999994</v>
      </c>
      <c r="C53" s="134">
        <v>97.196341579999995</v>
      </c>
    </row>
    <row r="54" spans="1:3" x14ac:dyDescent="0.25">
      <c r="A54" s="134">
        <v>2009.25</v>
      </c>
      <c r="B54" s="134">
        <v>97.595309909999997</v>
      </c>
      <c r="C54" s="134">
        <v>96.436860550000006</v>
      </c>
    </row>
    <row r="55" spans="1:3" x14ac:dyDescent="0.25">
      <c r="A55" s="134">
        <v>2009.3333333333301</v>
      </c>
      <c r="B55" s="134">
        <v>97.061166850000006</v>
      </c>
      <c r="C55" s="134">
        <v>95.87969124</v>
      </c>
    </row>
    <row r="56" spans="1:3" x14ac:dyDescent="0.25">
      <c r="A56" s="134">
        <v>2009.4166666666599</v>
      </c>
      <c r="B56" s="134">
        <v>96.253393829999993</v>
      </c>
      <c r="C56" s="134">
        <v>94.804103429999998</v>
      </c>
    </row>
    <row r="57" spans="1:3" x14ac:dyDescent="0.25">
      <c r="A57" s="134">
        <v>2009.5</v>
      </c>
      <c r="B57" s="134">
        <v>95.821642969999999</v>
      </c>
      <c r="C57" s="134">
        <v>95.218682540000003</v>
      </c>
    </row>
    <row r="58" spans="1:3" x14ac:dyDescent="0.25">
      <c r="A58" s="134">
        <v>2009.5833333333301</v>
      </c>
      <c r="B58" s="134">
        <v>95.154972279999996</v>
      </c>
      <c r="C58" s="134">
        <v>94.239109900000003</v>
      </c>
    </row>
    <row r="59" spans="1:3" x14ac:dyDescent="0.25">
      <c r="A59" s="134">
        <v>2009.6666666666599</v>
      </c>
      <c r="B59" s="134">
        <v>95.135853359999999</v>
      </c>
      <c r="C59" s="134">
        <v>94.076252179999997</v>
      </c>
    </row>
    <row r="60" spans="1:3" x14ac:dyDescent="0.25">
      <c r="A60" s="134">
        <v>2009.75</v>
      </c>
      <c r="B60" s="134">
        <v>95.188409039999996</v>
      </c>
      <c r="C60" s="134">
        <v>93.87424901</v>
      </c>
    </row>
    <row r="61" spans="1:3" x14ac:dyDescent="0.25">
      <c r="A61" s="134">
        <v>2009.8333333333301</v>
      </c>
      <c r="B61" s="134">
        <v>94.793687809999994</v>
      </c>
      <c r="C61" s="134">
        <v>93.329483960000005</v>
      </c>
    </row>
    <row r="62" spans="1:3" x14ac:dyDescent="0.25">
      <c r="A62" s="134">
        <v>2009.9166666666599</v>
      </c>
      <c r="B62" s="134">
        <v>94.427753390000007</v>
      </c>
      <c r="C62" s="134">
        <v>93.045180959999996</v>
      </c>
    </row>
    <row r="63" spans="1:3" x14ac:dyDescent="0.25">
      <c r="A63" s="134">
        <v>2010</v>
      </c>
      <c r="B63" s="134">
        <v>94.280404649999994</v>
      </c>
      <c r="C63" s="134">
        <v>92.659117940000002</v>
      </c>
    </row>
    <row r="64" spans="1:3" x14ac:dyDescent="0.25">
      <c r="A64" s="134">
        <v>2010.0833333333301</v>
      </c>
      <c r="B64" s="134">
        <v>94.628259830000005</v>
      </c>
      <c r="C64" s="134">
        <v>92.822367679999999</v>
      </c>
    </row>
    <row r="65" spans="1:3" x14ac:dyDescent="0.25">
      <c r="A65" s="134">
        <v>2010.1666666666599</v>
      </c>
      <c r="B65" s="134">
        <v>94.444241660000003</v>
      </c>
      <c r="C65" s="134">
        <v>92.456972730000004</v>
      </c>
    </row>
    <row r="66" spans="1:3" x14ac:dyDescent="0.25">
      <c r="A66" s="134">
        <v>2010.25</v>
      </c>
      <c r="B66" s="134">
        <v>95.156116339999997</v>
      </c>
      <c r="C66" s="134">
        <v>92.977968290000007</v>
      </c>
    </row>
    <row r="67" spans="1:3" x14ac:dyDescent="0.25">
      <c r="A67" s="134">
        <v>2010.3333333333301</v>
      </c>
      <c r="B67" s="134">
        <v>94.690973760000006</v>
      </c>
      <c r="C67" s="134">
        <v>92.611472399999997</v>
      </c>
    </row>
    <row r="68" spans="1:3" x14ac:dyDescent="0.25">
      <c r="A68" s="134">
        <v>2010.4166666666599</v>
      </c>
      <c r="B68" s="134">
        <v>94.710448080000006</v>
      </c>
      <c r="C68" s="134">
        <v>92.474632459999995</v>
      </c>
    </row>
    <row r="69" spans="1:3" x14ac:dyDescent="0.25">
      <c r="A69" s="134">
        <v>2010.49999999999</v>
      </c>
      <c r="B69" s="134">
        <v>94.741293870000007</v>
      </c>
      <c r="C69" s="134">
        <v>92.734539209999994</v>
      </c>
    </row>
    <row r="70" spans="1:3" x14ac:dyDescent="0.25">
      <c r="A70" s="134">
        <v>2010.5833333333301</v>
      </c>
      <c r="B70" s="134">
        <v>94.822032039999996</v>
      </c>
      <c r="C70" s="134">
        <v>92.584664200000006</v>
      </c>
    </row>
    <row r="71" spans="1:3" x14ac:dyDescent="0.25">
      <c r="A71" s="134">
        <v>2010.6666666666599</v>
      </c>
      <c r="B71" s="134">
        <v>94.412340799999996</v>
      </c>
      <c r="C71" s="134">
        <v>91.895250070000003</v>
      </c>
    </row>
    <row r="72" spans="1:3" x14ac:dyDescent="0.25">
      <c r="A72" s="134">
        <v>2010.74999999999</v>
      </c>
      <c r="B72" s="134">
        <v>93.91540784</v>
      </c>
      <c r="C72" s="134">
        <v>91.166673840000001</v>
      </c>
    </row>
    <row r="73" spans="1:3" x14ac:dyDescent="0.25">
      <c r="A73" s="134">
        <v>2010.8333333333301</v>
      </c>
      <c r="B73" s="134">
        <v>93.70369015</v>
      </c>
      <c r="C73" s="134">
        <v>90.792952069999998</v>
      </c>
    </row>
    <row r="74" spans="1:3" x14ac:dyDescent="0.25">
      <c r="A74" s="134">
        <v>2010.9166666666599</v>
      </c>
      <c r="B74" s="134">
        <v>93.554196219999994</v>
      </c>
      <c r="C74" s="134">
        <v>90.473751140000005</v>
      </c>
    </row>
    <row r="75" spans="1:3" x14ac:dyDescent="0.25">
      <c r="A75" s="134">
        <v>2010.99999999999</v>
      </c>
      <c r="B75" s="134">
        <v>92.996929129999998</v>
      </c>
      <c r="C75" s="134">
        <v>89.742488499999993</v>
      </c>
    </row>
    <row r="76" spans="1:3" x14ac:dyDescent="0.25">
      <c r="A76" s="134">
        <v>2011.0833333333301</v>
      </c>
      <c r="B76" s="134">
        <v>92.796996789999994</v>
      </c>
      <c r="C76" s="134">
        <v>89.263309539999995</v>
      </c>
    </row>
    <row r="77" spans="1:3" x14ac:dyDescent="0.25">
      <c r="A77" s="134">
        <v>2011.1666666666599</v>
      </c>
      <c r="B77" s="134">
        <v>93.236423729999998</v>
      </c>
      <c r="C77" s="134">
        <v>89.593669890000001</v>
      </c>
    </row>
    <row r="78" spans="1:3" x14ac:dyDescent="0.25">
      <c r="A78" s="134">
        <v>2011.24999999999</v>
      </c>
      <c r="B78" s="134">
        <v>92.810660799999994</v>
      </c>
      <c r="C78" s="134">
        <v>88.856566700000002</v>
      </c>
    </row>
    <row r="79" spans="1:3" x14ac:dyDescent="0.25">
      <c r="A79" s="134">
        <v>2011.3333333333301</v>
      </c>
      <c r="B79" s="134">
        <v>93.035334370000001</v>
      </c>
      <c r="C79" s="134">
        <v>88.988143579999999</v>
      </c>
    </row>
    <row r="80" spans="1:3" x14ac:dyDescent="0.25">
      <c r="A80" s="134">
        <v>2011.4166666666599</v>
      </c>
      <c r="B80" s="134">
        <v>93.029158629999998</v>
      </c>
      <c r="C80" s="134">
        <v>88.876071370000005</v>
      </c>
    </row>
    <row r="81" spans="1:3" x14ac:dyDescent="0.25">
      <c r="A81" s="134">
        <v>2011.49999999999</v>
      </c>
      <c r="B81" s="134">
        <v>92.546510479999995</v>
      </c>
      <c r="C81" s="134">
        <v>88.089356339999995</v>
      </c>
    </row>
    <row r="82" spans="1:3" x14ac:dyDescent="0.25">
      <c r="A82" s="134">
        <v>2011.5833333333301</v>
      </c>
      <c r="B82" s="134">
        <v>92.040816669999998</v>
      </c>
      <c r="C82" s="134">
        <v>87.363778120000006</v>
      </c>
    </row>
    <row r="83" spans="1:3" x14ac:dyDescent="0.25">
      <c r="A83" s="134">
        <v>2011.6666666666599</v>
      </c>
      <c r="B83" s="134">
        <v>91.528990460000003</v>
      </c>
      <c r="C83" s="134">
        <v>86.772251890000007</v>
      </c>
    </row>
    <row r="84" spans="1:3" x14ac:dyDescent="0.25">
      <c r="A84" s="134">
        <v>2011.74999999999</v>
      </c>
      <c r="B84" s="134">
        <v>91.30594705</v>
      </c>
      <c r="C84" s="134">
        <v>86.349910080000001</v>
      </c>
    </row>
    <row r="85" spans="1:3" x14ac:dyDescent="0.25">
      <c r="A85" s="134">
        <v>2011.8333333333301</v>
      </c>
      <c r="B85" s="134">
        <v>90.738907260000005</v>
      </c>
      <c r="C85" s="134">
        <v>85.772289549999996</v>
      </c>
    </row>
    <row r="86" spans="1:3" x14ac:dyDescent="0.25">
      <c r="A86" s="134">
        <v>2011.9166666666599</v>
      </c>
      <c r="B86" s="134">
        <v>89.748492819999996</v>
      </c>
      <c r="C86" s="134">
        <v>84.801449899999994</v>
      </c>
    </row>
    <row r="87" spans="1:3" x14ac:dyDescent="0.25">
      <c r="A87" s="134">
        <v>2011.99999999999</v>
      </c>
      <c r="B87" s="134">
        <v>89.839561919999994</v>
      </c>
      <c r="C87" s="134">
        <v>84.616341539999993</v>
      </c>
    </row>
    <row r="88" spans="1:3" x14ac:dyDescent="0.25">
      <c r="A88" s="134">
        <v>2012.0833333333301</v>
      </c>
      <c r="B88" s="134">
        <v>89.901475099999999</v>
      </c>
      <c r="C88" s="134">
        <v>84.337627380000001</v>
      </c>
    </row>
    <row r="89" spans="1:3" x14ac:dyDescent="0.25">
      <c r="A89" s="134">
        <v>2012.1666666666599</v>
      </c>
      <c r="B89" s="134">
        <v>88.634970969999998</v>
      </c>
      <c r="C89" s="134">
        <v>83.064093909999997</v>
      </c>
    </row>
    <row r="90" spans="1:3" x14ac:dyDescent="0.25">
      <c r="A90" s="134">
        <v>2012.24999999999</v>
      </c>
      <c r="B90" s="134">
        <v>87.957724999999996</v>
      </c>
      <c r="C90" s="134">
        <v>82.287184179999997</v>
      </c>
    </row>
    <row r="91" spans="1:3" x14ac:dyDescent="0.25">
      <c r="A91" s="134">
        <v>2012.3333333333301</v>
      </c>
      <c r="B91" s="134">
        <v>87.708912209999994</v>
      </c>
      <c r="C91" s="134">
        <v>82.093701879999998</v>
      </c>
    </row>
    <row r="92" spans="1:3" x14ac:dyDescent="0.25">
      <c r="A92" s="134">
        <v>2012.4166666666599</v>
      </c>
      <c r="B92" s="134">
        <v>86.189891720000006</v>
      </c>
      <c r="C92" s="134">
        <v>80.428068490000001</v>
      </c>
    </row>
    <row r="93" spans="1:3" x14ac:dyDescent="0.25">
      <c r="A93" s="134">
        <v>2012.49999999999</v>
      </c>
      <c r="B93" s="134">
        <v>84.632230199999995</v>
      </c>
      <c r="C93" s="134">
        <v>78.879490829999995</v>
      </c>
    </row>
    <row r="94" spans="1:3" x14ac:dyDescent="0.25">
      <c r="A94" s="134">
        <v>2012.5833333333301</v>
      </c>
      <c r="B94" s="134">
        <v>84.347583259999993</v>
      </c>
      <c r="C94" s="134">
        <v>78.417519179999999</v>
      </c>
    </row>
    <row r="95" spans="1:3" x14ac:dyDescent="0.25">
      <c r="A95" s="134">
        <v>2012.6666666666599</v>
      </c>
      <c r="B95" s="134">
        <v>83.983439149999995</v>
      </c>
      <c r="C95" s="134">
        <v>77.845238440000003</v>
      </c>
    </row>
    <row r="96" spans="1:3" x14ac:dyDescent="0.25">
      <c r="A96" s="134">
        <v>2012.74999999999</v>
      </c>
      <c r="B96" s="134">
        <v>83.616316409999996</v>
      </c>
      <c r="C96" s="134">
        <v>76.892116400000006</v>
      </c>
    </row>
    <row r="97" spans="1:3" x14ac:dyDescent="0.25">
      <c r="A97" s="134">
        <v>2012.8333333333301</v>
      </c>
      <c r="B97" s="134">
        <v>84.179424429999997</v>
      </c>
      <c r="C97" s="134">
        <v>77.405090720000004</v>
      </c>
    </row>
    <row r="98" spans="1:3" x14ac:dyDescent="0.25">
      <c r="A98" s="134">
        <v>2012.9166666666599</v>
      </c>
      <c r="B98" s="134">
        <v>83.453765250000004</v>
      </c>
      <c r="C98" s="134">
        <v>76.687044819999997</v>
      </c>
    </row>
    <row r="99" spans="1:3" x14ac:dyDescent="0.25">
      <c r="A99" s="134">
        <v>2012.99999999999</v>
      </c>
      <c r="B99" s="134">
        <v>82.825586439999995</v>
      </c>
      <c r="C99" s="134">
        <v>75.796008939999993</v>
      </c>
    </row>
    <row r="100" spans="1:3" x14ac:dyDescent="0.25">
      <c r="A100" s="134">
        <v>2013.0833333333301</v>
      </c>
      <c r="B100" s="134">
        <v>81.849644010000006</v>
      </c>
      <c r="C100" s="134">
        <v>74.485357300000004</v>
      </c>
    </row>
    <row r="101" spans="1:3" x14ac:dyDescent="0.25">
      <c r="A101" s="134">
        <v>2013.1666666666599</v>
      </c>
      <c r="B101" s="134">
        <v>81.964401370000004</v>
      </c>
      <c r="C101" s="134">
        <v>74.557359219999995</v>
      </c>
    </row>
    <row r="102" spans="1:3" x14ac:dyDescent="0.25">
      <c r="A102" s="134">
        <v>2013.24999999999</v>
      </c>
      <c r="B102" s="134">
        <v>80.712315459999999</v>
      </c>
      <c r="C102" s="134">
        <v>73.546455109999997</v>
      </c>
    </row>
    <row r="103" spans="1:3" x14ac:dyDescent="0.25">
      <c r="A103" s="134">
        <v>2013.3333333333301</v>
      </c>
      <c r="B103" s="134">
        <v>79.898340129999994</v>
      </c>
      <c r="C103" s="134">
        <v>72.693907449999998</v>
      </c>
    </row>
    <row r="104" spans="1:3" x14ac:dyDescent="0.25">
      <c r="A104" s="134">
        <v>2013.4166666666599</v>
      </c>
      <c r="B104" s="134">
        <v>79.508398920000005</v>
      </c>
      <c r="C104" s="134">
        <v>72.23945338</v>
      </c>
    </row>
    <row r="105" spans="1:3" x14ac:dyDescent="0.25">
      <c r="A105" s="134">
        <v>2013.49999999999</v>
      </c>
      <c r="B105" s="134">
        <v>79.879256580000003</v>
      </c>
      <c r="C105" s="134">
        <v>72.297723419999997</v>
      </c>
    </row>
    <row r="106" spans="1:3" x14ac:dyDescent="0.25">
      <c r="A106" s="134">
        <v>2013.5833333333301</v>
      </c>
      <c r="B106" s="134">
        <v>80.085245880000002</v>
      </c>
      <c r="C106" s="134">
        <v>72.490914369999999</v>
      </c>
    </row>
    <row r="107" spans="1:3" x14ac:dyDescent="0.25">
      <c r="A107" s="134">
        <v>2013.6666666666599</v>
      </c>
      <c r="B107" s="134">
        <v>80.064850739999997</v>
      </c>
      <c r="C107" s="134">
        <v>72.417116109999995</v>
      </c>
    </row>
    <row r="108" spans="1:3" x14ac:dyDescent="0.25">
      <c r="A108" s="134">
        <v>2013.74999999999</v>
      </c>
      <c r="B108" s="134">
        <v>79.879206539999998</v>
      </c>
      <c r="C108" s="134">
        <v>72.31164158</v>
      </c>
    </row>
    <row r="109" spans="1:3" x14ac:dyDescent="0.25">
      <c r="A109" s="134">
        <v>2013.8333333333301</v>
      </c>
      <c r="B109" s="134">
        <v>79.699630099999993</v>
      </c>
      <c r="C109" s="134">
        <v>72.184917189999993</v>
      </c>
    </row>
    <row r="110" spans="1:3" x14ac:dyDescent="0.25">
      <c r="A110" s="134">
        <v>2013.9166666666599</v>
      </c>
      <c r="B110" s="134">
        <v>80.134969359999999</v>
      </c>
      <c r="C110" s="134">
        <v>72.455587489999999</v>
      </c>
    </row>
    <row r="111" spans="1:3" x14ac:dyDescent="0.25">
      <c r="A111" s="134">
        <v>2013.99999999999</v>
      </c>
      <c r="B111" s="134">
        <v>80.198689490000007</v>
      </c>
      <c r="C111" s="134">
        <v>72.297894499999998</v>
      </c>
    </row>
    <row r="112" spans="1:3" x14ac:dyDescent="0.25">
      <c r="A112" s="134">
        <v>2014.0833333333301</v>
      </c>
      <c r="B112" s="134">
        <v>80.448415350000005</v>
      </c>
      <c r="C112" s="134">
        <v>72.412918099999999</v>
      </c>
    </row>
    <row r="113" spans="1:3" x14ac:dyDescent="0.25">
      <c r="A113" s="134">
        <v>2014.1666666666599</v>
      </c>
      <c r="B113" s="134">
        <v>80.320283180000004</v>
      </c>
      <c r="C113" s="134">
        <v>72.410814490000007</v>
      </c>
    </row>
    <row r="114" spans="1:3" x14ac:dyDescent="0.25">
      <c r="A114" s="134">
        <v>2014.24999999999</v>
      </c>
      <c r="B114" s="134">
        <v>81.003059590000007</v>
      </c>
      <c r="C114" s="134">
        <v>72.900539789999996</v>
      </c>
    </row>
    <row r="115" spans="1:3" x14ac:dyDescent="0.25">
      <c r="A115" s="134">
        <v>2014.3333333333201</v>
      </c>
      <c r="B115" s="134">
        <v>81.199216100000001</v>
      </c>
      <c r="C115" s="134">
        <v>73.228414880000003</v>
      </c>
    </row>
    <row r="116" spans="1:3" x14ac:dyDescent="0.25">
      <c r="A116" s="134">
        <v>2014.4166666666599</v>
      </c>
      <c r="B116" s="134">
        <v>81.493580309999999</v>
      </c>
      <c r="C116" s="134">
        <v>73.355967140000004</v>
      </c>
    </row>
    <row r="117" spans="1:3" x14ac:dyDescent="0.25">
      <c r="A117" s="134">
        <v>2014.49999999999</v>
      </c>
      <c r="B117" s="134">
        <v>81.634106470000006</v>
      </c>
      <c r="C117" s="134">
        <v>73.299588799999995</v>
      </c>
    </row>
    <row r="118" spans="1:3" x14ac:dyDescent="0.25">
      <c r="A118" s="134">
        <v>2014.5833333333201</v>
      </c>
      <c r="B118" s="134">
        <v>81.634581319999995</v>
      </c>
      <c r="C118" s="134">
        <v>73.287989530000004</v>
      </c>
    </row>
    <row r="119" spans="1:3" x14ac:dyDescent="0.25">
      <c r="A119" s="134">
        <v>2014.6666666666599</v>
      </c>
      <c r="B119" s="134">
        <v>81.606142109999993</v>
      </c>
      <c r="C119" s="134">
        <v>73.155326830000007</v>
      </c>
    </row>
    <row r="120" spans="1:3" x14ac:dyDescent="0.25">
      <c r="A120" s="134">
        <v>2014.74999999999</v>
      </c>
      <c r="B120" s="134">
        <v>81.869234090000006</v>
      </c>
      <c r="C120" s="134">
        <v>73.366444189999996</v>
      </c>
    </row>
    <row r="121" spans="1:3" x14ac:dyDescent="0.25">
      <c r="A121" s="134">
        <v>2014.8333333333201</v>
      </c>
      <c r="B121" s="134">
        <v>81.795870800000003</v>
      </c>
      <c r="C121" s="134">
        <v>73.393529599999994</v>
      </c>
    </row>
    <row r="122" spans="1:3" x14ac:dyDescent="0.25">
      <c r="A122" s="134">
        <v>2014.9166666666599</v>
      </c>
      <c r="B122" s="134">
        <v>81.906508509999995</v>
      </c>
      <c r="C122" s="134">
        <v>73.574322359999996</v>
      </c>
    </row>
    <row r="123" spans="1:3" x14ac:dyDescent="0.25">
      <c r="A123" s="134">
        <v>2014.99999999999</v>
      </c>
      <c r="B123" s="134">
        <v>82.047527959999996</v>
      </c>
      <c r="C123" s="134">
        <v>73.977772250000001</v>
      </c>
    </row>
    <row r="124" spans="1:3" x14ac:dyDescent="0.25">
      <c r="A124" s="134">
        <v>2015.0833333333201</v>
      </c>
      <c r="B124" s="134">
        <v>82.477429630000003</v>
      </c>
      <c r="C124" s="134">
        <v>74.161400799999996</v>
      </c>
    </row>
    <row r="125" spans="1:3" x14ac:dyDescent="0.25">
      <c r="A125" s="134">
        <v>2015.1666666666599</v>
      </c>
      <c r="B125" s="134">
        <v>82.671397769999999</v>
      </c>
      <c r="C125" s="134">
        <v>74.219970439999997</v>
      </c>
    </row>
    <row r="126" spans="1:3" x14ac:dyDescent="0.25">
      <c r="A126" s="134">
        <v>2015.24999999999</v>
      </c>
      <c r="B126" s="134">
        <v>82.934615030000003</v>
      </c>
      <c r="C126" s="134">
        <v>74.189513880000007</v>
      </c>
    </row>
    <row r="127" spans="1:3" x14ac:dyDescent="0.25">
      <c r="A127" s="134">
        <v>2015.3333333333201</v>
      </c>
      <c r="B127" s="134">
        <v>83.358273139999994</v>
      </c>
      <c r="C127" s="134">
        <v>74.321237670000002</v>
      </c>
    </row>
    <row r="128" spans="1:3" x14ac:dyDescent="0.25">
      <c r="A128" s="134">
        <v>2015.4166666666599</v>
      </c>
      <c r="B128" s="134">
        <v>83.529061560000002</v>
      </c>
      <c r="C128" s="134">
        <v>74.439197930000006</v>
      </c>
    </row>
    <row r="129" spans="1:3" x14ac:dyDescent="0.25">
      <c r="A129" s="134">
        <v>2015.49999999999</v>
      </c>
      <c r="B129" s="134">
        <v>83.769923160000005</v>
      </c>
      <c r="C129" s="134">
        <v>74.540643220000007</v>
      </c>
    </row>
    <row r="130" spans="1:3" x14ac:dyDescent="0.25">
      <c r="A130" s="134">
        <v>2015.5833333333201</v>
      </c>
      <c r="B130" s="134">
        <v>83.577464969999994</v>
      </c>
      <c r="C130" s="134">
        <v>74.556111319999999</v>
      </c>
    </row>
    <row r="131" spans="1:3" x14ac:dyDescent="0.25">
      <c r="A131" s="134">
        <v>2015.6666666666599</v>
      </c>
      <c r="B131" s="134">
        <v>84.408209459999995</v>
      </c>
      <c r="C131" s="134">
        <v>75.227105170000002</v>
      </c>
    </row>
    <row r="132" spans="1:3" x14ac:dyDescent="0.25">
      <c r="A132" s="134">
        <v>2015.74999999999</v>
      </c>
      <c r="B132" s="134">
        <v>84.631328010000004</v>
      </c>
      <c r="C132" s="134">
        <v>75.432434749999999</v>
      </c>
    </row>
    <row r="133" spans="1:3" x14ac:dyDescent="0.25">
      <c r="A133" s="134">
        <v>2015.8333333333201</v>
      </c>
      <c r="B133" s="134">
        <v>84.907786459999997</v>
      </c>
      <c r="C133" s="134">
        <v>75.736005980000002</v>
      </c>
    </row>
    <row r="134" spans="1:3" x14ac:dyDescent="0.25">
      <c r="A134" s="134">
        <v>2015.9166666666599</v>
      </c>
      <c r="B134" s="134">
        <v>84.625906169999993</v>
      </c>
      <c r="C134" s="134">
        <v>75.529899360000002</v>
      </c>
    </row>
    <row r="135" spans="1:3" x14ac:dyDescent="0.25">
      <c r="A135" s="134">
        <v>2015.99999999999</v>
      </c>
      <c r="B135" s="134">
        <v>85.431137340000006</v>
      </c>
      <c r="C135" s="134">
        <v>76.611287099999998</v>
      </c>
    </row>
    <row r="136" spans="1:3" x14ac:dyDescent="0.25">
      <c r="A136" s="134">
        <v>2016.0833333333201</v>
      </c>
      <c r="B136" s="134">
        <v>85.665532830000004</v>
      </c>
      <c r="C136" s="134">
        <v>76.589797059999995</v>
      </c>
    </row>
    <row r="137" spans="1:3" x14ac:dyDescent="0.25">
      <c r="A137" s="134">
        <v>2016.1666666666599</v>
      </c>
      <c r="B137" s="134">
        <v>86.168324769999998</v>
      </c>
      <c r="C137" s="134">
        <v>76.879305489999993</v>
      </c>
    </row>
    <row r="138" spans="1:3" x14ac:dyDescent="0.25">
      <c r="A138" s="134">
        <v>2016.24999999999</v>
      </c>
      <c r="B138" s="134">
        <v>86.431928650000003</v>
      </c>
      <c r="C138" s="134">
        <v>77.267695349999997</v>
      </c>
    </row>
    <row r="139" spans="1:3" x14ac:dyDescent="0.25">
      <c r="A139" s="134">
        <v>2016.3333333333201</v>
      </c>
      <c r="B139" s="134">
        <v>86.917340710000005</v>
      </c>
      <c r="C139" s="134">
        <v>77.49125789</v>
      </c>
    </row>
    <row r="140" spans="1:3" x14ac:dyDescent="0.25">
      <c r="A140" s="134">
        <v>2016.4166666666599</v>
      </c>
      <c r="B140" s="134">
        <v>87.412666160000001</v>
      </c>
      <c r="C140" s="134">
        <v>77.854162900000006</v>
      </c>
    </row>
    <row r="141" spans="1:3" x14ac:dyDescent="0.25">
      <c r="A141" s="134">
        <v>2016.49999999999</v>
      </c>
      <c r="B141" s="134">
        <v>87.957004420000004</v>
      </c>
      <c r="C141" s="134">
        <v>78.461314119999997</v>
      </c>
    </row>
    <row r="142" spans="1:3" x14ac:dyDescent="0.25">
      <c r="A142" s="134">
        <v>2016.5833333333201</v>
      </c>
      <c r="B142" s="134">
        <v>88.500118650000005</v>
      </c>
      <c r="C142" s="134">
        <v>78.830383470000001</v>
      </c>
    </row>
    <row r="143" spans="1:3" x14ac:dyDescent="0.25">
      <c r="A143" s="134">
        <v>2016.6666666666599</v>
      </c>
      <c r="B143" s="134">
        <v>89.36856684</v>
      </c>
      <c r="C143" s="134">
        <v>79.549909760000006</v>
      </c>
    </row>
    <row r="144" spans="1:3" x14ac:dyDescent="0.25">
      <c r="A144" s="134">
        <v>2016.74999999999</v>
      </c>
      <c r="B144" s="134">
        <v>89.297779770000005</v>
      </c>
      <c r="C144" s="134">
        <v>79.281790209999997</v>
      </c>
    </row>
    <row r="145" spans="1:3" x14ac:dyDescent="0.25">
      <c r="A145" s="134">
        <v>2016.8333333333201</v>
      </c>
      <c r="B145" s="134">
        <v>89.904537160000004</v>
      </c>
      <c r="C145" s="134">
        <v>79.69945894</v>
      </c>
    </row>
    <row r="146" spans="1:3" x14ac:dyDescent="0.25">
      <c r="A146" s="134">
        <v>2016.9166666666599</v>
      </c>
      <c r="B146" s="134">
        <v>90.444610030000007</v>
      </c>
      <c r="C146" s="134">
        <v>79.970969839999995</v>
      </c>
    </row>
    <row r="147" spans="1:3" x14ac:dyDescent="0.25">
      <c r="A147" s="134">
        <v>2016.99999999999</v>
      </c>
      <c r="B147" s="134">
        <v>90.896798579999995</v>
      </c>
      <c r="C147" s="134">
        <v>80.225921619999994</v>
      </c>
    </row>
    <row r="148" spans="1:3" x14ac:dyDescent="0.25">
      <c r="A148" s="134">
        <v>2017.0833333333201</v>
      </c>
      <c r="B148" s="134">
        <v>91.370337390000003</v>
      </c>
      <c r="C148" s="134">
        <v>80.278777730000002</v>
      </c>
    </row>
    <row r="149" spans="1:3" x14ac:dyDescent="0.25">
      <c r="A149" s="134">
        <v>2017.1666666666599</v>
      </c>
      <c r="B149" s="134">
        <v>92.421367470000007</v>
      </c>
      <c r="C149" s="134">
        <v>81.501673400000001</v>
      </c>
    </row>
    <row r="150" spans="1:3" x14ac:dyDescent="0.25">
      <c r="A150" s="134">
        <v>2017.24999999999</v>
      </c>
      <c r="B150" s="134">
        <v>92.931719659999999</v>
      </c>
      <c r="C150" s="134">
        <v>81.749681039999999</v>
      </c>
    </row>
    <row r="151" spans="1:3" x14ac:dyDescent="0.25">
      <c r="A151" s="134">
        <v>2017.3333333333201</v>
      </c>
      <c r="B151" s="134">
        <v>93.572983030000003</v>
      </c>
      <c r="C151" s="134">
        <v>82.527169560000004</v>
      </c>
    </row>
    <row r="152" spans="1:3" x14ac:dyDescent="0.25">
      <c r="A152" s="134">
        <v>2017.4166666666599</v>
      </c>
      <c r="B152" s="134">
        <v>94.235032489999995</v>
      </c>
      <c r="C152" s="134">
        <v>82.983562379999995</v>
      </c>
    </row>
    <row r="153" spans="1:3" x14ac:dyDescent="0.25">
      <c r="A153" s="134">
        <v>2017.49999999999</v>
      </c>
      <c r="B153" s="134">
        <v>94.655071570000004</v>
      </c>
      <c r="C153" s="134">
        <v>83.311853690000007</v>
      </c>
    </row>
    <row r="154" spans="1:3" x14ac:dyDescent="0.25">
      <c r="A154" s="134">
        <v>2017.5833333333201</v>
      </c>
      <c r="B154" s="134">
        <v>95.267003669999994</v>
      </c>
      <c r="C154" s="134">
        <v>83.707635289999999</v>
      </c>
    </row>
    <row r="155" spans="1:3" x14ac:dyDescent="0.25">
      <c r="A155" s="134">
        <v>2017.6666666666599</v>
      </c>
      <c r="B155" s="134">
        <v>95.849548299999995</v>
      </c>
      <c r="C155" s="134">
        <v>84.062328550000004</v>
      </c>
    </row>
    <row r="156" spans="1:3" x14ac:dyDescent="0.25">
      <c r="A156" s="134">
        <v>2017.74999999999</v>
      </c>
      <c r="B156" s="134">
        <v>96.653152199999994</v>
      </c>
      <c r="C156" s="134">
        <v>84.702812679999994</v>
      </c>
    </row>
    <row r="157" spans="1:3" x14ac:dyDescent="0.25">
      <c r="A157" s="134">
        <v>2017.8333333333201</v>
      </c>
      <c r="B157" s="134">
        <v>97.301371570000001</v>
      </c>
      <c r="C157" s="134">
        <v>84.994308649999994</v>
      </c>
    </row>
    <row r="158" spans="1:3" x14ac:dyDescent="0.25">
      <c r="A158" s="134">
        <v>2017.9166666666499</v>
      </c>
      <c r="B158" s="134">
        <v>97.988590590000001</v>
      </c>
      <c r="C158" s="134">
        <v>85.610652169999994</v>
      </c>
    </row>
    <row r="159" spans="1:3" x14ac:dyDescent="0.25">
      <c r="A159" s="134">
        <v>2017.99999999999</v>
      </c>
      <c r="B159" s="134">
        <v>99.010966150000002</v>
      </c>
      <c r="C159" s="134">
        <v>86.173892879999997</v>
      </c>
    </row>
    <row r="160" spans="1:3" x14ac:dyDescent="0.25">
      <c r="A160" s="134">
        <v>2018.0833333333201</v>
      </c>
      <c r="B160" s="134">
        <v>100.0861467</v>
      </c>
      <c r="C160" s="134">
        <v>86.924574960000001</v>
      </c>
    </row>
    <row r="161" spans="1:3" x14ac:dyDescent="0.25">
      <c r="A161" s="134">
        <v>2018.1666666666499</v>
      </c>
      <c r="B161" s="134">
        <v>100.4204438</v>
      </c>
      <c r="C161" s="134">
        <v>87.640285950000006</v>
      </c>
    </row>
    <row r="162" spans="1:3" x14ac:dyDescent="0.25">
      <c r="A162" s="134">
        <v>2018.24999999999</v>
      </c>
      <c r="B162" s="134">
        <v>101.0862338</v>
      </c>
      <c r="C162" s="134">
        <v>87.923294589999998</v>
      </c>
    </row>
    <row r="163" spans="1:3" x14ac:dyDescent="0.25">
      <c r="A163" s="134">
        <v>2018.3333333333201</v>
      </c>
      <c r="B163" s="134">
        <v>101.9314048</v>
      </c>
      <c r="C163" s="134">
        <v>88.336805100000007</v>
      </c>
    </row>
    <row r="164" spans="1:3" x14ac:dyDescent="0.25">
      <c r="A164" s="134">
        <v>2018.4166666666499</v>
      </c>
      <c r="B164" s="134">
        <v>102.5931219</v>
      </c>
      <c r="C164" s="134">
        <v>88.802884349999999</v>
      </c>
    </row>
    <row r="165" spans="1:3" x14ac:dyDescent="0.25">
      <c r="A165" s="134">
        <v>2018.49999999999</v>
      </c>
      <c r="B165" s="134">
        <v>103.18984349999999</v>
      </c>
      <c r="C165" s="134">
        <v>88.927862309999995</v>
      </c>
    </row>
    <row r="166" spans="1:3" x14ac:dyDescent="0.25">
      <c r="A166" s="134">
        <v>2018.5833333333201</v>
      </c>
      <c r="B166" s="134">
        <v>104.2113367</v>
      </c>
      <c r="C166" s="134">
        <v>89.691060340000007</v>
      </c>
    </row>
    <row r="167" spans="1:3" x14ac:dyDescent="0.25">
      <c r="A167" s="134">
        <v>2018.6666666666499</v>
      </c>
      <c r="B167" s="134">
        <v>104.7546152</v>
      </c>
      <c r="C167" s="134">
        <v>90.158966739999997</v>
      </c>
    </row>
    <row r="168" spans="1:3" x14ac:dyDescent="0.25">
      <c r="A168" s="134">
        <v>2018.74999999999</v>
      </c>
      <c r="B168" s="134">
        <v>105.34258869999999</v>
      </c>
      <c r="C168" s="134">
        <v>90.424510459999993</v>
      </c>
    </row>
    <row r="169" spans="1:3" x14ac:dyDescent="0.25">
      <c r="A169" s="134">
        <v>2018.8333333333201</v>
      </c>
      <c r="B169" s="134">
        <v>106.4647662</v>
      </c>
      <c r="C169" s="134">
        <v>91.163701070000002</v>
      </c>
    </row>
    <row r="170" spans="1:3" x14ac:dyDescent="0.25">
      <c r="A170" s="134">
        <v>2018.9166666666499</v>
      </c>
      <c r="B170" s="134">
        <v>106.25918369999999</v>
      </c>
      <c r="C170" s="134">
        <v>91.054559929999996</v>
      </c>
    </row>
    <row r="171" spans="1:3" x14ac:dyDescent="0.25">
      <c r="A171" s="134">
        <v>2018.99999999999</v>
      </c>
      <c r="B171" s="134"/>
      <c r="C171" s="134"/>
    </row>
    <row r="172" spans="1:3" x14ac:dyDescent="0.25">
      <c r="A172" s="134">
        <v>2019.0833333333201</v>
      </c>
      <c r="B172" s="134"/>
      <c r="C172" s="134"/>
    </row>
    <row r="173" spans="1:3" x14ac:dyDescent="0.25">
      <c r="A173" s="134">
        <v>2019.1666666666499</v>
      </c>
      <c r="B173" s="134"/>
      <c r="C173" s="134"/>
    </row>
    <row r="174" spans="1:3" x14ac:dyDescent="0.25">
      <c r="A174" s="134">
        <v>2019.24999999999</v>
      </c>
      <c r="B174" s="134"/>
      <c r="C174" s="134"/>
    </row>
    <row r="175" spans="1:3" x14ac:dyDescent="0.25">
      <c r="A175" s="134">
        <v>2019.3333333333201</v>
      </c>
      <c r="B175" s="134"/>
      <c r="C175" s="134"/>
    </row>
    <row r="176" spans="1:3" x14ac:dyDescent="0.25">
      <c r="A176" s="134">
        <v>2019.4166666666499</v>
      </c>
      <c r="B176" s="134"/>
      <c r="C176" s="134"/>
    </row>
    <row r="177" spans="1:3" x14ac:dyDescent="0.25">
      <c r="A177" s="134">
        <v>2019.49999999999</v>
      </c>
      <c r="B177" s="134"/>
      <c r="C177" s="134"/>
    </row>
    <row r="178" spans="1:3" x14ac:dyDescent="0.25">
      <c r="A178" s="134">
        <v>2019.5833333333201</v>
      </c>
      <c r="B178" s="134"/>
      <c r="C178" s="134"/>
    </row>
    <row r="179" spans="1:3" x14ac:dyDescent="0.25">
      <c r="A179" s="134">
        <v>2019.6666666666499</v>
      </c>
      <c r="B179" s="134"/>
      <c r="C179" s="134"/>
    </row>
    <row r="180" spans="1:3" x14ac:dyDescent="0.25">
      <c r="A180" s="134">
        <v>2019.74999999999</v>
      </c>
      <c r="B180" s="134"/>
      <c r="C180" s="134"/>
    </row>
    <row r="181" spans="1:3" x14ac:dyDescent="0.25">
      <c r="A181" s="134">
        <v>2019.8333333333201</v>
      </c>
      <c r="B181" s="134"/>
      <c r="C181" s="134"/>
    </row>
    <row r="182" spans="1:3" x14ac:dyDescent="0.25">
      <c r="A182" s="136">
        <v>2019.9166666666499</v>
      </c>
      <c r="B182" s="136"/>
      <c r="C182" s="136"/>
    </row>
  </sheetData>
  <mergeCells count="2">
    <mergeCell ref="A1:C1"/>
    <mergeCell ref="E1:F1"/>
  </mergeCells>
  <pageMargins left="0.7" right="0.7" top="0.75" bottom="0.75" header="0.3" footer="0.3"/>
  <pageSetup paperSize="9" orientation="portrait" horizontalDpi="300" verticalDpi="300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3"/>
  <sheetViews>
    <sheetView workbookViewId="0">
      <selection activeCell="E29" sqref="E29"/>
    </sheetView>
  </sheetViews>
  <sheetFormatPr defaultRowHeight="15" x14ac:dyDescent="0.25"/>
  <cols>
    <col min="1" max="1" width="8" customWidth="1"/>
    <col min="2" max="2" width="25.7109375" customWidth="1"/>
    <col min="4" max="4" width="12.7109375" customWidth="1"/>
    <col min="5" max="5" width="25.7109375" customWidth="1"/>
  </cols>
  <sheetData>
    <row r="1" spans="1:5" ht="15.75" x14ac:dyDescent="0.25">
      <c r="A1" s="314" t="s">
        <v>67</v>
      </c>
      <c r="B1" s="315"/>
      <c r="D1" s="314" t="s">
        <v>68</v>
      </c>
      <c r="E1" s="315"/>
    </row>
    <row r="2" spans="1:5" x14ac:dyDescent="0.25">
      <c r="A2" s="10" t="s">
        <v>66</v>
      </c>
      <c r="B2" s="10" t="s">
        <v>80</v>
      </c>
      <c r="D2" s="17" t="s">
        <v>69</v>
      </c>
      <c r="E2" s="11" t="s">
        <v>39</v>
      </c>
    </row>
    <row r="3" spans="1:5" x14ac:dyDescent="0.25">
      <c r="A3" s="138">
        <v>2000</v>
      </c>
      <c r="B3" s="138">
        <v>86.415703649037198</v>
      </c>
      <c r="D3" s="17" t="s">
        <v>70</v>
      </c>
      <c r="E3" s="13" t="s">
        <v>193</v>
      </c>
    </row>
    <row r="4" spans="1:5" x14ac:dyDescent="0.25">
      <c r="A4" s="137">
        <v>2001</v>
      </c>
      <c r="B4" s="137">
        <v>89.001052251780294</v>
      </c>
    </row>
    <row r="5" spans="1:5" x14ac:dyDescent="0.25">
      <c r="A5" s="137">
        <v>2002</v>
      </c>
      <c r="B5" s="137">
        <v>83.933740964239405</v>
      </c>
      <c r="D5" s="236" t="str">
        <f>HYPERLINK("#'OVERZICHT'!A56", "Link naar overzicht")</f>
        <v>Link naar overzicht</v>
      </c>
    </row>
    <row r="6" spans="1:5" x14ac:dyDescent="0.25">
      <c r="A6" s="137">
        <v>2003</v>
      </c>
      <c r="B6" s="137">
        <v>80.611181525719303</v>
      </c>
    </row>
    <row r="7" spans="1:5" x14ac:dyDescent="0.25">
      <c r="A7" s="137">
        <v>2004</v>
      </c>
      <c r="B7" s="137">
        <v>84.346006933256106</v>
      </c>
    </row>
    <row r="8" spans="1:5" x14ac:dyDescent="0.25">
      <c r="A8" s="137">
        <v>2005</v>
      </c>
      <c r="B8" s="137">
        <v>89.167454421867802</v>
      </c>
    </row>
    <row r="9" spans="1:5" x14ac:dyDescent="0.25">
      <c r="A9" s="137">
        <v>2006</v>
      </c>
      <c r="B9" s="137">
        <v>94.393874156057606</v>
      </c>
    </row>
    <row r="10" spans="1:5" x14ac:dyDescent="0.25">
      <c r="A10" s="137">
        <v>2007</v>
      </c>
      <c r="B10" s="137">
        <v>99.196714113736405</v>
      </c>
    </row>
    <row r="11" spans="1:5" x14ac:dyDescent="0.25">
      <c r="A11" s="137">
        <v>2008</v>
      </c>
      <c r="B11" s="137">
        <v>100</v>
      </c>
    </row>
    <row r="12" spans="1:5" x14ac:dyDescent="0.25">
      <c r="A12" s="137">
        <v>2009</v>
      </c>
      <c r="B12" s="137">
        <v>85.261211760529804</v>
      </c>
    </row>
    <row r="13" spans="1:5" x14ac:dyDescent="0.25">
      <c r="A13" s="137">
        <v>2010</v>
      </c>
      <c r="B13" s="137">
        <v>71.656185911785599</v>
      </c>
    </row>
    <row r="14" spans="1:5" x14ac:dyDescent="0.25">
      <c r="A14" s="137">
        <v>2011</v>
      </c>
      <c r="B14" s="137">
        <v>69.084083863810406</v>
      </c>
    </row>
    <row r="15" spans="1:5" x14ac:dyDescent="0.25">
      <c r="A15" s="137">
        <v>2012</v>
      </c>
      <c r="B15" s="137">
        <v>60.187595508745297</v>
      </c>
    </row>
    <row r="16" spans="1:5" x14ac:dyDescent="0.25">
      <c r="A16" s="137">
        <v>2013</v>
      </c>
      <c r="B16" s="137">
        <v>52.827233055203401</v>
      </c>
    </row>
    <row r="17" spans="1:2" x14ac:dyDescent="0.25">
      <c r="A17" s="137">
        <v>2014</v>
      </c>
      <c r="B17" s="137">
        <v>56.039307566040002</v>
      </c>
    </row>
    <row r="18" spans="1:2" x14ac:dyDescent="0.25">
      <c r="A18" s="137">
        <v>2015</v>
      </c>
      <c r="B18" s="137">
        <v>67.277066442323402</v>
      </c>
    </row>
    <row r="19" spans="1:2" x14ac:dyDescent="0.25">
      <c r="A19" s="137">
        <v>2016</v>
      </c>
      <c r="B19" s="137">
        <v>81.902515654413804</v>
      </c>
    </row>
    <row r="20" spans="1:2" x14ac:dyDescent="0.25">
      <c r="A20" s="137">
        <v>2017</v>
      </c>
      <c r="B20" s="137">
        <v>91.751804883441494</v>
      </c>
    </row>
    <row r="21" spans="1:2" x14ac:dyDescent="0.25">
      <c r="A21" s="137">
        <v>2018</v>
      </c>
      <c r="B21" s="137">
        <v>98.072872103734198</v>
      </c>
    </row>
    <row r="22" spans="1:2" x14ac:dyDescent="0.25">
      <c r="A22" s="137">
        <v>2019</v>
      </c>
      <c r="B22" s="137">
        <v>101.995786987884</v>
      </c>
    </row>
    <row r="23" spans="1:2" x14ac:dyDescent="0.25">
      <c r="A23" s="139">
        <v>2020</v>
      </c>
      <c r="B23" s="139">
        <v>105.157656384508</v>
      </c>
    </row>
  </sheetData>
  <mergeCells count="2">
    <mergeCell ref="A1:B1"/>
    <mergeCell ref="D1:E1"/>
  </mergeCells>
  <pageMargins left="0.7" right="0.7" top="0.75" bottom="0.75" header="0.3" footer="0.3"/>
  <pageSetup paperSize="9" orientation="portrait" horizontalDpi="300" verticalDpi="300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4"/>
  <sheetViews>
    <sheetView workbookViewId="0">
      <selection activeCell="C16" sqref="C16"/>
    </sheetView>
  </sheetViews>
  <sheetFormatPr defaultRowHeight="15" x14ac:dyDescent="0.25"/>
  <cols>
    <col min="1" max="1" width="7.7109375" customWidth="1"/>
    <col min="2" max="2" width="45.7109375" customWidth="1"/>
    <col min="3" max="3" width="54.7109375" customWidth="1"/>
    <col min="5" max="5" width="12.7109375" customWidth="1"/>
    <col min="6" max="6" width="38.7109375" customWidth="1"/>
  </cols>
  <sheetData>
    <row r="1" spans="1:6" ht="15.75" x14ac:dyDescent="0.25">
      <c r="A1" s="314" t="s">
        <v>67</v>
      </c>
      <c r="B1" s="315"/>
      <c r="C1" s="315"/>
      <c r="E1" s="314" t="s">
        <v>68</v>
      </c>
      <c r="F1" s="315"/>
    </row>
    <row r="2" spans="1:6" x14ac:dyDescent="0.25">
      <c r="A2" s="10" t="s">
        <v>66</v>
      </c>
      <c r="B2" s="10" t="s">
        <v>194</v>
      </c>
      <c r="C2" s="10" t="s">
        <v>195</v>
      </c>
      <c r="E2" s="17" t="s">
        <v>69</v>
      </c>
      <c r="F2" s="11" t="s">
        <v>40</v>
      </c>
    </row>
    <row r="3" spans="1:6" x14ac:dyDescent="0.25">
      <c r="A3" s="141">
        <v>2012</v>
      </c>
      <c r="B3" s="141">
        <v>0.5</v>
      </c>
      <c r="C3" s="141">
        <v>1.3</v>
      </c>
      <c r="E3" s="17" t="s">
        <v>70</v>
      </c>
      <c r="F3" s="13" t="s">
        <v>196</v>
      </c>
    </row>
    <row r="4" spans="1:6" x14ac:dyDescent="0.25">
      <c r="A4" s="140">
        <v>2012.25</v>
      </c>
      <c r="B4" s="140">
        <v>0.4</v>
      </c>
      <c r="C4" s="140">
        <v>1.4</v>
      </c>
    </row>
    <row r="5" spans="1:6" x14ac:dyDescent="0.25">
      <c r="A5" s="140">
        <v>2012.5</v>
      </c>
      <c r="B5" s="140">
        <v>0.2</v>
      </c>
      <c r="C5" s="140">
        <v>0.3</v>
      </c>
      <c r="E5" s="236" t="str">
        <f>HYPERLINK("#'OVERZICHT'!A57", "Link naar overzicht")</f>
        <v>Link naar overzicht</v>
      </c>
    </row>
    <row r="6" spans="1:6" x14ac:dyDescent="0.25">
      <c r="A6" s="140">
        <v>2012.75</v>
      </c>
      <c r="B6" s="140">
        <v>0</v>
      </c>
      <c r="C6" s="140">
        <v>1.9</v>
      </c>
    </row>
    <row r="7" spans="1:6" x14ac:dyDescent="0.25">
      <c r="A7" s="140">
        <v>2013</v>
      </c>
      <c r="B7" s="140">
        <v>0</v>
      </c>
      <c r="C7" s="140">
        <v>0.2</v>
      </c>
    </row>
    <row r="8" spans="1:6" x14ac:dyDescent="0.25">
      <c r="A8" s="140">
        <v>2013.25</v>
      </c>
      <c r="B8" s="140">
        <v>0.4</v>
      </c>
      <c r="C8" s="140">
        <v>0.1</v>
      </c>
    </row>
    <row r="9" spans="1:6" x14ac:dyDescent="0.25">
      <c r="A9" s="140">
        <v>2013.5</v>
      </c>
      <c r="B9" s="140">
        <v>0</v>
      </c>
      <c r="C9" s="140">
        <v>0</v>
      </c>
    </row>
    <row r="10" spans="1:6" x14ac:dyDescent="0.25">
      <c r="A10" s="140">
        <v>2013.75</v>
      </c>
      <c r="B10" s="140">
        <v>0.9</v>
      </c>
      <c r="C10" s="140">
        <v>0.6</v>
      </c>
    </row>
    <row r="11" spans="1:6" x14ac:dyDescent="0.25">
      <c r="A11" s="140">
        <v>2014</v>
      </c>
      <c r="B11" s="140">
        <v>0.2</v>
      </c>
      <c r="C11" s="140">
        <v>0.2</v>
      </c>
    </row>
    <row r="12" spans="1:6" x14ac:dyDescent="0.25">
      <c r="A12" s="140">
        <v>2014.25</v>
      </c>
      <c r="B12" s="140">
        <v>0</v>
      </c>
      <c r="C12" s="140">
        <v>0.4</v>
      </c>
    </row>
    <row r="13" spans="1:6" x14ac:dyDescent="0.25">
      <c r="A13" s="140">
        <v>2014.5</v>
      </c>
      <c r="B13" s="140">
        <v>0.6</v>
      </c>
      <c r="C13" s="140">
        <v>0.8</v>
      </c>
    </row>
    <row r="14" spans="1:6" x14ac:dyDescent="0.25">
      <c r="A14" s="140">
        <v>2014.75</v>
      </c>
      <c r="B14" s="140">
        <v>1</v>
      </c>
      <c r="C14" s="140">
        <v>2.5</v>
      </c>
    </row>
    <row r="15" spans="1:6" x14ac:dyDescent="0.25">
      <c r="A15" s="140">
        <v>2015</v>
      </c>
      <c r="B15" s="140">
        <v>1.1000000000000001</v>
      </c>
      <c r="C15" s="140">
        <v>2.9</v>
      </c>
    </row>
    <row r="16" spans="1:6" x14ac:dyDescent="0.25">
      <c r="A16" s="140">
        <v>2015.25</v>
      </c>
      <c r="B16" s="140">
        <v>1.2</v>
      </c>
      <c r="C16" s="140">
        <v>3.8</v>
      </c>
    </row>
    <row r="17" spans="1:3" x14ac:dyDescent="0.25">
      <c r="A17" s="140">
        <v>2015.5</v>
      </c>
      <c r="B17" s="140">
        <v>3.4</v>
      </c>
      <c r="C17" s="140">
        <v>3.6</v>
      </c>
    </row>
    <row r="18" spans="1:3" x14ac:dyDescent="0.25">
      <c r="A18" s="140">
        <v>2015.75</v>
      </c>
      <c r="B18" s="140">
        <v>2.6</v>
      </c>
      <c r="C18" s="140">
        <v>3.3</v>
      </c>
    </row>
    <row r="19" spans="1:3" x14ac:dyDescent="0.25">
      <c r="A19" s="140">
        <v>2016</v>
      </c>
      <c r="B19" s="140">
        <v>0.9</v>
      </c>
      <c r="C19" s="140">
        <v>1.5</v>
      </c>
    </row>
    <row r="20" spans="1:3" x14ac:dyDescent="0.25">
      <c r="A20" s="140">
        <v>2016.25</v>
      </c>
      <c r="B20" s="140">
        <v>0.9</v>
      </c>
      <c r="C20" s="140">
        <v>4.3</v>
      </c>
    </row>
    <row r="21" spans="1:3" x14ac:dyDescent="0.25">
      <c r="A21" s="140">
        <v>2016.5</v>
      </c>
      <c r="B21" s="140">
        <v>6.7</v>
      </c>
      <c r="C21" s="140">
        <v>5.7</v>
      </c>
    </row>
    <row r="22" spans="1:3" x14ac:dyDescent="0.25">
      <c r="A22" s="140">
        <v>2016.75</v>
      </c>
      <c r="B22" s="140">
        <v>6.3</v>
      </c>
      <c r="C22" s="140">
        <v>5.7</v>
      </c>
    </row>
    <row r="23" spans="1:3" x14ac:dyDescent="0.25">
      <c r="A23" s="140">
        <v>2017</v>
      </c>
      <c r="B23" s="140">
        <v>8.1</v>
      </c>
      <c r="C23" s="140">
        <v>4.5</v>
      </c>
    </row>
    <row r="24" spans="1:3" x14ac:dyDescent="0.25">
      <c r="A24" s="140">
        <v>2017.25</v>
      </c>
      <c r="B24" s="140">
        <v>7.6</v>
      </c>
      <c r="C24" s="140">
        <v>9.1999999999999993</v>
      </c>
    </row>
    <row r="25" spans="1:3" x14ac:dyDescent="0.25">
      <c r="A25" s="140">
        <v>2017.5</v>
      </c>
      <c r="B25" s="140">
        <v>20.2</v>
      </c>
      <c r="C25" s="140">
        <v>12</v>
      </c>
    </row>
    <row r="26" spans="1:3" x14ac:dyDescent="0.25">
      <c r="A26" s="140">
        <v>2017.75</v>
      </c>
      <c r="B26" s="140">
        <v>19.899999999999999</v>
      </c>
      <c r="C26" s="140">
        <v>18.600000000000001</v>
      </c>
    </row>
    <row r="27" spans="1:3" x14ac:dyDescent="0.25">
      <c r="A27" s="140">
        <v>2018</v>
      </c>
      <c r="B27" s="140">
        <v>18.3</v>
      </c>
      <c r="C27" s="140">
        <v>16.8</v>
      </c>
    </row>
    <row r="28" spans="1:3" x14ac:dyDescent="0.25">
      <c r="A28" s="140">
        <v>2018.25</v>
      </c>
      <c r="B28" s="140">
        <v>18.600000000000001</v>
      </c>
      <c r="C28" s="140">
        <v>17.8</v>
      </c>
    </row>
    <row r="29" spans="1:3" x14ac:dyDescent="0.25">
      <c r="A29" s="140">
        <v>2018.5</v>
      </c>
      <c r="B29" s="140">
        <v>38.9</v>
      </c>
      <c r="C29" s="140">
        <v>27.4</v>
      </c>
    </row>
    <row r="30" spans="1:3" x14ac:dyDescent="0.25">
      <c r="A30" s="140">
        <v>2018.75</v>
      </c>
      <c r="B30" s="140">
        <v>31.8</v>
      </c>
      <c r="C30" s="140">
        <v>28.9</v>
      </c>
    </row>
    <row r="31" spans="1:3" x14ac:dyDescent="0.25">
      <c r="A31" s="140">
        <v>2019</v>
      </c>
      <c r="B31" s="140">
        <v>24</v>
      </c>
      <c r="C31" s="140">
        <v>25</v>
      </c>
    </row>
    <row r="32" spans="1:3" x14ac:dyDescent="0.25">
      <c r="A32" s="140">
        <v>2019.25</v>
      </c>
      <c r="B32" s="140"/>
      <c r="C32" s="140"/>
    </row>
    <row r="33" spans="1:3" x14ac:dyDescent="0.25">
      <c r="A33" s="140">
        <v>2019.5</v>
      </c>
      <c r="B33" s="140"/>
      <c r="C33" s="140"/>
    </row>
    <row r="34" spans="1:3" x14ac:dyDescent="0.25">
      <c r="A34" s="142">
        <v>2019.75</v>
      </c>
      <c r="B34" s="142"/>
      <c r="C34" s="142"/>
    </row>
  </sheetData>
  <mergeCells count="2">
    <mergeCell ref="A1:C1"/>
    <mergeCell ref="E1:F1"/>
  </mergeCells>
  <pageMargins left="0.7" right="0.7" top="0.75" bottom="0.75" header="0.3" footer="0.3"/>
  <pageSetup paperSize="9" orientation="portrait" horizontalDpi="300" verticalDpi="300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9"/>
  <sheetViews>
    <sheetView workbookViewId="0">
      <selection activeCell="G9" sqref="G9"/>
    </sheetView>
  </sheetViews>
  <sheetFormatPr defaultRowHeight="15" x14ac:dyDescent="0.25"/>
  <cols>
    <col min="1" max="1" width="7.28515625" customWidth="1"/>
    <col min="2" max="2" width="12.7109375" customWidth="1"/>
    <col min="3" max="3" width="11.7109375" customWidth="1"/>
    <col min="4" max="4" width="24.7109375" customWidth="1"/>
    <col min="6" max="6" width="12.7109375" customWidth="1"/>
    <col min="7" max="7" width="37.7109375" customWidth="1"/>
  </cols>
  <sheetData>
    <row r="1" spans="1:7" ht="15.75" x14ac:dyDescent="0.25">
      <c r="A1" s="314" t="s">
        <v>67</v>
      </c>
      <c r="B1" s="315"/>
      <c r="C1" s="315"/>
      <c r="D1" s="315"/>
      <c r="F1" s="314" t="s">
        <v>68</v>
      </c>
      <c r="G1" s="315"/>
    </row>
    <row r="2" spans="1:7" x14ac:dyDescent="0.25">
      <c r="A2" s="10" t="s">
        <v>66</v>
      </c>
      <c r="B2" s="10" t="s">
        <v>225</v>
      </c>
      <c r="C2" s="10" t="s">
        <v>226</v>
      </c>
      <c r="D2" s="10" t="s">
        <v>227</v>
      </c>
      <c r="F2" s="17" t="s">
        <v>69</v>
      </c>
      <c r="G2" s="11" t="s">
        <v>49</v>
      </c>
    </row>
    <row r="3" spans="1:7" x14ac:dyDescent="0.25">
      <c r="A3" s="180">
        <v>2011</v>
      </c>
      <c r="B3" s="180">
        <v>635.70001220703102</v>
      </c>
      <c r="C3" s="180">
        <v>454.40002441406199</v>
      </c>
      <c r="D3" s="180">
        <v>224.80000305175801</v>
      </c>
      <c r="F3" s="17" t="s">
        <v>70</v>
      </c>
      <c r="G3" s="13" t="s">
        <v>228</v>
      </c>
    </row>
    <row r="4" spans="1:7" x14ac:dyDescent="0.25">
      <c r="A4" s="179">
        <v>2012</v>
      </c>
      <c r="B4" s="179">
        <v>806.199951171875</v>
      </c>
      <c r="C4" s="179">
        <v>514.09997558593795</v>
      </c>
      <c r="D4" s="179">
        <v>279</v>
      </c>
    </row>
    <row r="5" spans="1:7" x14ac:dyDescent="0.25">
      <c r="A5" s="179">
        <v>2013</v>
      </c>
      <c r="B5" s="179">
        <v>1070.59997558594</v>
      </c>
      <c r="C5" s="179">
        <v>531.79998779296898</v>
      </c>
      <c r="D5" s="179">
        <v>282.60000610351602</v>
      </c>
      <c r="F5" s="236" t="str">
        <f>HYPERLINK("#'OVERZICHT'!A58", "Link naar overzicht")</f>
        <v>Link naar overzicht</v>
      </c>
    </row>
    <row r="6" spans="1:7" x14ac:dyDescent="0.25">
      <c r="A6" s="179">
        <v>2014</v>
      </c>
      <c r="B6" s="179">
        <v>1065.80004882812</v>
      </c>
      <c r="C6" s="179">
        <v>526.29998779296898</v>
      </c>
      <c r="D6" s="179">
        <v>310</v>
      </c>
    </row>
    <row r="7" spans="1:7" x14ac:dyDescent="0.25">
      <c r="A7" s="179">
        <v>2015</v>
      </c>
      <c r="B7" s="179">
        <v>970.60003662109398</v>
      </c>
      <c r="C7" s="179">
        <v>506.39999389648398</v>
      </c>
      <c r="D7" s="179">
        <v>306.09997558593801</v>
      </c>
    </row>
    <row r="8" spans="1:7" x14ac:dyDescent="0.25">
      <c r="A8" s="179">
        <v>2016</v>
      </c>
      <c r="B8" s="179">
        <v>849.79998779296898</v>
      </c>
      <c r="C8" s="179">
        <v>512.5</v>
      </c>
      <c r="D8" s="179">
        <v>312.39999389648398</v>
      </c>
    </row>
    <row r="9" spans="1:7" x14ac:dyDescent="0.25">
      <c r="A9" s="181">
        <v>2017</v>
      </c>
      <c r="B9" s="181">
        <v>647.5</v>
      </c>
      <c r="C9" s="181">
        <v>488.40002441406199</v>
      </c>
      <c r="D9" s="181">
        <v>315.09997558593801</v>
      </c>
    </row>
  </sheetData>
  <mergeCells count="2">
    <mergeCell ref="A1:D1"/>
    <mergeCell ref="F1:G1"/>
  </mergeCells>
  <pageMargins left="0.7" right="0.7" top="0.75" bottom="0.75" header="0.3" footer="0.3"/>
  <pageSetup paperSize="9" orientation="portrait" horizontalDpi="300" verticalDpi="300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9"/>
  <sheetViews>
    <sheetView workbookViewId="0">
      <selection activeCell="F5" sqref="F5"/>
    </sheetView>
  </sheetViews>
  <sheetFormatPr defaultRowHeight="15" x14ac:dyDescent="0.25"/>
  <cols>
    <col min="1" max="1" width="6.85546875" customWidth="1"/>
    <col min="2" max="2" width="12.7109375" customWidth="1"/>
    <col min="3" max="3" width="11.7109375" customWidth="1"/>
    <col min="4" max="4" width="24.7109375" customWidth="1"/>
    <col min="6" max="6" width="12.7109375" customWidth="1"/>
    <col min="7" max="7" width="37.7109375" customWidth="1"/>
  </cols>
  <sheetData>
    <row r="1" spans="1:7" ht="15.75" x14ac:dyDescent="0.25">
      <c r="A1" s="314" t="s">
        <v>67</v>
      </c>
      <c r="B1" s="315"/>
      <c r="C1" s="315"/>
      <c r="D1" s="315"/>
      <c r="F1" s="314" t="s">
        <v>68</v>
      </c>
      <c r="G1" s="315"/>
    </row>
    <row r="2" spans="1:7" x14ac:dyDescent="0.25">
      <c r="A2" s="10" t="s">
        <v>66</v>
      </c>
      <c r="B2" s="10" t="s">
        <v>225</v>
      </c>
      <c r="C2" s="10" t="s">
        <v>226</v>
      </c>
      <c r="D2" s="10" t="s">
        <v>227</v>
      </c>
      <c r="F2" s="17" t="s">
        <v>69</v>
      </c>
      <c r="G2" s="11" t="s">
        <v>390</v>
      </c>
    </row>
    <row r="3" spans="1:7" x14ac:dyDescent="0.25">
      <c r="A3" s="183">
        <v>2011</v>
      </c>
      <c r="B3" s="183">
        <v>-25.763425827026399</v>
      </c>
      <c r="C3" s="183">
        <v>-10.447094917297401</v>
      </c>
      <c r="D3" s="183">
        <v>-7.4520459175109899</v>
      </c>
      <c r="F3" s="17" t="s">
        <v>70</v>
      </c>
      <c r="G3" s="13" t="s">
        <v>228</v>
      </c>
    </row>
    <row r="4" spans="1:7" x14ac:dyDescent="0.25">
      <c r="A4" s="182">
        <v>2012</v>
      </c>
      <c r="B4" s="182">
        <v>-30.059776306152301</v>
      </c>
      <c r="C4" s="182">
        <v>-9.9704933166503906</v>
      </c>
      <c r="D4" s="182">
        <v>-6.9329032897949201</v>
      </c>
    </row>
    <row r="5" spans="1:7" x14ac:dyDescent="0.25">
      <c r="A5" s="182">
        <v>2013</v>
      </c>
      <c r="B5" s="182">
        <v>-39.154514312744098</v>
      </c>
      <c r="C5" s="182">
        <v>-10.20432472229</v>
      </c>
      <c r="D5" s="182">
        <v>-7.3996815681457502</v>
      </c>
      <c r="F5" s="236" t="str">
        <f>HYPERLINK("#'OVERZICHT'!A59", "Link naar overzicht")</f>
        <v>Link naar overzicht</v>
      </c>
    </row>
    <row r="6" spans="1:7" x14ac:dyDescent="0.25">
      <c r="A6" s="182">
        <v>2014</v>
      </c>
      <c r="B6" s="182">
        <v>-37.953845977783203</v>
      </c>
      <c r="C6" s="182">
        <v>-10.8567352294922</v>
      </c>
      <c r="D6" s="182">
        <v>-7.9252905845642099</v>
      </c>
    </row>
    <row r="7" spans="1:7" x14ac:dyDescent="0.25">
      <c r="A7" s="182">
        <v>2015</v>
      </c>
      <c r="B7" s="182">
        <v>-34.811332702636697</v>
      </c>
      <c r="C7" s="182">
        <v>-11.3242492675781</v>
      </c>
      <c r="D7" s="182">
        <v>-8.3424367904663104</v>
      </c>
    </row>
    <row r="8" spans="1:7" x14ac:dyDescent="0.25">
      <c r="A8" s="182">
        <v>2016</v>
      </c>
      <c r="B8" s="182">
        <v>-31.880912780761701</v>
      </c>
      <c r="C8" s="182">
        <v>-11.319999694824199</v>
      </c>
      <c r="D8" s="182">
        <v>-8.2414216995239293</v>
      </c>
    </row>
    <row r="9" spans="1:7" x14ac:dyDescent="0.25">
      <c r="A9" s="184">
        <v>2017</v>
      </c>
      <c r="B9" s="184">
        <v>-28.7973747253418</v>
      </c>
      <c r="C9" s="184">
        <v>-11.9400072097778</v>
      </c>
      <c r="D9" s="184">
        <v>-8.6992387771606392</v>
      </c>
    </row>
  </sheetData>
  <mergeCells count="2">
    <mergeCell ref="A1:D1"/>
    <mergeCell ref="F1:G1"/>
  </mergeCells>
  <pageMargins left="0.7" right="0.7" top="0.75" bottom="0.75" header="0.3" footer="0.3"/>
  <pageSetup paperSize="9" orientation="portrait" horizontalDpi="300" verticalDpi="300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1"/>
  <sheetViews>
    <sheetView workbookViewId="0">
      <selection activeCell="B6" sqref="B6"/>
    </sheetView>
  </sheetViews>
  <sheetFormatPr defaultRowHeight="15" x14ac:dyDescent="0.25"/>
  <cols>
    <col min="1" max="1" width="9.42578125" customWidth="1"/>
    <col min="2" max="2" width="35.7109375" customWidth="1"/>
    <col min="4" max="4" width="12.7109375" customWidth="1"/>
    <col min="5" max="5" width="15.7109375" customWidth="1"/>
  </cols>
  <sheetData>
    <row r="1" spans="1:5" ht="15.75" x14ac:dyDescent="0.25">
      <c r="A1" s="314" t="s">
        <v>67</v>
      </c>
      <c r="B1" s="315"/>
      <c r="D1" s="314" t="s">
        <v>68</v>
      </c>
      <c r="E1" s="315"/>
    </row>
    <row r="2" spans="1:5" x14ac:dyDescent="0.25">
      <c r="A2" s="10" t="s">
        <v>66</v>
      </c>
      <c r="B2" s="10" t="s">
        <v>197</v>
      </c>
      <c r="D2" s="17" t="s">
        <v>69</v>
      </c>
      <c r="E2" s="11" t="s">
        <v>41</v>
      </c>
    </row>
    <row r="3" spans="1:5" x14ac:dyDescent="0.25">
      <c r="A3" s="144">
        <v>2012</v>
      </c>
      <c r="B3" s="144">
        <v>-0.88282694371124604</v>
      </c>
      <c r="D3" s="17" t="s">
        <v>70</v>
      </c>
      <c r="E3" s="12" t="s">
        <v>198</v>
      </c>
    </row>
    <row r="4" spans="1:5" x14ac:dyDescent="0.25">
      <c r="A4" s="143">
        <v>2013</v>
      </c>
      <c r="B4" s="143">
        <v>-0.88336780178427399</v>
      </c>
      <c r="D4" s="17"/>
      <c r="E4" s="13" t="s">
        <v>66</v>
      </c>
    </row>
    <row r="5" spans="1:5" x14ac:dyDescent="0.25">
      <c r="A5" s="143">
        <v>2014</v>
      </c>
      <c r="B5" s="143">
        <v>0.67791613554839503</v>
      </c>
    </row>
    <row r="6" spans="1:5" x14ac:dyDescent="0.25">
      <c r="A6" s="143">
        <v>2015</v>
      </c>
      <c r="B6" s="143">
        <v>0.96674620580439197</v>
      </c>
      <c r="D6" s="236" t="str">
        <f>HYPERLINK("#'OVERZICHT'!A60", "Link naar overzicht")</f>
        <v>Link naar overzicht</v>
      </c>
    </row>
    <row r="7" spans="1:5" x14ac:dyDescent="0.25">
      <c r="A7" s="143">
        <v>2016</v>
      </c>
      <c r="B7" s="143">
        <v>1.95763749232689</v>
      </c>
    </row>
    <row r="8" spans="1:5" x14ac:dyDescent="0.25">
      <c r="A8" s="143">
        <v>2017</v>
      </c>
      <c r="B8" s="143">
        <v>1.93161395187658</v>
      </c>
    </row>
    <row r="9" spans="1:5" x14ac:dyDescent="0.25">
      <c r="A9" s="143">
        <v>2018</v>
      </c>
      <c r="B9" s="143">
        <v>2.26665462120401</v>
      </c>
    </row>
    <row r="10" spans="1:5" x14ac:dyDescent="0.25">
      <c r="A10" s="143">
        <v>2019</v>
      </c>
      <c r="B10" s="143">
        <v>0.97253337893110603</v>
      </c>
    </row>
    <row r="11" spans="1:5" x14ac:dyDescent="0.25">
      <c r="A11" s="145">
        <v>2020</v>
      </c>
      <c r="B11" s="145">
        <v>0.47347475742385298</v>
      </c>
    </row>
  </sheetData>
  <mergeCells count="2">
    <mergeCell ref="A1:B1"/>
    <mergeCell ref="D1:E1"/>
  </mergeCells>
  <pageMargins left="0.7" right="0.7" top="0.75" bottom="0.75" header="0.3" footer="0.3"/>
  <pageSetup paperSize="9" orientation="portrait" horizontalDpi="300" verticalDpi="300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4"/>
  <sheetViews>
    <sheetView workbookViewId="0">
      <selection activeCell="F6" sqref="F6"/>
    </sheetView>
  </sheetViews>
  <sheetFormatPr defaultRowHeight="15" x14ac:dyDescent="0.25"/>
  <cols>
    <col min="1" max="1" width="7.7109375" customWidth="1"/>
    <col min="2" max="2" width="7.28515625" customWidth="1"/>
    <col min="3" max="3" width="8.7109375" customWidth="1"/>
    <col min="4" max="4" width="6.7109375" customWidth="1"/>
    <col min="6" max="6" width="12.7109375" customWidth="1"/>
    <col min="7" max="7" width="35.7109375" customWidth="1"/>
  </cols>
  <sheetData>
    <row r="1" spans="1:7" ht="15.75" x14ac:dyDescent="0.25">
      <c r="A1" s="314" t="s">
        <v>67</v>
      </c>
      <c r="B1" s="315"/>
      <c r="C1" s="315"/>
      <c r="D1" s="315"/>
      <c r="F1" s="314" t="s">
        <v>68</v>
      </c>
      <c r="G1" s="315"/>
    </row>
    <row r="2" spans="1:7" x14ac:dyDescent="0.25">
      <c r="A2" s="10" t="s">
        <v>66</v>
      </c>
      <c r="B2" s="10" t="s">
        <v>199</v>
      </c>
      <c r="C2" s="10" t="s">
        <v>200</v>
      </c>
      <c r="D2" s="10" t="s">
        <v>99</v>
      </c>
      <c r="F2" s="17" t="s">
        <v>69</v>
      </c>
      <c r="G2" s="11" t="s">
        <v>42</v>
      </c>
    </row>
    <row r="3" spans="1:7" x14ac:dyDescent="0.25">
      <c r="A3" s="147">
        <v>2011</v>
      </c>
      <c r="B3" s="147">
        <v>-14</v>
      </c>
      <c r="C3" s="147">
        <v>11</v>
      </c>
      <c r="D3" s="147">
        <v>-3</v>
      </c>
      <c r="F3" s="17" t="s">
        <v>70</v>
      </c>
      <c r="G3" s="12" t="s">
        <v>100</v>
      </c>
    </row>
    <row r="4" spans="1:7" x14ac:dyDescent="0.25">
      <c r="A4" s="146">
        <v>2011.25</v>
      </c>
      <c r="B4" s="146">
        <v>-21</v>
      </c>
      <c r="C4" s="146">
        <v>-12</v>
      </c>
      <c r="D4" s="146">
        <v>-33</v>
      </c>
      <c r="F4" s="17"/>
      <c r="G4" s="13" t="s">
        <v>66</v>
      </c>
    </row>
    <row r="5" spans="1:7" x14ac:dyDescent="0.25">
      <c r="A5" s="146">
        <v>2011.5</v>
      </c>
      <c r="B5" s="146">
        <v>-23</v>
      </c>
      <c r="C5" s="146">
        <v>25</v>
      </c>
      <c r="D5" s="146">
        <v>2</v>
      </c>
    </row>
    <row r="6" spans="1:7" x14ac:dyDescent="0.25">
      <c r="A6" s="146">
        <v>2011.75</v>
      </c>
      <c r="B6" s="146">
        <v>-48</v>
      </c>
      <c r="C6" s="146">
        <v>93</v>
      </c>
      <c r="D6" s="146">
        <v>45</v>
      </c>
      <c r="F6" s="236" t="str">
        <f>HYPERLINK("#'OVERZICHT'!A61", "Link naar overzicht")</f>
        <v>Link naar overzicht</v>
      </c>
    </row>
    <row r="7" spans="1:7" x14ac:dyDescent="0.25">
      <c r="A7" s="146">
        <v>2012</v>
      </c>
      <c r="B7" s="146">
        <v>-54</v>
      </c>
      <c r="C7" s="146">
        <v>117</v>
      </c>
      <c r="D7" s="146">
        <v>63</v>
      </c>
    </row>
    <row r="8" spans="1:7" x14ac:dyDescent="0.25">
      <c r="A8" s="146">
        <v>2012.25</v>
      </c>
      <c r="B8" s="146">
        <v>-33</v>
      </c>
      <c r="C8" s="146">
        <v>101</v>
      </c>
      <c r="D8" s="146">
        <v>68</v>
      </c>
    </row>
    <row r="9" spans="1:7" x14ac:dyDescent="0.25">
      <c r="A9" s="146">
        <v>2012.5</v>
      </c>
      <c r="B9" s="146">
        <v>-40</v>
      </c>
      <c r="C9" s="146">
        <v>118</v>
      </c>
      <c r="D9" s="146">
        <v>78</v>
      </c>
    </row>
    <row r="10" spans="1:7" x14ac:dyDescent="0.25">
      <c r="A10" s="146">
        <v>2012.75</v>
      </c>
      <c r="B10" s="146">
        <v>-119</v>
      </c>
      <c r="C10" s="146">
        <v>112</v>
      </c>
      <c r="D10" s="146">
        <v>-7</v>
      </c>
    </row>
    <row r="11" spans="1:7" x14ac:dyDescent="0.25">
      <c r="A11" s="146">
        <v>2013</v>
      </c>
      <c r="B11" s="146">
        <v>-194</v>
      </c>
      <c r="C11" s="146">
        <v>118</v>
      </c>
      <c r="D11" s="146">
        <v>-76</v>
      </c>
    </row>
    <row r="12" spans="1:7" x14ac:dyDescent="0.25">
      <c r="A12" s="146">
        <v>2013.25</v>
      </c>
      <c r="B12" s="146">
        <v>-225</v>
      </c>
      <c r="C12" s="146">
        <v>113</v>
      </c>
      <c r="D12" s="146">
        <v>-112</v>
      </c>
    </row>
    <row r="13" spans="1:7" x14ac:dyDescent="0.25">
      <c r="A13" s="146">
        <v>2013.5</v>
      </c>
      <c r="B13" s="146">
        <v>-251</v>
      </c>
      <c r="C13" s="146">
        <v>88</v>
      </c>
      <c r="D13" s="146">
        <v>-163</v>
      </c>
    </row>
    <row r="14" spans="1:7" x14ac:dyDescent="0.25">
      <c r="A14" s="146">
        <v>2013.75</v>
      </c>
      <c r="B14" s="146">
        <v>-209</v>
      </c>
      <c r="C14" s="146">
        <v>86</v>
      </c>
      <c r="D14" s="146">
        <v>-123</v>
      </c>
    </row>
    <row r="15" spans="1:7" x14ac:dyDescent="0.25">
      <c r="A15" s="146">
        <v>2014</v>
      </c>
      <c r="B15" s="146">
        <v>-145</v>
      </c>
      <c r="C15" s="146">
        <v>56</v>
      </c>
      <c r="D15" s="146">
        <v>-89</v>
      </c>
    </row>
    <row r="16" spans="1:7" x14ac:dyDescent="0.25">
      <c r="A16" s="146">
        <v>2014.25</v>
      </c>
      <c r="B16" s="146">
        <v>-140</v>
      </c>
      <c r="C16" s="146">
        <v>109</v>
      </c>
      <c r="D16" s="146">
        <v>-31</v>
      </c>
    </row>
    <row r="17" spans="1:4" x14ac:dyDescent="0.25">
      <c r="A17" s="146">
        <v>2014.5</v>
      </c>
      <c r="B17" s="146">
        <v>-104</v>
      </c>
      <c r="C17" s="146">
        <v>144</v>
      </c>
      <c r="D17" s="146">
        <v>40</v>
      </c>
    </row>
    <row r="18" spans="1:4" x14ac:dyDescent="0.25">
      <c r="A18" s="146">
        <v>2014.75</v>
      </c>
      <c r="B18" s="146">
        <v>-32</v>
      </c>
      <c r="C18" s="146">
        <v>124</v>
      </c>
      <c r="D18" s="146">
        <v>92</v>
      </c>
    </row>
    <row r="19" spans="1:4" x14ac:dyDescent="0.25">
      <c r="A19" s="146">
        <v>2015</v>
      </c>
      <c r="B19" s="146">
        <v>-16</v>
      </c>
      <c r="C19" s="146">
        <v>144</v>
      </c>
      <c r="D19" s="146">
        <v>128</v>
      </c>
    </row>
    <row r="20" spans="1:4" x14ac:dyDescent="0.25">
      <c r="A20" s="146">
        <v>2015.25</v>
      </c>
      <c r="B20" s="146">
        <v>-14</v>
      </c>
      <c r="C20" s="146">
        <v>133</v>
      </c>
      <c r="D20" s="146">
        <v>119</v>
      </c>
    </row>
    <row r="21" spans="1:4" x14ac:dyDescent="0.25">
      <c r="A21" s="146">
        <v>2015.5</v>
      </c>
      <c r="B21" s="146">
        <v>-29</v>
      </c>
      <c r="C21" s="146">
        <v>116</v>
      </c>
      <c r="D21" s="146">
        <v>87</v>
      </c>
    </row>
    <row r="22" spans="1:4" x14ac:dyDescent="0.25">
      <c r="A22" s="146">
        <v>2015.75</v>
      </c>
      <c r="B22" s="146">
        <v>-45</v>
      </c>
      <c r="C22" s="146">
        <v>69</v>
      </c>
      <c r="D22" s="146">
        <v>24</v>
      </c>
    </row>
    <row r="23" spans="1:4" x14ac:dyDescent="0.25">
      <c r="A23" s="146">
        <v>2016</v>
      </c>
      <c r="B23" s="146">
        <v>-32</v>
      </c>
      <c r="C23" s="146">
        <v>61</v>
      </c>
      <c r="D23" s="146">
        <v>29</v>
      </c>
    </row>
    <row r="24" spans="1:4" x14ac:dyDescent="0.25">
      <c r="A24" s="146">
        <v>2016.25</v>
      </c>
      <c r="B24" s="146">
        <v>3</v>
      </c>
      <c r="C24" s="146">
        <v>59</v>
      </c>
      <c r="D24" s="146">
        <v>62</v>
      </c>
    </row>
    <row r="25" spans="1:4" x14ac:dyDescent="0.25">
      <c r="A25" s="146">
        <v>2016.5</v>
      </c>
      <c r="B25" s="146">
        <v>28</v>
      </c>
      <c r="C25" s="146">
        <v>53</v>
      </c>
      <c r="D25" s="146">
        <v>81</v>
      </c>
    </row>
    <row r="26" spans="1:4" x14ac:dyDescent="0.25">
      <c r="A26" s="146">
        <v>2016.75</v>
      </c>
      <c r="B26" s="146">
        <v>7</v>
      </c>
      <c r="C26" s="146">
        <v>118</v>
      </c>
      <c r="D26" s="146">
        <v>125</v>
      </c>
    </row>
    <row r="27" spans="1:4" x14ac:dyDescent="0.25">
      <c r="A27" s="146">
        <v>2017</v>
      </c>
      <c r="B27" s="146">
        <v>5</v>
      </c>
      <c r="C27" s="146">
        <v>157</v>
      </c>
      <c r="D27" s="146">
        <v>162</v>
      </c>
    </row>
    <row r="28" spans="1:4" x14ac:dyDescent="0.25">
      <c r="A28" s="146">
        <v>2017.25</v>
      </c>
      <c r="B28" s="146">
        <v>8</v>
      </c>
      <c r="C28" s="146">
        <v>158</v>
      </c>
      <c r="D28" s="146">
        <v>166</v>
      </c>
    </row>
    <row r="29" spans="1:4" x14ac:dyDescent="0.25">
      <c r="A29" s="146">
        <v>2017.5</v>
      </c>
      <c r="B29" s="146">
        <v>61</v>
      </c>
      <c r="C29" s="146">
        <v>115</v>
      </c>
      <c r="D29" s="146">
        <v>176</v>
      </c>
    </row>
    <row r="30" spans="1:4" x14ac:dyDescent="0.25">
      <c r="A30" s="146">
        <v>2017.75</v>
      </c>
      <c r="B30" s="146">
        <v>108</v>
      </c>
      <c r="C30" s="146">
        <v>69</v>
      </c>
      <c r="D30" s="146">
        <v>177</v>
      </c>
    </row>
    <row r="31" spans="1:4" x14ac:dyDescent="0.25">
      <c r="A31" s="146">
        <v>2018</v>
      </c>
      <c r="B31" s="146">
        <v>121</v>
      </c>
      <c r="C31" s="146">
        <v>52</v>
      </c>
      <c r="D31" s="146">
        <v>173</v>
      </c>
    </row>
    <row r="32" spans="1:4" x14ac:dyDescent="0.25">
      <c r="A32" s="146">
        <v>2018.25</v>
      </c>
      <c r="B32" s="146">
        <v>159</v>
      </c>
      <c r="C32" s="146">
        <v>17</v>
      </c>
      <c r="D32" s="146">
        <v>176</v>
      </c>
    </row>
    <row r="33" spans="1:4" x14ac:dyDescent="0.25">
      <c r="A33" s="146">
        <v>2018.5</v>
      </c>
      <c r="B33" s="146">
        <v>140</v>
      </c>
      <c r="C33" s="146">
        <v>55</v>
      </c>
      <c r="D33" s="146">
        <v>195</v>
      </c>
    </row>
    <row r="34" spans="1:4" x14ac:dyDescent="0.25">
      <c r="A34" s="148">
        <v>2018.75</v>
      </c>
      <c r="B34" s="148">
        <v>154</v>
      </c>
      <c r="C34" s="148">
        <v>56</v>
      </c>
      <c r="D34" s="148">
        <v>210</v>
      </c>
    </row>
  </sheetData>
  <mergeCells count="2">
    <mergeCell ref="A1:D1"/>
    <mergeCell ref="F1:G1"/>
  </mergeCells>
  <pageMargins left="0.7" right="0.7" top="0.75" bottom="0.75" header="0.3" footer="0.3"/>
  <pageSetup paperSize="9" orientation="portrait" horizontalDpi="300" verticalDpi="300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4"/>
  <sheetViews>
    <sheetView workbookViewId="0">
      <selection activeCell="G3" sqref="G3"/>
    </sheetView>
  </sheetViews>
  <sheetFormatPr defaultRowHeight="15" x14ac:dyDescent="0.25"/>
  <cols>
    <col min="1" max="1" width="7.7109375" customWidth="1"/>
    <col min="2" max="3" width="6.5703125" customWidth="1"/>
    <col min="4" max="4" width="6.7109375" customWidth="1"/>
    <col min="6" max="6" width="12.7109375" customWidth="1"/>
    <col min="7" max="7" width="40.7109375" customWidth="1"/>
  </cols>
  <sheetData>
    <row r="1" spans="1:7" ht="15.75" x14ac:dyDescent="0.25">
      <c r="A1" s="314" t="s">
        <v>67</v>
      </c>
      <c r="B1" s="315"/>
      <c r="C1" s="315"/>
      <c r="D1" s="315"/>
      <c r="F1" s="314" t="s">
        <v>68</v>
      </c>
      <c r="G1" s="315"/>
    </row>
    <row r="2" spans="1:7" x14ac:dyDescent="0.25">
      <c r="A2" s="10" t="s">
        <v>66</v>
      </c>
      <c r="B2" s="10" t="s">
        <v>199</v>
      </c>
      <c r="C2" s="10" t="s">
        <v>200</v>
      </c>
      <c r="D2" s="10" t="s">
        <v>99</v>
      </c>
      <c r="F2" s="17" t="s">
        <v>69</v>
      </c>
      <c r="G2" s="11" t="s">
        <v>391</v>
      </c>
    </row>
    <row r="3" spans="1:7" x14ac:dyDescent="0.25">
      <c r="A3" s="150">
        <v>2011</v>
      </c>
      <c r="B3" s="150">
        <v>-31</v>
      </c>
      <c r="C3" s="150">
        <v>22</v>
      </c>
      <c r="D3" s="150">
        <v>-9</v>
      </c>
      <c r="F3" s="17" t="s">
        <v>70</v>
      </c>
      <c r="G3" s="12" t="s">
        <v>100</v>
      </c>
    </row>
    <row r="4" spans="1:7" x14ac:dyDescent="0.25">
      <c r="A4" s="149">
        <v>2011.25</v>
      </c>
      <c r="B4" s="149">
        <v>-86</v>
      </c>
      <c r="C4" s="149">
        <v>-5</v>
      </c>
      <c r="D4" s="149">
        <v>-91</v>
      </c>
      <c r="F4" s="17"/>
      <c r="G4" s="13" t="s">
        <v>66</v>
      </c>
    </row>
    <row r="5" spans="1:7" x14ac:dyDescent="0.25">
      <c r="A5" s="149">
        <v>2011.5</v>
      </c>
      <c r="B5" s="149">
        <v>-34</v>
      </c>
      <c r="C5" s="149">
        <v>21</v>
      </c>
      <c r="D5" s="149">
        <v>-13</v>
      </c>
    </row>
    <row r="6" spans="1:7" x14ac:dyDescent="0.25">
      <c r="A6" s="149">
        <v>2011.75</v>
      </c>
      <c r="B6" s="149">
        <v>-2</v>
      </c>
      <c r="C6" s="149">
        <v>26</v>
      </c>
      <c r="D6" s="149">
        <v>24</v>
      </c>
      <c r="F6" s="236" t="str">
        <f>HYPERLINK("#'OVERZICHT'!A62", "Link naar overzicht")</f>
        <v>Link naar overzicht</v>
      </c>
    </row>
    <row r="7" spans="1:7" x14ac:dyDescent="0.25">
      <c r="A7" s="149">
        <v>2012</v>
      </c>
      <c r="B7" s="149">
        <v>24</v>
      </c>
      <c r="C7" s="149">
        <v>52</v>
      </c>
      <c r="D7" s="149">
        <v>76</v>
      </c>
    </row>
    <row r="8" spans="1:7" x14ac:dyDescent="0.25">
      <c r="A8" s="149">
        <v>2012.25</v>
      </c>
      <c r="B8" s="149">
        <v>50</v>
      </c>
      <c r="C8" s="149">
        <v>64</v>
      </c>
      <c r="D8" s="149">
        <v>114</v>
      </c>
    </row>
    <row r="9" spans="1:7" x14ac:dyDescent="0.25">
      <c r="A9" s="149">
        <v>2012.5</v>
      </c>
      <c r="B9" s="149">
        <v>22</v>
      </c>
      <c r="C9" s="149">
        <v>63</v>
      </c>
      <c r="D9" s="149">
        <v>85</v>
      </c>
    </row>
    <row r="10" spans="1:7" x14ac:dyDescent="0.25">
      <c r="A10" s="149">
        <v>2012.75</v>
      </c>
      <c r="B10" s="149">
        <v>-1</v>
      </c>
      <c r="C10" s="149">
        <v>45</v>
      </c>
      <c r="D10" s="149">
        <v>44</v>
      </c>
    </row>
    <row r="11" spans="1:7" x14ac:dyDescent="0.25">
      <c r="A11" s="149">
        <v>2013</v>
      </c>
      <c r="B11" s="149">
        <v>39</v>
      </c>
      <c r="C11" s="149">
        <v>42</v>
      </c>
      <c r="D11" s="149">
        <v>81</v>
      </c>
    </row>
    <row r="12" spans="1:7" x14ac:dyDescent="0.25">
      <c r="A12" s="149">
        <v>2013.25</v>
      </c>
      <c r="B12" s="149">
        <v>14</v>
      </c>
      <c r="C12" s="149">
        <v>40</v>
      </c>
      <c r="D12" s="149">
        <v>54</v>
      </c>
    </row>
    <row r="13" spans="1:7" x14ac:dyDescent="0.25">
      <c r="A13" s="149">
        <v>2013.5</v>
      </c>
      <c r="B13" s="149">
        <v>10</v>
      </c>
      <c r="C13" s="149">
        <v>23</v>
      </c>
      <c r="D13" s="149">
        <v>33</v>
      </c>
    </row>
    <row r="14" spans="1:7" x14ac:dyDescent="0.25">
      <c r="A14" s="149">
        <v>2013.75</v>
      </c>
      <c r="B14" s="149">
        <v>19</v>
      </c>
      <c r="C14" s="149">
        <v>45</v>
      </c>
      <c r="D14" s="149">
        <v>64</v>
      </c>
    </row>
    <row r="15" spans="1:7" x14ac:dyDescent="0.25">
      <c r="A15" s="149">
        <v>2014</v>
      </c>
      <c r="B15" s="149">
        <v>-45</v>
      </c>
      <c r="C15" s="149">
        <v>44</v>
      </c>
      <c r="D15" s="149">
        <v>-1</v>
      </c>
    </row>
    <row r="16" spans="1:7" x14ac:dyDescent="0.25">
      <c r="A16" s="149">
        <v>2014.25</v>
      </c>
      <c r="B16" s="149">
        <v>-15</v>
      </c>
      <c r="C16" s="149">
        <v>66</v>
      </c>
      <c r="D16" s="149">
        <v>51</v>
      </c>
    </row>
    <row r="17" spans="1:4" x14ac:dyDescent="0.25">
      <c r="A17" s="149">
        <v>2014.5</v>
      </c>
      <c r="B17" s="149">
        <v>-10</v>
      </c>
      <c r="C17" s="149">
        <v>84</v>
      </c>
      <c r="D17" s="149">
        <v>74</v>
      </c>
    </row>
    <row r="18" spans="1:4" x14ac:dyDescent="0.25">
      <c r="A18" s="149">
        <v>2014.75</v>
      </c>
      <c r="B18" s="149">
        <v>38</v>
      </c>
      <c r="C18" s="149">
        <v>76</v>
      </c>
      <c r="D18" s="149">
        <v>114</v>
      </c>
    </row>
    <row r="19" spans="1:4" x14ac:dyDescent="0.25">
      <c r="A19" s="149">
        <v>2015</v>
      </c>
      <c r="B19" s="149">
        <v>66</v>
      </c>
      <c r="C19" s="149">
        <v>58</v>
      </c>
      <c r="D19" s="149">
        <v>124</v>
      </c>
    </row>
    <row r="20" spans="1:4" x14ac:dyDescent="0.25">
      <c r="A20" s="149">
        <v>2015.25</v>
      </c>
      <c r="B20" s="149">
        <v>51</v>
      </c>
      <c r="C20" s="149">
        <v>33</v>
      </c>
      <c r="D20" s="149">
        <v>84</v>
      </c>
    </row>
    <row r="21" spans="1:4" x14ac:dyDescent="0.25">
      <c r="A21" s="149">
        <v>2015.5</v>
      </c>
      <c r="B21" s="149">
        <v>53</v>
      </c>
      <c r="C21" s="149">
        <v>19</v>
      </c>
      <c r="D21" s="149">
        <v>72</v>
      </c>
    </row>
    <row r="22" spans="1:4" x14ac:dyDescent="0.25">
      <c r="A22" s="149">
        <v>2015.75</v>
      </c>
      <c r="B22" s="149">
        <v>23</v>
      </c>
      <c r="C22" s="149">
        <v>2</v>
      </c>
      <c r="D22" s="149">
        <v>25</v>
      </c>
    </row>
    <row r="23" spans="1:4" x14ac:dyDescent="0.25">
      <c r="A23" s="149">
        <v>2016</v>
      </c>
      <c r="B23" s="149">
        <v>24</v>
      </c>
      <c r="C23" s="149">
        <v>-8</v>
      </c>
      <c r="D23" s="149">
        <v>16</v>
      </c>
    </row>
    <row r="24" spans="1:4" x14ac:dyDescent="0.25">
      <c r="A24" s="149">
        <v>2016.25</v>
      </c>
      <c r="B24" s="149">
        <v>20</v>
      </c>
      <c r="C24" s="149">
        <v>-11</v>
      </c>
      <c r="D24" s="149">
        <v>9</v>
      </c>
    </row>
    <row r="25" spans="1:4" x14ac:dyDescent="0.25">
      <c r="A25" s="149">
        <v>2016.5</v>
      </c>
      <c r="B25" s="149">
        <v>52</v>
      </c>
      <c r="C25" s="149">
        <v>11</v>
      </c>
      <c r="D25" s="149">
        <v>63</v>
      </c>
    </row>
    <row r="26" spans="1:4" x14ac:dyDescent="0.25">
      <c r="A26" s="149">
        <v>2016.75</v>
      </c>
      <c r="B26" s="149">
        <v>50</v>
      </c>
      <c r="C26" s="149">
        <v>52</v>
      </c>
      <c r="D26" s="149">
        <v>102</v>
      </c>
    </row>
    <row r="27" spans="1:4" x14ac:dyDescent="0.25">
      <c r="A27" s="149">
        <v>2017</v>
      </c>
      <c r="B27" s="149">
        <v>33</v>
      </c>
      <c r="C27" s="149">
        <v>80</v>
      </c>
      <c r="D27" s="149">
        <v>113</v>
      </c>
    </row>
    <row r="28" spans="1:4" x14ac:dyDescent="0.25">
      <c r="A28" s="149">
        <v>2017.25</v>
      </c>
      <c r="B28" s="149">
        <v>67</v>
      </c>
      <c r="C28" s="149">
        <v>96</v>
      </c>
      <c r="D28" s="149">
        <v>163</v>
      </c>
    </row>
    <row r="29" spans="1:4" x14ac:dyDescent="0.25">
      <c r="A29" s="149">
        <v>2017.5</v>
      </c>
      <c r="B29" s="149">
        <v>63</v>
      </c>
      <c r="C29" s="149">
        <v>63</v>
      </c>
      <c r="D29" s="149">
        <v>126</v>
      </c>
    </row>
    <row r="30" spans="1:4" x14ac:dyDescent="0.25">
      <c r="A30" s="149">
        <v>2017.75</v>
      </c>
      <c r="B30" s="149">
        <v>88</v>
      </c>
      <c r="C30" s="149">
        <v>29</v>
      </c>
      <c r="D30" s="149">
        <v>117</v>
      </c>
    </row>
    <row r="31" spans="1:4" x14ac:dyDescent="0.25">
      <c r="A31" s="149">
        <v>2018</v>
      </c>
      <c r="B31" s="149">
        <v>95</v>
      </c>
      <c r="C31" s="149">
        <v>24</v>
      </c>
      <c r="D31" s="149">
        <v>119</v>
      </c>
    </row>
    <row r="32" spans="1:4" x14ac:dyDescent="0.25">
      <c r="A32" s="149">
        <v>2018.25</v>
      </c>
      <c r="B32" s="149">
        <v>118</v>
      </c>
      <c r="C32" s="149">
        <v>10</v>
      </c>
      <c r="D32" s="149">
        <v>128</v>
      </c>
    </row>
    <row r="33" spans="1:4" x14ac:dyDescent="0.25">
      <c r="A33" s="149">
        <v>2018.5</v>
      </c>
      <c r="B33" s="149">
        <v>114</v>
      </c>
      <c r="C33" s="149">
        <v>33</v>
      </c>
      <c r="D33" s="149">
        <v>147</v>
      </c>
    </row>
    <row r="34" spans="1:4" x14ac:dyDescent="0.25">
      <c r="A34" s="151">
        <v>2018.75</v>
      </c>
      <c r="B34" s="151">
        <v>101</v>
      </c>
      <c r="C34" s="151">
        <v>27</v>
      </c>
      <c r="D34" s="151">
        <v>128</v>
      </c>
    </row>
  </sheetData>
  <mergeCells count="2">
    <mergeCell ref="A1:D1"/>
    <mergeCell ref="F1:G1"/>
  </mergeCells>
  <pageMargins left="0.7" right="0.7" top="0.75" bottom="0.75" header="0.3" footer="0.3"/>
  <pageSetup paperSize="9" orientation="portrait" horizontalDpi="300" verticalDpi="30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1"/>
  <sheetViews>
    <sheetView workbookViewId="0">
      <selection activeCell="B11" sqref="B11"/>
    </sheetView>
  </sheetViews>
  <sheetFormatPr defaultRowHeight="15" x14ac:dyDescent="0.25"/>
  <cols>
    <col min="1" max="1" width="8.140625" customWidth="1"/>
    <col min="2" max="2" width="12.7109375" customWidth="1"/>
    <col min="4" max="4" width="12.7109375" customWidth="1"/>
    <col min="5" max="5" width="22.7109375" customWidth="1"/>
  </cols>
  <sheetData>
    <row r="1" spans="1:5" ht="15.75" x14ac:dyDescent="0.25">
      <c r="A1" s="314" t="s">
        <v>67</v>
      </c>
      <c r="B1" s="315"/>
      <c r="D1" s="314" t="s">
        <v>68</v>
      </c>
      <c r="E1" s="315"/>
    </row>
    <row r="2" spans="1:5" x14ac:dyDescent="0.25">
      <c r="A2" s="10" t="s">
        <v>66</v>
      </c>
      <c r="B2" s="10" t="s">
        <v>86</v>
      </c>
      <c r="D2" s="17" t="s">
        <v>69</v>
      </c>
      <c r="E2" s="11" t="s">
        <v>7</v>
      </c>
    </row>
    <row r="3" spans="1:5" x14ac:dyDescent="0.25">
      <c r="A3" s="29">
        <v>2012</v>
      </c>
      <c r="B3" s="29">
        <v>5.8309181917529198</v>
      </c>
      <c r="D3" s="285" t="s">
        <v>70</v>
      </c>
      <c r="E3" s="13" t="s">
        <v>87</v>
      </c>
    </row>
    <row r="4" spans="1:5" x14ac:dyDescent="0.25">
      <c r="A4" s="28">
        <v>2013</v>
      </c>
      <c r="B4" s="28">
        <v>7.2582188161128096</v>
      </c>
      <c r="D4" s="267"/>
      <c r="E4" s="288" t="s">
        <v>66</v>
      </c>
    </row>
    <row r="5" spans="1:5" x14ac:dyDescent="0.25">
      <c r="A5" s="28">
        <v>2014</v>
      </c>
      <c r="B5" s="28">
        <v>7.4341409197032799</v>
      </c>
    </row>
    <row r="6" spans="1:5" x14ac:dyDescent="0.25">
      <c r="A6" s="28">
        <v>2015</v>
      </c>
      <c r="B6" s="28">
        <v>6.8877355750960403</v>
      </c>
      <c r="D6" s="18" t="str">
        <f>HYPERLINK("#'OVERZICHT'!A9", "Link naar overzicht")</f>
        <v>Link naar overzicht</v>
      </c>
    </row>
    <row r="7" spans="1:5" x14ac:dyDescent="0.25">
      <c r="A7" s="28">
        <v>2016</v>
      </c>
      <c r="B7" s="28">
        <v>6.0222393368964502</v>
      </c>
    </row>
    <row r="8" spans="1:5" x14ac:dyDescent="0.25">
      <c r="A8" s="28">
        <v>2017</v>
      </c>
      <c r="B8" s="28">
        <v>4.8526804068882301</v>
      </c>
    </row>
    <row r="9" spans="1:5" x14ac:dyDescent="0.25">
      <c r="A9" s="28">
        <v>2018</v>
      </c>
      <c r="B9" s="28">
        <v>3.8358057611327001</v>
      </c>
    </row>
    <row r="10" spans="1:5" x14ac:dyDescent="0.25">
      <c r="A10" s="28">
        <v>2019</v>
      </c>
      <c r="B10" s="28">
        <v>3.8</v>
      </c>
    </row>
    <row r="11" spans="1:5" x14ac:dyDescent="0.25">
      <c r="A11" s="30">
        <v>2020</v>
      </c>
      <c r="B11" s="30">
        <v>4</v>
      </c>
    </row>
  </sheetData>
  <mergeCells count="2">
    <mergeCell ref="A1:B1"/>
    <mergeCell ref="D1:E1"/>
  </mergeCells>
  <pageMargins left="0.7" right="0.7" top="0.75" bottom="0.75" header="0.3" footer="0.3"/>
  <pageSetup paperSize="9" orientation="portrait" horizontalDpi="300" verticalDpi="300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4"/>
  <sheetViews>
    <sheetView workbookViewId="0">
      <selection activeCell="G25" sqref="G25"/>
    </sheetView>
  </sheetViews>
  <sheetFormatPr defaultRowHeight="15" x14ac:dyDescent="0.25"/>
  <cols>
    <col min="1" max="1" width="7.7109375" customWidth="1"/>
    <col min="2" max="2" width="7.85546875" customWidth="1"/>
    <col min="3" max="3" width="8.7109375" customWidth="1"/>
    <col min="4" max="4" width="6.7109375" customWidth="1"/>
    <col min="6" max="6" width="12.7109375" customWidth="1"/>
    <col min="7" max="7" width="40.7109375" customWidth="1"/>
  </cols>
  <sheetData>
    <row r="1" spans="1:7" ht="15.75" x14ac:dyDescent="0.25">
      <c r="A1" s="314" t="s">
        <v>67</v>
      </c>
      <c r="B1" s="315"/>
      <c r="C1" s="315"/>
      <c r="D1" s="315"/>
      <c r="F1" s="314" t="s">
        <v>68</v>
      </c>
      <c r="G1" s="315"/>
    </row>
    <row r="2" spans="1:7" x14ac:dyDescent="0.25">
      <c r="A2" s="10" t="s">
        <v>66</v>
      </c>
      <c r="B2" s="10" t="s">
        <v>199</v>
      </c>
      <c r="C2" s="10" t="s">
        <v>200</v>
      </c>
      <c r="D2" s="10" t="s">
        <v>99</v>
      </c>
      <c r="F2" s="17" t="s">
        <v>69</v>
      </c>
      <c r="G2" s="11" t="s">
        <v>392</v>
      </c>
    </row>
    <row r="3" spans="1:7" x14ac:dyDescent="0.25">
      <c r="A3" s="153">
        <v>2011</v>
      </c>
      <c r="B3" s="153">
        <v>53</v>
      </c>
      <c r="C3" s="153">
        <v>5</v>
      </c>
      <c r="D3" s="153">
        <v>58</v>
      </c>
      <c r="F3" s="17" t="s">
        <v>70</v>
      </c>
      <c r="G3" s="12" t="s">
        <v>100</v>
      </c>
    </row>
    <row r="4" spans="1:7" x14ac:dyDescent="0.25">
      <c r="A4" s="152">
        <v>2011.25</v>
      </c>
      <c r="B4" s="152">
        <v>75</v>
      </c>
      <c r="C4" s="152">
        <v>8</v>
      </c>
      <c r="D4" s="152">
        <v>83</v>
      </c>
      <c r="F4" s="17"/>
      <c r="G4" s="13" t="s">
        <v>66</v>
      </c>
    </row>
    <row r="5" spans="1:7" x14ac:dyDescent="0.25">
      <c r="A5" s="152">
        <v>2011.5</v>
      </c>
      <c r="B5" s="152">
        <v>39</v>
      </c>
      <c r="C5" s="152">
        <v>10</v>
      </c>
      <c r="D5" s="152">
        <v>49</v>
      </c>
    </row>
    <row r="6" spans="1:7" x14ac:dyDescent="0.25">
      <c r="A6" s="152">
        <v>2011.75</v>
      </c>
      <c r="B6" s="152">
        <v>-18</v>
      </c>
      <c r="C6" s="152">
        <v>14</v>
      </c>
      <c r="D6" s="152">
        <v>-4</v>
      </c>
      <c r="F6" s="236" t="str">
        <f>HYPERLINK("#'OVERZICHT'!A63", "Link naar overzicht")</f>
        <v>Link naar overzicht</v>
      </c>
    </row>
    <row r="7" spans="1:7" x14ac:dyDescent="0.25">
      <c r="A7" s="152">
        <v>2012</v>
      </c>
      <c r="B7" s="152">
        <v>-56</v>
      </c>
      <c r="C7" s="152">
        <v>20</v>
      </c>
      <c r="D7" s="152">
        <v>-36</v>
      </c>
    </row>
    <row r="8" spans="1:7" x14ac:dyDescent="0.25">
      <c r="A8" s="152">
        <v>2012.25</v>
      </c>
      <c r="B8" s="152">
        <v>-75</v>
      </c>
      <c r="C8" s="152">
        <v>-6</v>
      </c>
      <c r="D8" s="152">
        <v>-81</v>
      </c>
    </row>
    <row r="9" spans="1:7" x14ac:dyDescent="0.25">
      <c r="A9" s="152">
        <v>2012.5</v>
      </c>
      <c r="B9" s="152">
        <v>-54</v>
      </c>
      <c r="C9" s="152">
        <v>14</v>
      </c>
      <c r="D9" s="152">
        <v>-40</v>
      </c>
    </row>
    <row r="10" spans="1:7" x14ac:dyDescent="0.25">
      <c r="A10" s="152">
        <v>2012.75</v>
      </c>
      <c r="B10" s="152">
        <v>-53</v>
      </c>
      <c r="C10" s="152">
        <v>8</v>
      </c>
      <c r="D10" s="152">
        <v>-45</v>
      </c>
    </row>
    <row r="11" spans="1:7" x14ac:dyDescent="0.25">
      <c r="A11" s="152">
        <v>2013</v>
      </c>
      <c r="B11" s="152">
        <v>-162</v>
      </c>
      <c r="C11" s="152">
        <v>-20</v>
      </c>
      <c r="D11" s="152">
        <v>-182</v>
      </c>
    </row>
    <row r="12" spans="1:7" x14ac:dyDescent="0.25">
      <c r="A12" s="152">
        <v>2013.25</v>
      </c>
      <c r="B12" s="152">
        <v>-153</v>
      </c>
      <c r="C12" s="152">
        <v>-26</v>
      </c>
      <c r="D12" s="152">
        <v>-179</v>
      </c>
    </row>
    <row r="13" spans="1:7" x14ac:dyDescent="0.25">
      <c r="A13" s="152">
        <v>2013.5</v>
      </c>
      <c r="B13" s="152">
        <v>-140</v>
      </c>
      <c r="C13" s="152">
        <v>-18</v>
      </c>
      <c r="D13" s="152">
        <v>-158</v>
      </c>
    </row>
    <row r="14" spans="1:7" x14ac:dyDescent="0.25">
      <c r="A14" s="152">
        <v>2013.75</v>
      </c>
      <c r="B14" s="152">
        <v>-164</v>
      </c>
      <c r="C14" s="152">
        <v>0</v>
      </c>
      <c r="D14" s="152">
        <v>-164</v>
      </c>
    </row>
    <row r="15" spans="1:7" x14ac:dyDescent="0.25">
      <c r="A15" s="152">
        <v>2014</v>
      </c>
      <c r="B15" s="152">
        <v>-56</v>
      </c>
      <c r="C15" s="152">
        <v>22</v>
      </c>
      <c r="D15" s="152">
        <v>-34</v>
      </c>
    </row>
    <row r="16" spans="1:7" x14ac:dyDescent="0.25">
      <c r="A16" s="152">
        <v>2014.25</v>
      </c>
      <c r="B16" s="152">
        <v>-73</v>
      </c>
      <c r="C16" s="152">
        <v>27</v>
      </c>
      <c r="D16" s="152">
        <v>-46</v>
      </c>
    </row>
    <row r="17" spans="1:4" x14ac:dyDescent="0.25">
      <c r="A17" s="152">
        <v>2014.5</v>
      </c>
      <c r="B17" s="152">
        <v>-80</v>
      </c>
      <c r="C17" s="152">
        <v>2</v>
      </c>
      <c r="D17" s="152">
        <v>-78</v>
      </c>
    </row>
    <row r="18" spans="1:4" x14ac:dyDescent="0.25">
      <c r="A18" s="152">
        <v>2014.75</v>
      </c>
      <c r="B18" s="152">
        <v>-44</v>
      </c>
      <c r="C18" s="152">
        <v>-3</v>
      </c>
      <c r="D18" s="152">
        <v>-47</v>
      </c>
    </row>
    <row r="19" spans="1:4" x14ac:dyDescent="0.25">
      <c r="A19" s="152">
        <v>2015</v>
      </c>
      <c r="B19" s="152">
        <v>-24</v>
      </c>
      <c r="C19" s="152">
        <v>29</v>
      </c>
      <c r="D19" s="152">
        <v>5</v>
      </c>
    </row>
    <row r="20" spans="1:4" x14ac:dyDescent="0.25">
      <c r="A20" s="152">
        <v>2015.25</v>
      </c>
      <c r="B20" s="152">
        <v>-25</v>
      </c>
      <c r="C20" s="152">
        <v>51</v>
      </c>
      <c r="D20" s="152">
        <v>26</v>
      </c>
    </row>
    <row r="21" spans="1:4" x14ac:dyDescent="0.25">
      <c r="A21" s="152">
        <v>2015.5</v>
      </c>
      <c r="B21" s="152">
        <v>-28</v>
      </c>
      <c r="C21" s="152">
        <v>56</v>
      </c>
      <c r="D21" s="152">
        <v>28</v>
      </c>
    </row>
    <row r="22" spans="1:4" x14ac:dyDescent="0.25">
      <c r="A22" s="152">
        <v>2015.75</v>
      </c>
      <c r="B22" s="152">
        <v>-47</v>
      </c>
      <c r="C22" s="152">
        <v>45</v>
      </c>
      <c r="D22" s="152">
        <v>-2</v>
      </c>
    </row>
    <row r="23" spans="1:4" x14ac:dyDescent="0.25">
      <c r="A23" s="152">
        <v>2016</v>
      </c>
      <c r="B23" s="152">
        <v>-57</v>
      </c>
      <c r="C23" s="152">
        <v>34</v>
      </c>
      <c r="D23" s="152">
        <v>-23</v>
      </c>
    </row>
    <row r="24" spans="1:4" x14ac:dyDescent="0.25">
      <c r="A24" s="152">
        <v>2016.25</v>
      </c>
      <c r="B24" s="152">
        <v>-16</v>
      </c>
      <c r="C24" s="152">
        <v>40</v>
      </c>
      <c r="D24" s="152">
        <v>24</v>
      </c>
    </row>
    <row r="25" spans="1:4" x14ac:dyDescent="0.25">
      <c r="A25" s="152">
        <v>2016.5</v>
      </c>
      <c r="B25" s="152">
        <v>-32</v>
      </c>
      <c r="C25" s="152">
        <v>30</v>
      </c>
      <c r="D25" s="152">
        <v>-2</v>
      </c>
    </row>
    <row r="26" spans="1:4" x14ac:dyDescent="0.25">
      <c r="A26" s="152">
        <v>2016.75</v>
      </c>
      <c r="B26" s="152">
        <v>-52</v>
      </c>
      <c r="C26" s="152">
        <v>28</v>
      </c>
      <c r="D26" s="152">
        <v>-24</v>
      </c>
    </row>
    <row r="27" spans="1:4" x14ac:dyDescent="0.25">
      <c r="A27" s="152">
        <v>2017</v>
      </c>
      <c r="B27" s="152">
        <v>-27</v>
      </c>
      <c r="C27" s="152">
        <v>21</v>
      </c>
      <c r="D27" s="152">
        <v>-6</v>
      </c>
    </row>
    <row r="28" spans="1:4" x14ac:dyDescent="0.25">
      <c r="A28" s="152">
        <v>2017.25</v>
      </c>
      <c r="B28" s="152">
        <v>-76</v>
      </c>
      <c r="C28" s="152">
        <v>-3</v>
      </c>
      <c r="D28" s="152">
        <v>-79</v>
      </c>
    </row>
    <row r="29" spans="1:4" x14ac:dyDescent="0.25">
      <c r="A29" s="152">
        <v>2017.5</v>
      </c>
      <c r="B29" s="152">
        <v>-35</v>
      </c>
      <c r="C29" s="152">
        <v>0</v>
      </c>
      <c r="D29" s="152">
        <v>-35</v>
      </c>
    </row>
    <row r="30" spans="1:4" x14ac:dyDescent="0.25">
      <c r="A30" s="152">
        <v>2017.75</v>
      </c>
      <c r="B30" s="152">
        <v>8</v>
      </c>
      <c r="C30" s="152">
        <v>6</v>
      </c>
      <c r="D30" s="152">
        <v>14</v>
      </c>
    </row>
    <row r="31" spans="1:4" x14ac:dyDescent="0.25">
      <c r="A31" s="152">
        <v>2018</v>
      </c>
      <c r="B31" s="152">
        <v>9</v>
      </c>
      <c r="C31" s="152">
        <v>12</v>
      </c>
      <c r="D31" s="152">
        <v>21</v>
      </c>
    </row>
    <row r="32" spans="1:4" x14ac:dyDescent="0.25">
      <c r="A32" s="152">
        <v>2018.25</v>
      </c>
      <c r="B32" s="152">
        <v>23</v>
      </c>
      <c r="C32" s="152">
        <v>24</v>
      </c>
      <c r="D32" s="152">
        <v>47</v>
      </c>
    </row>
    <row r="33" spans="1:4" x14ac:dyDescent="0.25">
      <c r="A33" s="152">
        <v>2018.5</v>
      </c>
      <c r="B33" s="152">
        <v>17</v>
      </c>
      <c r="C33" s="152">
        <v>5</v>
      </c>
      <c r="D33" s="152">
        <v>22</v>
      </c>
    </row>
    <row r="34" spans="1:4" x14ac:dyDescent="0.25">
      <c r="A34" s="154">
        <v>2018.75</v>
      </c>
      <c r="B34" s="154">
        <v>13</v>
      </c>
      <c r="C34" s="154">
        <v>-6</v>
      </c>
      <c r="D34" s="154">
        <v>7</v>
      </c>
    </row>
  </sheetData>
  <mergeCells count="2">
    <mergeCell ref="A1:D1"/>
    <mergeCell ref="F1:G1"/>
  </mergeCells>
  <pageMargins left="0.7" right="0.7" top="0.75" bottom="0.75" header="0.3" footer="0.3"/>
  <pageSetup paperSize="9" orientation="portrait" horizontalDpi="300" verticalDpi="300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8"/>
  <sheetViews>
    <sheetView workbookViewId="0">
      <selection activeCell="G2" sqref="G2"/>
    </sheetView>
  </sheetViews>
  <sheetFormatPr defaultRowHeight="15" x14ac:dyDescent="0.25"/>
  <cols>
    <col min="1" max="1" width="8.7109375" customWidth="1"/>
    <col min="2" max="2" width="11.7109375" customWidth="1"/>
    <col min="3" max="3" width="13.7109375" customWidth="1"/>
    <col min="4" max="4" width="14.7109375" customWidth="1"/>
    <col min="6" max="6" width="12.7109375" customWidth="1"/>
    <col min="7" max="7" width="36.7109375" customWidth="1"/>
  </cols>
  <sheetData>
    <row r="1" spans="1:7" ht="15.75" x14ac:dyDescent="0.25">
      <c r="A1" s="314" t="s">
        <v>67</v>
      </c>
      <c r="B1" s="315"/>
      <c r="C1" s="315"/>
      <c r="D1" s="315"/>
      <c r="F1" s="314" t="s">
        <v>68</v>
      </c>
      <c r="G1" s="315"/>
    </row>
    <row r="2" spans="1:7" x14ac:dyDescent="0.25">
      <c r="A2" s="10" t="s">
        <v>66</v>
      </c>
      <c r="B2" s="10" t="s">
        <v>99</v>
      </c>
      <c r="C2" s="10" t="s">
        <v>229</v>
      </c>
      <c r="D2" s="10" t="s">
        <v>230</v>
      </c>
      <c r="F2" s="17" t="s">
        <v>69</v>
      </c>
      <c r="G2" s="11" t="s">
        <v>50</v>
      </c>
    </row>
    <row r="3" spans="1:7" x14ac:dyDescent="0.25">
      <c r="A3" s="186">
        <v>2003</v>
      </c>
      <c r="B3" s="186">
        <v>0.495172072295123</v>
      </c>
      <c r="C3" s="186">
        <v>0.66666666666666696</v>
      </c>
      <c r="D3" s="186">
        <v>0.68920249425664604</v>
      </c>
      <c r="F3" s="285" t="s">
        <v>70</v>
      </c>
      <c r="G3" s="13" t="s">
        <v>231</v>
      </c>
    </row>
    <row r="4" spans="1:7" x14ac:dyDescent="0.25">
      <c r="A4" s="185">
        <v>2004</v>
      </c>
      <c r="B4" s="185">
        <v>0.56766762649115599</v>
      </c>
      <c r="C4" s="185">
        <v>0.78475336322870004</v>
      </c>
      <c r="D4" s="185">
        <v>0.703324808184143</v>
      </c>
    </row>
    <row r="5" spans="1:7" x14ac:dyDescent="0.25">
      <c r="A5" s="185">
        <v>2005</v>
      </c>
      <c r="B5" s="185">
        <v>0.59064807219032001</v>
      </c>
      <c r="C5" s="185">
        <v>0.80441277867157002</v>
      </c>
      <c r="D5" s="185">
        <v>0.78125</v>
      </c>
      <c r="F5" s="236" t="str">
        <f>HYPERLINK("#'OVERZICHT'!A64", "Link naar overzicht")</f>
        <v>Link naar overzicht</v>
      </c>
      <c r="G5" s="286"/>
    </row>
    <row r="6" spans="1:7" x14ac:dyDescent="0.25">
      <c r="A6" s="185">
        <v>2006</v>
      </c>
      <c r="B6" s="185">
        <v>0.59743023160651398</v>
      </c>
      <c r="C6" s="185">
        <v>0.74783827997195595</v>
      </c>
      <c r="D6" s="185">
        <v>0.82669932639314103</v>
      </c>
    </row>
    <row r="7" spans="1:7" x14ac:dyDescent="0.25">
      <c r="A7" s="185">
        <v>2007</v>
      </c>
      <c r="B7" s="185">
        <v>0.51403394255874701</v>
      </c>
      <c r="C7" s="185">
        <v>0.66698427822772699</v>
      </c>
      <c r="D7" s="185">
        <v>0.86930455635491599</v>
      </c>
    </row>
    <row r="8" spans="1:7" x14ac:dyDescent="0.25">
      <c r="A8" s="185">
        <v>2008</v>
      </c>
      <c r="B8" s="185">
        <v>0.43033452419616802</v>
      </c>
      <c r="C8" s="185">
        <v>0.61713743175884195</v>
      </c>
      <c r="D8" s="185">
        <v>0.70443205165834999</v>
      </c>
    </row>
    <row r="9" spans="1:7" x14ac:dyDescent="0.25">
      <c r="A9" s="185">
        <v>2009</v>
      </c>
      <c r="B9" s="185">
        <v>0.48500525422358698</v>
      </c>
      <c r="C9" s="185">
        <v>0.718046912398277</v>
      </c>
      <c r="D9" s="185">
        <v>0.74734118999712595</v>
      </c>
    </row>
    <row r="10" spans="1:7" x14ac:dyDescent="0.25">
      <c r="A10" s="185">
        <v>2010</v>
      </c>
      <c r="B10" s="185">
        <v>0.53170063642955001</v>
      </c>
      <c r="C10" s="185">
        <v>0.775193798449612</v>
      </c>
      <c r="D10" s="185">
        <v>0.76056338028169002</v>
      </c>
    </row>
    <row r="11" spans="1:7" x14ac:dyDescent="0.25">
      <c r="A11" s="185">
        <v>2011</v>
      </c>
      <c r="B11" s="185">
        <v>0.48185030517186</v>
      </c>
      <c r="C11" s="185">
        <v>0.69295101553166105</v>
      </c>
      <c r="D11" s="185">
        <v>0.71783545002760896</v>
      </c>
    </row>
    <row r="12" spans="1:7" x14ac:dyDescent="0.25">
      <c r="A12" s="185">
        <v>2012</v>
      </c>
      <c r="B12" s="185">
        <v>0.59011164274322203</v>
      </c>
      <c r="C12" s="185">
        <v>0.825042465421014</v>
      </c>
      <c r="D12" s="185">
        <v>0.89213300892132996</v>
      </c>
    </row>
    <row r="13" spans="1:7" x14ac:dyDescent="0.25">
      <c r="A13" s="185">
        <v>2013</v>
      </c>
      <c r="B13" s="185">
        <v>0.70428107937010398</v>
      </c>
      <c r="C13" s="185">
        <v>0.92855300490069603</v>
      </c>
      <c r="D13" s="185">
        <v>0.90018533227429198</v>
      </c>
    </row>
    <row r="14" spans="1:7" x14ac:dyDescent="0.25">
      <c r="A14" s="185">
        <v>2014</v>
      </c>
      <c r="B14" s="185">
        <v>0.78168180023687295</v>
      </c>
      <c r="C14" s="185">
        <v>1.1056826947801499</v>
      </c>
      <c r="D14" s="185">
        <v>1.0646585302518801</v>
      </c>
    </row>
    <row r="15" spans="1:7" x14ac:dyDescent="0.25">
      <c r="A15" s="185">
        <v>2015</v>
      </c>
      <c r="B15" s="185">
        <v>1.00102467092299</v>
      </c>
      <c r="C15" s="185">
        <v>1.50492994291645</v>
      </c>
      <c r="D15" s="185">
        <v>1.3248407643312099</v>
      </c>
    </row>
    <row r="16" spans="1:7" x14ac:dyDescent="0.25">
      <c r="A16" s="185">
        <v>2016</v>
      </c>
      <c r="B16" s="185">
        <v>0.85369674185463695</v>
      </c>
      <c r="C16" s="185">
        <v>1.2860892388451399</v>
      </c>
      <c r="D16" s="185">
        <v>1.2503125781445401</v>
      </c>
    </row>
    <row r="17" spans="1:4" x14ac:dyDescent="0.25">
      <c r="A17" s="185">
        <v>2017</v>
      </c>
      <c r="B17" s="185">
        <v>0.66811684275947802</v>
      </c>
      <c r="C17" s="185">
        <v>0.96826250672404501</v>
      </c>
      <c r="D17" s="185">
        <v>0.90730750367827395</v>
      </c>
    </row>
    <row r="18" spans="1:4" x14ac:dyDescent="0.25">
      <c r="A18" s="187">
        <v>2018</v>
      </c>
      <c r="B18" s="187">
        <v>0.54132082280765104</v>
      </c>
      <c r="C18" s="187">
        <v>0.77673410404624299</v>
      </c>
      <c r="D18" s="187">
        <v>0.74843070980202797</v>
      </c>
    </row>
  </sheetData>
  <mergeCells count="2">
    <mergeCell ref="A1:D1"/>
    <mergeCell ref="F1:G1"/>
  </mergeCells>
  <pageMargins left="0.7" right="0.7" top="0.75" bottom="0.75" header="0.3" footer="0.3"/>
  <pageSetup paperSize="9" orientation="portrait" horizontalDpi="300" verticalDpi="300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8"/>
  <sheetViews>
    <sheetView workbookViewId="0">
      <selection activeCell="E5" sqref="E5"/>
    </sheetView>
  </sheetViews>
  <sheetFormatPr defaultRowHeight="15" x14ac:dyDescent="0.25"/>
  <cols>
    <col min="1" max="1" width="8.28515625" customWidth="1"/>
    <col min="2" max="2" width="25.42578125" customWidth="1"/>
    <col min="3" max="3" width="26.5703125" customWidth="1"/>
    <col min="5" max="5" width="12.7109375" customWidth="1"/>
    <col min="6" max="6" width="36.7109375" customWidth="1"/>
  </cols>
  <sheetData>
    <row r="1" spans="1:6" ht="15.75" x14ac:dyDescent="0.25">
      <c r="A1" s="314" t="s">
        <v>67</v>
      </c>
      <c r="B1" s="315"/>
      <c r="C1" s="315"/>
      <c r="E1" s="314" t="s">
        <v>68</v>
      </c>
      <c r="F1" s="315"/>
    </row>
    <row r="2" spans="1:6" x14ac:dyDescent="0.25">
      <c r="A2" s="10" t="s">
        <v>66</v>
      </c>
      <c r="B2" s="10" t="s">
        <v>232</v>
      </c>
      <c r="C2" s="10" t="s">
        <v>233</v>
      </c>
      <c r="E2" s="17" t="s">
        <v>69</v>
      </c>
      <c r="F2" s="11" t="s">
        <v>393</v>
      </c>
    </row>
    <row r="3" spans="1:6" x14ac:dyDescent="0.25">
      <c r="A3" s="189">
        <v>2003</v>
      </c>
      <c r="B3" s="189">
        <v>0.48701298701298701</v>
      </c>
      <c r="C3" s="189">
        <v>0.582362728785358</v>
      </c>
      <c r="E3" s="285" t="s">
        <v>70</v>
      </c>
      <c r="F3" s="13" t="s">
        <v>231</v>
      </c>
    </row>
    <row r="4" spans="1:6" x14ac:dyDescent="0.25">
      <c r="A4" s="188">
        <v>2004</v>
      </c>
      <c r="B4" s="188">
        <v>0.40469445568595702</v>
      </c>
      <c r="C4" s="188">
        <v>0.82747207281754198</v>
      </c>
      <c r="E4" s="281"/>
      <c r="F4" s="287"/>
    </row>
    <row r="5" spans="1:6" x14ac:dyDescent="0.25">
      <c r="A5" s="188">
        <v>2005</v>
      </c>
      <c r="B5" s="188">
        <v>0.36261079774375499</v>
      </c>
      <c r="C5" s="188">
        <v>0.94494658997534897</v>
      </c>
      <c r="E5" s="236" t="str">
        <f>HYPERLINK("#'OVERZICHT'!A65", "Link naar overzicht")</f>
        <v>Link naar overzicht</v>
      </c>
      <c r="F5" s="288"/>
    </row>
    <row r="6" spans="1:6" x14ac:dyDescent="0.25">
      <c r="A6" s="188">
        <v>2006</v>
      </c>
      <c r="B6" s="188">
        <v>0.40192926045016097</v>
      </c>
      <c r="C6" s="188">
        <v>0.85854456255110401</v>
      </c>
    </row>
    <row r="7" spans="1:6" x14ac:dyDescent="0.25">
      <c r="A7" s="188">
        <v>2007</v>
      </c>
      <c r="B7" s="188">
        <v>0.32167269802975501</v>
      </c>
      <c r="C7" s="188">
        <v>0.65252854812397998</v>
      </c>
    </row>
    <row r="8" spans="1:6" x14ac:dyDescent="0.25">
      <c r="A8" s="188">
        <v>2008</v>
      </c>
      <c r="B8" s="188">
        <v>0.32232070910555999</v>
      </c>
      <c r="C8" s="188">
        <v>0.48939641109298498</v>
      </c>
    </row>
    <row r="9" spans="1:6" x14ac:dyDescent="0.25">
      <c r="A9" s="188">
        <v>2009</v>
      </c>
      <c r="B9" s="188">
        <v>0.32401782098015403</v>
      </c>
      <c r="C9" s="188">
        <v>0.61349693251533699</v>
      </c>
    </row>
    <row r="10" spans="1:6" x14ac:dyDescent="0.25">
      <c r="A10" s="188">
        <v>2010</v>
      </c>
      <c r="B10" s="188">
        <v>0.36734693877551</v>
      </c>
      <c r="C10" s="188">
        <v>0.69930069930069905</v>
      </c>
    </row>
    <row r="11" spans="1:6" x14ac:dyDescent="0.25">
      <c r="A11" s="188">
        <v>2011</v>
      </c>
      <c r="B11" s="188">
        <v>0.41203131437989299</v>
      </c>
      <c r="C11" s="188">
        <v>0.53897180762852404</v>
      </c>
    </row>
    <row r="12" spans="1:6" x14ac:dyDescent="0.25">
      <c r="A12" s="188">
        <v>2012</v>
      </c>
      <c r="B12" s="188">
        <v>0.37313432835820898</v>
      </c>
      <c r="C12" s="188">
        <v>0.79232693911593</v>
      </c>
    </row>
    <row r="13" spans="1:6" x14ac:dyDescent="0.25">
      <c r="A13" s="188">
        <v>2013</v>
      </c>
      <c r="B13" s="188">
        <v>0.62604340567612704</v>
      </c>
      <c r="C13" s="188">
        <v>0.922431865828092</v>
      </c>
    </row>
    <row r="14" spans="1:6" x14ac:dyDescent="0.25">
      <c r="A14" s="188">
        <v>2014</v>
      </c>
      <c r="B14" s="188">
        <v>0.46511627906976699</v>
      </c>
      <c r="C14" s="188">
        <v>0.97416349004658997</v>
      </c>
    </row>
    <row r="15" spans="1:6" x14ac:dyDescent="0.25">
      <c r="A15" s="188">
        <v>2015</v>
      </c>
      <c r="B15" s="188">
        <v>0.55793991416308997</v>
      </c>
      <c r="C15" s="188">
        <v>1.11301369863014</v>
      </c>
    </row>
    <row r="16" spans="1:6" x14ac:dyDescent="0.25">
      <c r="A16" s="188">
        <v>2016</v>
      </c>
      <c r="B16" s="188">
        <v>0.51970550021654405</v>
      </c>
      <c r="C16" s="188">
        <v>0.82037996545768599</v>
      </c>
    </row>
    <row r="17" spans="1:3" x14ac:dyDescent="0.25">
      <c r="A17" s="188">
        <v>2017</v>
      </c>
      <c r="B17" s="188">
        <v>0.43706293706293697</v>
      </c>
      <c r="C17" s="188">
        <v>0.697167755991285</v>
      </c>
    </row>
    <row r="18" spans="1:3" x14ac:dyDescent="0.25">
      <c r="A18" s="190">
        <v>2018</v>
      </c>
      <c r="B18" s="190">
        <v>0.38285966720659698</v>
      </c>
      <c r="C18" s="190">
        <v>0.586768373184685</v>
      </c>
    </row>
  </sheetData>
  <mergeCells count="2">
    <mergeCell ref="A1:C1"/>
    <mergeCell ref="E1:F1"/>
  </mergeCells>
  <pageMargins left="0.7" right="0.7" top="0.75" bottom="0.75" header="0.3" footer="0.3"/>
  <pageSetup paperSize="9" orientation="portrait" horizontalDpi="300" verticalDpi="300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6"/>
  <sheetViews>
    <sheetView workbookViewId="0">
      <selection activeCell="A3" sqref="A3"/>
    </sheetView>
  </sheetViews>
  <sheetFormatPr defaultRowHeight="15" x14ac:dyDescent="0.25"/>
  <cols>
    <col min="1" max="1" width="8.7109375" customWidth="1"/>
    <col min="2" max="3" width="15.7109375" customWidth="1"/>
    <col min="4" max="4" width="22.7109375" customWidth="1"/>
    <col min="6" max="6" width="12.7109375" customWidth="1"/>
    <col min="7" max="7" width="19.7109375" customWidth="1"/>
  </cols>
  <sheetData>
    <row r="1" spans="1:7" ht="15.75" x14ac:dyDescent="0.25">
      <c r="A1" s="314" t="s">
        <v>67</v>
      </c>
      <c r="B1" s="315"/>
      <c r="C1" s="315"/>
      <c r="D1" s="315"/>
      <c r="F1" s="314" t="s">
        <v>68</v>
      </c>
      <c r="G1" s="315"/>
    </row>
    <row r="2" spans="1:7" x14ac:dyDescent="0.25">
      <c r="A2" s="10" t="s">
        <v>66</v>
      </c>
      <c r="B2" s="10" t="s">
        <v>201</v>
      </c>
      <c r="C2" s="10" t="s">
        <v>202</v>
      </c>
      <c r="D2" s="10" t="s">
        <v>203</v>
      </c>
      <c r="F2" s="17" t="s">
        <v>69</v>
      </c>
      <c r="G2" s="11" t="s">
        <v>43</v>
      </c>
    </row>
    <row r="3" spans="1:7" x14ac:dyDescent="0.25">
      <c r="A3" s="156">
        <v>2007</v>
      </c>
      <c r="B3" s="156">
        <v>1.6</v>
      </c>
      <c r="C3" s="156">
        <v>1.81975736568457</v>
      </c>
      <c r="D3" s="156">
        <v>0.21975736568456999</v>
      </c>
      <c r="F3" s="17" t="s">
        <v>70</v>
      </c>
      <c r="G3" s="13" t="s">
        <v>132</v>
      </c>
    </row>
    <row r="4" spans="1:7" x14ac:dyDescent="0.25">
      <c r="A4" s="155">
        <v>2008</v>
      </c>
      <c r="B4" s="155">
        <v>2.2000000000000002</v>
      </c>
      <c r="C4" s="155">
        <v>3.3191489361702202</v>
      </c>
      <c r="D4" s="155">
        <v>1.11914893617022</v>
      </c>
    </row>
    <row r="5" spans="1:7" x14ac:dyDescent="0.25">
      <c r="A5" s="155">
        <v>2009</v>
      </c>
      <c r="B5" s="155">
        <v>1</v>
      </c>
      <c r="C5" s="155">
        <v>2.71828665568367</v>
      </c>
      <c r="D5" s="155">
        <v>1.71828665568367</v>
      </c>
      <c r="F5" s="236" t="str">
        <f>HYPERLINK("#'OVERZICHT'!A66", "Link naar overzicht")</f>
        <v>Link naar overzicht</v>
      </c>
    </row>
    <row r="6" spans="1:7" x14ac:dyDescent="0.25">
      <c r="A6" s="155">
        <v>2010</v>
      </c>
      <c r="B6" s="155">
        <v>0.9</v>
      </c>
      <c r="C6" s="155">
        <v>1</v>
      </c>
      <c r="D6" s="155">
        <v>0.1</v>
      </c>
    </row>
    <row r="7" spans="1:7" x14ac:dyDescent="0.25">
      <c r="A7" s="155">
        <v>2011</v>
      </c>
      <c r="B7" s="155">
        <v>2.5</v>
      </c>
      <c r="C7" s="155">
        <v>1.2</v>
      </c>
      <c r="D7" s="155">
        <v>-1.3</v>
      </c>
    </row>
    <row r="8" spans="1:7" x14ac:dyDescent="0.25">
      <c r="A8" s="155">
        <v>2012</v>
      </c>
      <c r="B8" s="155">
        <v>2.8</v>
      </c>
      <c r="C8" s="155">
        <v>1.6</v>
      </c>
      <c r="D8" s="155">
        <v>-1.2</v>
      </c>
    </row>
    <row r="9" spans="1:7" x14ac:dyDescent="0.25">
      <c r="A9" s="155">
        <v>2013</v>
      </c>
      <c r="B9" s="155">
        <v>2.6</v>
      </c>
      <c r="C9" s="155">
        <v>1.2</v>
      </c>
      <c r="D9" s="155">
        <v>-1.4</v>
      </c>
    </row>
    <row r="10" spans="1:7" x14ac:dyDescent="0.25">
      <c r="A10" s="155">
        <v>2014</v>
      </c>
      <c r="B10" s="155">
        <v>0.3</v>
      </c>
      <c r="C10" s="155">
        <v>1</v>
      </c>
      <c r="D10" s="155">
        <v>0.7</v>
      </c>
    </row>
    <row r="11" spans="1:7" x14ac:dyDescent="0.25">
      <c r="A11" s="155">
        <v>2015</v>
      </c>
      <c r="B11" s="155">
        <v>0.2</v>
      </c>
      <c r="C11" s="155">
        <v>1.2</v>
      </c>
      <c r="D11" s="155">
        <v>1</v>
      </c>
    </row>
    <row r="12" spans="1:7" x14ac:dyDescent="0.25">
      <c r="A12" s="155">
        <v>2016</v>
      </c>
      <c r="B12" s="155">
        <v>0.1</v>
      </c>
      <c r="C12" s="155">
        <v>1.5</v>
      </c>
      <c r="D12" s="155">
        <v>1.4</v>
      </c>
    </row>
    <row r="13" spans="1:7" x14ac:dyDescent="0.25">
      <c r="A13" s="155">
        <v>2017</v>
      </c>
      <c r="B13" s="155">
        <v>1.3</v>
      </c>
      <c r="C13" s="298">
        <v>1.7</v>
      </c>
      <c r="D13" s="155">
        <v>0.3</v>
      </c>
    </row>
    <row r="14" spans="1:7" x14ac:dyDescent="0.25">
      <c r="A14" s="155">
        <v>2018</v>
      </c>
      <c r="B14" s="155">
        <v>1.6</v>
      </c>
      <c r="C14" s="155">
        <v>2</v>
      </c>
      <c r="D14" s="155">
        <v>0.4</v>
      </c>
    </row>
    <row r="15" spans="1:7" x14ac:dyDescent="0.25">
      <c r="A15" s="155">
        <v>2019</v>
      </c>
      <c r="B15" s="155">
        <v>2.2999999999999998</v>
      </c>
      <c r="C15" s="155">
        <v>2.7</v>
      </c>
      <c r="D15" s="155">
        <v>0.4</v>
      </c>
    </row>
    <row r="16" spans="1:7" x14ac:dyDescent="0.25">
      <c r="A16" s="157">
        <v>2020</v>
      </c>
      <c r="B16" s="157">
        <v>1.4</v>
      </c>
      <c r="C16" s="157">
        <v>2.2999999999999998</v>
      </c>
      <c r="D16" s="157">
        <v>0.9</v>
      </c>
    </row>
  </sheetData>
  <mergeCells count="2">
    <mergeCell ref="A1:D1"/>
    <mergeCell ref="F1:G1"/>
  </mergeCells>
  <pageMargins left="0.7" right="0.7" top="0.75" bottom="0.75" header="0.3" footer="0.3"/>
  <pageSetup paperSize="9" orientation="portrait" horizontalDpi="300" verticalDpi="300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18"/>
  <sheetViews>
    <sheetView workbookViewId="0">
      <selection activeCell="V5" sqref="V5"/>
    </sheetView>
  </sheetViews>
  <sheetFormatPr defaultRowHeight="15" x14ac:dyDescent="0.25"/>
  <cols>
    <col min="1" max="1" width="8.7109375" customWidth="1"/>
    <col min="2" max="19" width="5.7109375" customWidth="1"/>
    <col min="20" max="20" width="10.5703125" customWidth="1"/>
    <col min="21" max="21" width="9.140625" style="264"/>
    <col min="22" max="22" width="12.7109375" customWidth="1"/>
    <col min="23" max="23" width="28" customWidth="1"/>
  </cols>
  <sheetData>
    <row r="1" spans="1:23" ht="15.75" x14ac:dyDescent="0.25">
      <c r="A1" s="314" t="s">
        <v>67</v>
      </c>
      <c r="B1" s="314"/>
      <c r="C1" s="314"/>
      <c r="D1" s="314"/>
      <c r="E1" s="314"/>
      <c r="F1" s="314"/>
      <c r="G1" s="314"/>
      <c r="H1" s="314"/>
      <c r="I1" s="314"/>
      <c r="J1" s="314"/>
      <c r="K1" s="314"/>
      <c r="L1" s="314"/>
      <c r="M1" s="314"/>
      <c r="N1" s="314"/>
      <c r="O1" s="314"/>
      <c r="P1" s="314"/>
      <c r="Q1" s="314"/>
      <c r="R1" s="314"/>
      <c r="S1" s="314"/>
      <c r="T1" s="274"/>
      <c r="U1" s="265"/>
      <c r="V1" s="314" t="s">
        <v>68</v>
      </c>
      <c r="W1" s="314"/>
    </row>
    <row r="2" spans="1:23" x14ac:dyDescent="0.25">
      <c r="A2" s="10" t="s">
        <v>66</v>
      </c>
      <c r="B2" s="322" t="s">
        <v>372</v>
      </c>
      <c r="C2" s="320"/>
      <c r="D2" s="320"/>
      <c r="E2" s="320"/>
      <c r="F2" s="320"/>
      <c r="G2" s="320"/>
      <c r="H2" s="320"/>
      <c r="I2" s="320"/>
      <c r="J2" s="321"/>
      <c r="K2" s="319" t="s">
        <v>373</v>
      </c>
      <c r="L2" s="320"/>
      <c r="M2" s="320"/>
      <c r="N2" s="320"/>
      <c r="O2" s="320"/>
      <c r="P2" s="321"/>
      <c r="Q2" s="316" t="s">
        <v>374</v>
      </c>
      <c r="R2" s="317"/>
      <c r="S2" s="318"/>
      <c r="T2" s="310" t="s">
        <v>371</v>
      </c>
      <c r="U2" s="265"/>
      <c r="V2" s="17" t="s">
        <v>69</v>
      </c>
      <c r="W2" s="11" t="s">
        <v>322</v>
      </c>
    </row>
    <row r="3" spans="1:23" x14ac:dyDescent="0.25">
      <c r="A3" s="227">
        <v>2009</v>
      </c>
      <c r="B3" s="271">
        <v>2.7</v>
      </c>
      <c r="C3" s="270"/>
      <c r="D3" s="270"/>
      <c r="E3" s="270"/>
      <c r="F3" s="270"/>
      <c r="G3" s="270"/>
      <c r="H3" s="270"/>
      <c r="I3" s="270"/>
      <c r="J3" s="302"/>
      <c r="K3" s="306"/>
      <c r="L3" s="227"/>
      <c r="M3" s="227"/>
      <c r="N3" s="227"/>
      <c r="O3" s="227"/>
      <c r="P3" s="304"/>
      <c r="Q3" s="306"/>
      <c r="R3" s="227"/>
      <c r="S3" s="304"/>
      <c r="T3" s="300">
        <v>2.7</v>
      </c>
      <c r="U3" s="266"/>
      <c r="V3" s="17" t="s">
        <v>70</v>
      </c>
      <c r="W3" s="13" t="s">
        <v>375</v>
      </c>
    </row>
    <row r="4" spans="1:23" x14ac:dyDescent="0.25">
      <c r="A4" s="227">
        <v>2010</v>
      </c>
      <c r="B4" s="271">
        <v>1</v>
      </c>
      <c r="C4" s="271">
        <v>1</v>
      </c>
      <c r="D4" s="271">
        <v>1</v>
      </c>
      <c r="E4" s="270"/>
      <c r="F4" s="270"/>
      <c r="G4" s="270"/>
      <c r="H4" s="270"/>
      <c r="I4" s="270"/>
      <c r="J4" s="302"/>
      <c r="K4" s="306"/>
      <c r="L4" s="227"/>
      <c r="M4" s="227"/>
      <c r="N4" s="227"/>
      <c r="O4" s="227"/>
      <c r="P4" s="304"/>
      <c r="Q4" s="306"/>
      <c r="R4" s="227"/>
      <c r="S4" s="304"/>
      <c r="T4" s="300">
        <v>1</v>
      </c>
      <c r="U4" s="266"/>
    </row>
    <row r="5" spans="1:23" x14ac:dyDescent="0.25">
      <c r="A5" s="227">
        <v>2011</v>
      </c>
      <c r="B5" s="271">
        <v>1.5</v>
      </c>
      <c r="C5" s="271">
        <v>1.7999999999999998</v>
      </c>
      <c r="D5" s="271">
        <v>1.5</v>
      </c>
      <c r="E5" s="271">
        <v>1.4000000000000186</v>
      </c>
      <c r="F5" s="271">
        <v>1.3999999999996464</v>
      </c>
      <c r="G5" s="270"/>
      <c r="H5" s="270"/>
      <c r="I5" s="270"/>
      <c r="J5" s="302"/>
      <c r="K5" s="306"/>
      <c r="L5" s="227"/>
      <c r="M5" s="227"/>
      <c r="N5" s="227"/>
      <c r="O5" s="227"/>
      <c r="P5" s="304"/>
      <c r="Q5" s="306"/>
      <c r="R5" s="227"/>
      <c r="S5" s="304"/>
      <c r="T5" s="300">
        <v>1.3999999999996464</v>
      </c>
      <c r="U5" s="266"/>
      <c r="V5" s="236" t="str">
        <f>HYPERLINK("#'OVERZICHT'!A67", "Link naar overzicht")</f>
        <v>Link naar overzicht</v>
      </c>
    </row>
    <row r="6" spans="1:23" x14ac:dyDescent="0.25">
      <c r="A6" s="227">
        <v>2012</v>
      </c>
      <c r="B6" s="270"/>
      <c r="C6" s="271">
        <v>2.5</v>
      </c>
      <c r="D6" s="271">
        <v>2</v>
      </c>
      <c r="E6" s="271">
        <v>1.7499999999999498</v>
      </c>
      <c r="F6" s="271">
        <v>1.7500000000000004</v>
      </c>
      <c r="G6" s="271">
        <v>1.6499999999999706</v>
      </c>
      <c r="H6" s="271">
        <v>1.6000000000001215</v>
      </c>
      <c r="I6" s="270"/>
      <c r="J6" s="302"/>
      <c r="K6" s="306"/>
      <c r="L6" s="227"/>
      <c r="M6" s="227"/>
      <c r="N6" s="227"/>
      <c r="O6" s="227"/>
      <c r="P6" s="304"/>
      <c r="Q6" s="306"/>
      <c r="R6" s="227"/>
      <c r="S6" s="304"/>
      <c r="T6" s="300">
        <v>1.6000000000001215</v>
      </c>
      <c r="U6" s="266"/>
    </row>
    <row r="7" spans="1:23" x14ac:dyDescent="0.25">
      <c r="A7" s="227">
        <v>2013</v>
      </c>
      <c r="B7" s="270"/>
      <c r="C7" s="270"/>
      <c r="D7" s="270"/>
      <c r="E7" s="271">
        <v>1.4999999999999989</v>
      </c>
      <c r="F7" s="271">
        <v>2.2500000000000009</v>
      </c>
      <c r="G7" s="271">
        <v>1.7499999999999885</v>
      </c>
      <c r="H7" s="271">
        <v>1.5000000000000564</v>
      </c>
      <c r="I7" s="271">
        <v>1.500000000000022</v>
      </c>
      <c r="J7" s="303">
        <v>1.1999999999999951</v>
      </c>
      <c r="K7" s="306"/>
      <c r="L7" s="227"/>
      <c r="M7" s="227"/>
      <c r="N7" s="227"/>
      <c r="O7" s="227"/>
      <c r="P7" s="304"/>
      <c r="Q7" s="306"/>
      <c r="R7" s="227"/>
      <c r="S7" s="304"/>
      <c r="T7" s="300">
        <v>1.1999999999999951</v>
      </c>
      <c r="U7" s="266"/>
    </row>
    <row r="8" spans="1:23" x14ac:dyDescent="0.25">
      <c r="A8" s="227">
        <v>2014</v>
      </c>
      <c r="B8" s="270"/>
      <c r="C8" s="270"/>
      <c r="D8" s="270"/>
      <c r="E8" s="270"/>
      <c r="F8" s="270"/>
      <c r="G8" s="271">
        <v>1.9999999999999407</v>
      </c>
      <c r="H8" s="271">
        <v>1.4999999999999052</v>
      </c>
      <c r="I8" s="271">
        <v>1.499999999999964</v>
      </c>
      <c r="J8" s="303">
        <v>1.2499999999999407</v>
      </c>
      <c r="K8" s="307">
        <v>1.1000000000000276</v>
      </c>
      <c r="L8" s="271">
        <v>0.99999999999999845</v>
      </c>
      <c r="M8" s="270"/>
      <c r="N8" s="270"/>
      <c r="O8" s="270"/>
      <c r="P8" s="302"/>
      <c r="Q8" s="306"/>
      <c r="R8" s="227"/>
      <c r="S8" s="304"/>
      <c r="T8" s="300">
        <v>0.99999999999999845</v>
      </c>
      <c r="U8" s="266"/>
    </row>
    <row r="9" spans="1:23" x14ac:dyDescent="0.25">
      <c r="A9" s="227">
        <v>2015</v>
      </c>
      <c r="B9" s="270"/>
      <c r="C9" s="270"/>
      <c r="D9" s="270"/>
      <c r="E9" s="270"/>
      <c r="F9" s="270"/>
      <c r="G9" s="270"/>
      <c r="H9" s="270"/>
      <c r="I9" s="271">
        <v>2.0000000000000311</v>
      </c>
      <c r="J9" s="303">
        <v>1.500000000000081</v>
      </c>
      <c r="K9" s="308">
        <v>1.1000000000000147</v>
      </c>
      <c r="L9" s="271">
        <v>1.2999999999999794</v>
      </c>
      <c r="M9" s="271">
        <v>1.2011313140970368</v>
      </c>
      <c r="N9" s="271">
        <v>1.3000000000000611</v>
      </c>
      <c r="O9" s="270"/>
      <c r="P9" s="302"/>
      <c r="Q9" s="306"/>
      <c r="R9" s="227"/>
      <c r="S9" s="304"/>
      <c r="T9" s="300">
        <v>1.3000000000000611</v>
      </c>
      <c r="U9" s="266"/>
    </row>
    <row r="10" spans="1:23" x14ac:dyDescent="0.25">
      <c r="A10" s="227">
        <v>2016</v>
      </c>
      <c r="B10" s="227"/>
      <c r="C10" s="227"/>
      <c r="D10" s="227"/>
      <c r="E10" s="227"/>
      <c r="F10" s="227"/>
      <c r="G10" s="227"/>
      <c r="H10" s="227"/>
      <c r="I10" s="227"/>
      <c r="J10" s="304"/>
      <c r="K10" s="308">
        <v>1.3999999999999415</v>
      </c>
      <c r="L10" s="271">
        <v>1.4000000000000064</v>
      </c>
      <c r="M10" s="271">
        <v>1.5007087654762641</v>
      </c>
      <c r="N10" s="271">
        <v>1.5999999999999921</v>
      </c>
      <c r="O10" s="271">
        <v>1.6999999999999855</v>
      </c>
      <c r="P10" s="303">
        <v>1.500000000000008</v>
      </c>
      <c r="Q10" s="306"/>
      <c r="R10" s="227"/>
      <c r="S10" s="304"/>
      <c r="T10" s="300">
        <v>1.500000000000008</v>
      </c>
      <c r="U10" s="266"/>
    </row>
    <row r="11" spans="1:23" x14ac:dyDescent="0.25">
      <c r="A11" s="227">
        <v>2017</v>
      </c>
      <c r="B11" s="227"/>
      <c r="C11" s="227"/>
      <c r="D11" s="227"/>
      <c r="E11" s="227"/>
      <c r="F11" s="227"/>
      <c r="G11" s="227"/>
      <c r="H11" s="227"/>
      <c r="I11" s="227"/>
      <c r="J11" s="304"/>
      <c r="K11" s="306"/>
      <c r="L11" s="270"/>
      <c r="M11" s="271">
        <v>1.700000000000039</v>
      </c>
      <c r="N11" s="271">
        <v>1.5999999999999355</v>
      </c>
      <c r="O11" s="271">
        <v>1.8000000000000151</v>
      </c>
      <c r="P11" s="303">
        <v>1.5999999999999976</v>
      </c>
      <c r="Q11" s="307">
        <v>1.5999999999999668</v>
      </c>
      <c r="R11" s="273">
        <v>1.6999999999999891</v>
      </c>
      <c r="S11" s="304"/>
      <c r="T11" s="300">
        <v>1.6999999999999891</v>
      </c>
      <c r="U11" s="266"/>
    </row>
    <row r="12" spans="1:23" x14ac:dyDescent="0.25">
      <c r="A12" s="227">
        <v>2018</v>
      </c>
      <c r="B12" s="227"/>
      <c r="C12" s="227"/>
      <c r="D12" s="227"/>
      <c r="E12" s="227"/>
      <c r="F12" s="227"/>
      <c r="G12" s="227"/>
      <c r="H12" s="227"/>
      <c r="I12" s="227"/>
      <c r="J12" s="304"/>
      <c r="K12" s="306"/>
      <c r="L12" s="270"/>
      <c r="M12" s="270"/>
      <c r="N12" s="270"/>
      <c r="O12" s="271">
        <v>2.1000000000000245</v>
      </c>
      <c r="P12" s="303">
        <v>2.1999999999999593</v>
      </c>
      <c r="Q12" s="308">
        <v>2.2000000000000024</v>
      </c>
      <c r="R12" s="273">
        <v>1.999999999999976</v>
      </c>
      <c r="S12" s="311">
        <v>2</v>
      </c>
      <c r="T12" s="300">
        <v>2</v>
      </c>
      <c r="U12" s="266"/>
    </row>
    <row r="13" spans="1:23" x14ac:dyDescent="0.25">
      <c r="A13" s="227">
        <v>2019</v>
      </c>
      <c r="B13" s="227"/>
      <c r="C13" s="227"/>
      <c r="D13" s="227"/>
      <c r="E13" s="227"/>
      <c r="F13" s="227"/>
      <c r="G13" s="227"/>
      <c r="H13" s="227"/>
      <c r="I13" s="227"/>
      <c r="J13" s="304"/>
      <c r="K13" s="306"/>
      <c r="L13" s="227"/>
      <c r="M13" s="227"/>
      <c r="N13" s="227"/>
      <c r="O13" s="227"/>
      <c r="P13" s="304"/>
      <c r="Q13" s="308">
        <v>3.2000000000000104</v>
      </c>
      <c r="R13" s="272">
        <v>3.0000000000000639</v>
      </c>
      <c r="S13" s="312">
        <v>2.7</v>
      </c>
      <c r="T13" s="300"/>
      <c r="U13" s="266"/>
    </row>
    <row r="14" spans="1:23" x14ac:dyDescent="0.25">
      <c r="A14" s="229">
        <v>2020</v>
      </c>
      <c r="B14" s="229"/>
      <c r="C14" s="229"/>
      <c r="D14" s="229"/>
      <c r="E14" s="229"/>
      <c r="F14" s="229"/>
      <c r="G14" s="229"/>
      <c r="H14" s="229"/>
      <c r="I14" s="229"/>
      <c r="J14" s="305"/>
      <c r="K14" s="309"/>
      <c r="L14" s="229"/>
      <c r="M14" s="229"/>
      <c r="N14" s="229"/>
      <c r="O14" s="229"/>
      <c r="P14" s="305"/>
      <c r="Q14" s="309"/>
      <c r="R14" s="229"/>
      <c r="S14" s="313">
        <v>2.2999999999999998</v>
      </c>
      <c r="T14" s="301"/>
      <c r="U14" s="266"/>
    </row>
    <row r="17" spans="2:11" x14ac:dyDescent="0.25">
      <c r="B17" s="267"/>
      <c r="C17" s="267"/>
      <c r="D17" s="267"/>
      <c r="E17" s="234"/>
      <c r="F17" s="268"/>
      <c r="G17" s="234"/>
      <c r="H17" s="234"/>
      <c r="I17" s="234"/>
      <c r="J17" s="234"/>
      <c r="K17" s="234"/>
    </row>
    <row r="18" spans="2:11" x14ac:dyDescent="0.25">
      <c r="B18" s="267"/>
      <c r="C18" s="267"/>
      <c r="D18" s="267"/>
      <c r="E18" s="269"/>
      <c r="F18" s="234"/>
      <c r="G18" s="234"/>
      <c r="H18" s="234"/>
      <c r="I18" s="234"/>
      <c r="J18" s="234"/>
      <c r="K18" s="234"/>
    </row>
  </sheetData>
  <mergeCells count="5">
    <mergeCell ref="A1:S1"/>
    <mergeCell ref="V1:W1"/>
    <mergeCell ref="Q2:S2"/>
    <mergeCell ref="K2:P2"/>
    <mergeCell ref="B2:J2"/>
  </mergeCells>
  <pageMargins left="0.7" right="0.7" top="0.75" bottom="0.75" header="0.3" footer="0.3"/>
  <pageSetup paperSize="9" orientation="portrait" horizontalDpi="300" verticalDpi="300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"/>
  <sheetViews>
    <sheetView workbookViewId="0">
      <selection activeCell="F5" sqref="F5"/>
    </sheetView>
  </sheetViews>
  <sheetFormatPr defaultRowHeight="15" x14ac:dyDescent="0.25"/>
  <cols>
    <col min="1" max="1" width="7.85546875" customWidth="1"/>
    <col min="2" max="2" width="5.7109375" customWidth="1"/>
    <col min="3" max="3" width="8.7109375" customWidth="1"/>
    <col min="4" max="4" width="15.7109375" customWidth="1"/>
    <col min="6" max="6" width="12.7109375" customWidth="1"/>
    <col min="7" max="7" width="20.7109375" customWidth="1"/>
  </cols>
  <sheetData>
    <row r="1" spans="1:7" ht="15.75" x14ac:dyDescent="0.25">
      <c r="A1" s="314" t="s">
        <v>67</v>
      </c>
      <c r="B1" s="315"/>
      <c r="C1" s="315"/>
      <c r="D1" s="315"/>
      <c r="F1" s="314" t="s">
        <v>68</v>
      </c>
      <c r="G1" s="315"/>
    </row>
    <row r="2" spans="1:7" x14ac:dyDescent="0.25">
      <c r="A2" s="10" t="s">
        <v>66</v>
      </c>
      <c r="B2" s="10" t="s">
        <v>234</v>
      </c>
      <c r="C2" s="10" t="s">
        <v>159</v>
      </c>
      <c r="D2" s="10" t="s">
        <v>235</v>
      </c>
      <c r="F2" s="17" t="s">
        <v>69</v>
      </c>
      <c r="G2" s="11" t="s">
        <v>51</v>
      </c>
    </row>
    <row r="3" spans="1:7" x14ac:dyDescent="0.25">
      <c r="A3" s="192">
        <v>2010</v>
      </c>
      <c r="B3" s="192">
        <v>100</v>
      </c>
      <c r="C3" s="192">
        <v>100</v>
      </c>
      <c r="D3" s="192">
        <v>100</v>
      </c>
      <c r="F3" s="17" t="s">
        <v>70</v>
      </c>
      <c r="G3" s="13" t="s">
        <v>387</v>
      </c>
    </row>
    <row r="4" spans="1:7" x14ac:dyDescent="0.25">
      <c r="A4" s="191">
        <v>2011</v>
      </c>
      <c r="B4" s="191">
        <v>101.2</v>
      </c>
      <c r="C4" s="191">
        <v>100.2</v>
      </c>
      <c r="D4" s="191">
        <v>100</v>
      </c>
    </row>
    <row r="5" spans="1:7" x14ac:dyDescent="0.25">
      <c r="A5" s="191">
        <v>2012</v>
      </c>
      <c r="B5" s="191">
        <v>102.8</v>
      </c>
      <c r="C5" s="191">
        <v>100.8</v>
      </c>
      <c r="D5" s="191">
        <v>100</v>
      </c>
      <c r="F5" s="236" t="str">
        <f>HYPERLINK("#'OVERZICHT'!A68", "Link naar overzicht")</f>
        <v>Link naar overzicht</v>
      </c>
    </row>
    <row r="6" spans="1:7" x14ac:dyDescent="0.25">
      <c r="A6" s="191">
        <v>2013</v>
      </c>
      <c r="B6" s="191">
        <v>104</v>
      </c>
      <c r="C6" s="191">
        <v>101.2</v>
      </c>
      <c r="D6" s="191">
        <v>100</v>
      </c>
    </row>
    <row r="7" spans="1:7" x14ac:dyDescent="0.25">
      <c r="A7" s="191">
        <v>2014</v>
      </c>
      <c r="B7" s="191">
        <v>105</v>
      </c>
      <c r="C7" s="191">
        <v>101.6</v>
      </c>
      <c r="D7" s="191">
        <v>100</v>
      </c>
    </row>
    <row r="8" spans="1:7" x14ac:dyDescent="0.25">
      <c r="A8" s="191">
        <v>2015</v>
      </c>
      <c r="B8" s="191">
        <v>106.3</v>
      </c>
      <c r="C8" s="191">
        <v>103.9</v>
      </c>
      <c r="D8" s="191">
        <v>101.723308702327</v>
      </c>
    </row>
    <row r="9" spans="1:7" x14ac:dyDescent="0.25">
      <c r="A9" s="191">
        <v>2016</v>
      </c>
      <c r="B9" s="191">
        <v>107.9</v>
      </c>
      <c r="C9" s="191">
        <v>107.5</v>
      </c>
      <c r="D9" s="191">
        <v>105.552517372728</v>
      </c>
    </row>
    <row r="10" spans="1:7" x14ac:dyDescent="0.25">
      <c r="A10" s="193">
        <v>2017</v>
      </c>
      <c r="B10" s="193">
        <v>109.6</v>
      </c>
      <c r="C10" s="193">
        <v>108.2</v>
      </c>
      <c r="D10" s="193">
        <v>106.52667768183601</v>
      </c>
    </row>
  </sheetData>
  <mergeCells count="2">
    <mergeCell ref="A1:D1"/>
    <mergeCell ref="F1:G1"/>
  </mergeCells>
  <pageMargins left="0.7" right="0.7" top="0.75" bottom="0.75" header="0.3" footer="0.3"/>
  <pageSetup paperSize="9" orientation="portrait" horizontalDpi="300" verticalDpi="300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0"/>
  <sheetViews>
    <sheetView workbookViewId="0">
      <selection activeCell="H3" sqref="H3"/>
    </sheetView>
  </sheetViews>
  <sheetFormatPr defaultRowHeight="15" x14ac:dyDescent="0.25"/>
  <cols>
    <col min="1" max="1" width="7.7109375" customWidth="1"/>
    <col min="2" max="2" width="17.7109375" customWidth="1"/>
    <col min="3" max="3" width="20.7109375" customWidth="1"/>
    <col min="4" max="4" width="16.7109375" customWidth="1"/>
    <col min="5" max="5" width="19.7109375" customWidth="1"/>
    <col min="7" max="7" width="12.7109375" customWidth="1"/>
    <col min="8" max="8" width="33.7109375" customWidth="1"/>
  </cols>
  <sheetData>
    <row r="1" spans="1:8" ht="15.75" x14ac:dyDescent="0.25">
      <c r="A1" s="314" t="s">
        <v>67</v>
      </c>
      <c r="B1" s="315"/>
      <c r="C1" s="315"/>
      <c r="D1" s="315"/>
      <c r="E1" s="315"/>
      <c r="G1" s="314" t="s">
        <v>68</v>
      </c>
      <c r="H1" s="315"/>
    </row>
    <row r="2" spans="1:8" x14ac:dyDescent="0.25">
      <c r="A2" s="10" t="s">
        <v>66</v>
      </c>
      <c r="B2" s="10" t="s">
        <v>236</v>
      </c>
      <c r="C2" s="10" t="s">
        <v>237</v>
      </c>
      <c r="D2" s="10" t="s">
        <v>238</v>
      </c>
      <c r="E2" s="10" t="s">
        <v>239</v>
      </c>
      <c r="G2" s="17" t="s">
        <v>69</v>
      </c>
      <c r="H2" s="11" t="s">
        <v>52</v>
      </c>
    </row>
    <row r="3" spans="1:8" x14ac:dyDescent="0.25">
      <c r="A3" s="195">
        <v>2010</v>
      </c>
      <c r="B3" s="195">
        <v>100</v>
      </c>
      <c r="C3" s="195">
        <v>100</v>
      </c>
      <c r="D3" s="195">
        <v>100</v>
      </c>
      <c r="E3" s="195">
        <v>100</v>
      </c>
      <c r="G3" s="17" t="s">
        <v>70</v>
      </c>
      <c r="H3" s="13" t="s">
        <v>387</v>
      </c>
    </row>
    <row r="4" spans="1:8" x14ac:dyDescent="0.25">
      <c r="A4" s="194">
        <v>2011</v>
      </c>
      <c r="B4" s="194">
        <v>100.197975875266</v>
      </c>
      <c r="C4" s="194">
        <v>101.49944248237701</v>
      </c>
      <c r="D4" s="194">
        <v>101.397975875266</v>
      </c>
      <c r="E4" s="194">
        <v>101.69944248237699</v>
      </c>
    </row>
    <row r="5" spans="1:8" x14ac:dyDescent="0.25">
      <c r="A5" s="194">
        <v>2012</v>
      </c>
      <c r="B5" s="194">
        <v>100.600904153923</v>
      </c>
      <c r="C5" s="194">
        <v>102.453438520023</v>
      </c>
      <c r="D5" s="194">
        <v>103.40885979313499</v>
      </c>
      <c r="E5" s="194">
        <v>103.264297022996</v>
      </c>
      <c r="G5" s="236" t="str">
        <f>HYPERLINK("#'OVERZICHT'!A69", "Link naar overzicht")</f>
        <v>Link naar overzicht</v>
      </c>
    </row>
    <row r="6" spans="1:8" x14ac:dyDescent="0.25">
      <c r="A6" s="194">
        <v>2013</v>
      </c>
      <c r="B6" s="194">
        <v>100.860545863246</v>
      </c>
      <c r="C6" s="194">
        <v>102.742854661441</v>
      </c>
      <c r="D6" s="194">
        <v>104.882855891256</v>
      </c>
      <c r="E6" s="194">
        <v>103.96578267881399</v>
      </c>
    </row>
    <row r="7" spans="1:8" x14ac:dyDescent="0.25">
      <c r="A7" s="194">
        <v>2014</v>
      </c>
      <c r="B7" s="194">
        <v>99.354249913090797</v>
      </c>
      <c r="C7" s="194">
        <v>101.901267099404</v>
      </c>
      <c r="D7" s="194">
        <v>104.324977985118</v>
      </c>
      <c r="E7" s="194">
        <v>103.525109812685</v>
      </c>
    </row>
    <row r="8" spans="1:8" x14ac:dyDescent="0.25">
      <c r="A8" s="194">
        <v>2015</v>
      </c>
      <c r="B8" s="194">
        <v>99.577742086159802</v>
      </c>
      <c r="C8" s="194">
        <v>102.60550727232599</v>
      </c>
      <c r="D8" s="194">
        <v>105.85129413479901</v>
      </c>
      <c r="E8" s="194">
        <v>106.584152612645</v>
      </c>
    </row>
    <row r="9" spans="1:8" x14ac:dyDescent="0.25">
      <c r="A9" s="194">
        <v>2016</v>
      </c>
      <c r="B9" s="194">
        <v>98.514769491144506</v>
      </c>
      <c r="C9" s="194">
        <v>101.770342448547</v>
      </c>
      <c r="D9" s="194">
        <v>106.314598815026</v>
      </c>
      <c r="E9" s="194">
        <v>109.409605722593</v>
      </c>
    </row>
    <row r="10" spans="1:8" x14ac:dyDescent="0.25">
      <c r="A10" s="196">
        <v>2017</v>
      </c>
      <c r="B10" s="196">
        <v>97.759251202949301</v>
      </c>
      <c r="C10" s="196">
        <v>103.26412450360699</v>
      </c>
      <c r="D10" s="196">
        <v>107.174284443826</v>
      </c>
      <c r="E10" s="196">
        <v>111.727951298356</v>
      </c>
    </row>
  </sheetData>
  <mergeCells count="2">
    <mergeCell ref="A1:E1"/>
    <mergeCell ref="G1:H1"/>
  </mergeCells>
  <pageMargins left="0.7" right="0.7" top="0.75" bottom="0.75" header="0.3" footer="0.3"/>
  <pageSetup paperSize="9" orientation="portrait" horizontalDpi="300" verticalDpi="300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3"/>
  <sheetViews>
    <sheetView workbookViewId="0">
      <selection activeCell="F39" sqref="F39"/>
    </sheetView>
  </sheetViews>
  <sheetFormatPr defaultRowHeight="15" x14ac:dyDescent="0.25"/>
  <cols>
    <col min="1" max="1" width="8.7109375" customWidth="1"/>
    <col min="2" max="2" width="15.7109375" customWidth="1"/>
    <col min="3" max="3" width="23.7109375" customWidth="1"/>
    <col min="5" max="5" width="12.7109375" customWidth="1"/>
    <col min="6" max="6" width="27.7109375" customWidth="1"/>
  </cols>
  <sheetData>
    <row r="1" spans="1:6" ht="15.75" x14ac:dyDescent="0.25">
      <c r="A1" s="314" t="s">
        <v>67</v>
      </c>
      <c r="B1" s="315"/>
      <c r="C1" s="315"/>
      <c r="E1" s="314" t="s">
        <v>68</v>
      </c>
      <c r="F1" s="315"/>
    </row>
    <row r="2" spans="1:6" x14ac:dyDescent="0.25">
      <c r="A2" s="10" t="s">
        <v>66</v>
      </c>
      <c r="B2" s="10" t="s">
        <v>103</v>
      </c>
      <c r="C2" s="10" t="s">
        <v>256</v>
      </c>
      <c r="E2" s="17" t="s">
        <v>69</v>
      </c>
      <c r="F2" s="11" t="s">
        <v>11</v>
      </c>
    </row>
    <row r="3" spans="1:6" x14ac:dyDescent="0.25">
      <c r="A3" s="225">
        <v>2010</v>
      </c>
      <c r="B3" s="225">
        <v>0.49826839826839803</v>
      </c>
      <c r="C3" s="225">
        <v>0</v>
      </c>
      <c r="E3" s="17" t="s">
        <v>70</v>
      </c>
      <c r="F3" s="13" t="s">
        <v>104</v>
      </c>
    </row>
    <row r="4" spans="1:6" x14ac:dyDescent="0.25">
      <c r="A4" s="224">
        <v>2011</v>
      </c>
      <c r="B4" s="224">
        <v>0.47306601863102499</v>
      </c>
      <c r="C4" s="224">
        <v>0</v>
      </c>
    </row>
    <row r="5" spans="1:6" x14ac:dyDescent="0.25">
      <c r="A5" s="224">
        <v>2012</v>
      </c>
      <c r="B5" s="224">
        <v>0.43486973947895802</v>
      </c>
      <c r="C5" s="224">
        <v>0</v>
      </c>
      <c r="E5" s="236" t="str">
        <f>HYPERLINK("#'OVERZICHT'!A70", "Link naar overzicht")</f>
        <v>Link naar overzicht</v>
      </c>
    </row>
    <row r="6" spans="1:6" x14ac:dyDescent="0.25">
      <c r="A6" s="224">
        <v>2013</v>
      </c>
      <c r="B6" s="224">
        <v>0.35617562576938899</v>
      </c>
      <c r="C6" s="224">
        <v>0</v>
      </c>
    </row>
    <row r="7" spans="1:6" x14ac:dyDescent="0.25">
      <c r="A7" s="224">
        <v>2014</v>
      </c>
      <c r="B7" s="224">
        <v>0.36385350318471299</v>
      </c>
      <c r="C7" s="224">
        <v>0</v>
      </c>
    </row>
    <row r="8" spans="1:6" x14ac:dyDescent="0.25">
      <c r="A8" s="224">
        <v>2015</v>
      </c>
      <c r="B8" s="224">
        <v>0.42851421706047299</v>
      </c>
      <c r="C8" s="224">
        <v>0</v>
      </c>
    </row>
    <row r="9" spans="1:6" x14ac:dyDescent="0.25">
      <c r="A9" s="224">
        <v>2016</v>
      </c>
      <c r="B9" s="224">
        <v>0.75976331360946703</v>
      </c>
      <c r="C9" s="224">
        <v>0</v>
      </c>
    </row>
    <row r="10" spans="1:6" x14ac:dyDescent="0.25">
      <c r="A10" s="224">
        <v>2017</v>
      </c>
      <c r="B10" s="224">
        <v>0.576456785295268</v>
      </c>
      <c r="C10" s="224">
        <v>0</v>
      </c>
    </row>
    <row r="11" spans="1:6" x14ac:dyDescent="0.25">
      <c r="A11" s="224">
        <v>2018</v>
      </c>
      <c r="B11" s="224">
        <v>1.3888888888888899</v>
      </c>
      <c r="C11" s="224">
        <v>0</v>
      </c>
    </row>
    <row r="12" spans="1:6" x14ac:dyDescent="0.25">
      <c r="A12" s="224">
        <v>2019</v>
      </c>
      <c r="B12" s="224"/>
      <c r="C12" s="224">
        <v>0.88</v>
      </c>
    </row>
    <row r="13" spans="1:6" x14ac:dyDescent="0.25">
      <c r="A13" s="226">
        <v>2020</v>
      </c>
      <c r="B13" s="226"/>
      <c r="C13" s="226">
        <v>0.35</v>
      </c>
    </row>
  </sheetData>
  <mergeCells count="2">
    <mergeCell ref="A1:C1"/>
    <mergeCell ref="E1:F1"/>
  </mergeCells>
  <pageMargins left="0.7" right="0.7" top="0.75" bottom="0.75" header="0.3" footer="0.3"/>
  <pageSetup paperSize="9" orientation="portrait" horizontalDpi="300" verticalDpi="300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3"/>
  <sheetViews>
    <sheetView workbookViewId="0">
      <selection activeCell="C34" sqref="C34"/>
    </sheetView>
  </sheetViews>
  <sheetFormatPr defaultRowHeight="15" x14ac:dyDescent="0.25"/>
  <cols>
    <col min="1" max="1" width="7.42578125" customWidth="1"/>
    <col min="2" max="2" width="18.7109375" customWidth="1"/>
    <col min="3" max="3" width="20.7109375" customWidth="1"/>
    <col min="5" max="5" width="12.7109375" customWidth="1"/>
    <col min="6" max="6" width="25.7109375" customWidth="1"/>
  </cols>
  <sheetData>
    <row r="1" spans="1:6" ht="15.75" x14ac:dyDescent="0.25">
      <c r="A1" s="314" t="s">
        <v>67</v>
      </c>
      <c r="B1" s="315"/>
      <c r="C1" s="315"/>
      <c r="E1" s="314" t="s">
        <v>68</v>
      </c>
      <c r="F1" s="315"/>
    </row>
    <row r="2" spans="1:6" x14ac:dyDescent="0.25">
      <c r="A2" s="10" t="s">
        <v>66</v>
      </c>
      <c r="B2" s="10" t="s">
        <v>240</v>
      </c>
      <c r="C2" s="10" t="s">
        <v>241</v>
      </c>
      <c r="E2" s="17" t="s">
        <v>69</v>
      </c>
      <c r="F2" s="11" t="s">
        <v>53</v>
      </c>
    </row>
    <row r="3" spans="1:6" x14ac:dyDescent="0.25">
      <c r="A3" s="198">
        <v>2010</v>
      </c>
      <c r="B3" s="198">
        <v>35.523895709476598</v>
      </c>
      <c r="C3" s="198">
        <v>47.803725110820103</v>
      </c>
      <c r="E3" s="17" t="s">
        <v>70</v>
      </c>
      <c r="F3" s="13" t="s">
        <v>102</v>
      </c>
    </row>
    <row r="4" spans="1:6" x14ac:dyDescent="0.25">
      <c r="A4" s="197">
        <v>2011</v>
      </c>
      <c r="B4" s="197">
        <v>35.465032692102298</v>
      </c>
      <c r="C4" s="197">
        <v>46.895792777207703</v>
      </c>
    </row>
    <row r="5" spans="1:6" x14ac:dyDescent="0.25">
      <c r="A5" s="197">
        <v>2012</v>
      </c>
      <c r="B5" s="197">
        <v>35.574341429088598</v>
      </c>
      <c r="C5" s="197">
        <v>46.710456365131598</v>
      </c>
      <c r="E5" s="236" t="str">
        <f>HYPERLINK("#'OVERZICHT'!A71", "Link naar overzicht")</f>
        <v>Link naar overzicht</v>
      </c>
    </row>
    <row r="6" spans="1:6" x14ac:dyDescent="0.25">
      <c r="A6" s="197">
        <v>2013</v>
      </c>
      <c r="B6" s="197">
        <v>36.082422951201004</v>
      </c>
      <c r="C6" s="197">
        <v>46.618222790318399</v>
      </c>
    </row>
    <row r="7" spans="1:6" x14ac:dyDescent="0.25">
      <c r="A7" s="197">
        <v>2014</v>
      </c>
      <c r="B7" s="197">
        <v>37.036149812650201</v>
      </c>
      <c r="C7" s="197">
        <v>45.9540746012159</v>
      </c>
    </row>
    <row r="8" spans="1:6" x14ac:dyDescent="0.25">
      <c r="A8" s="197">
        <v>2015</v>
      </c>
      <c r="B8" s="197">
        <v>36.944879185166599</v>
      </c>
      <c r="C8" s="197">
        <v>45.019814254822897</v>
      </c>
    </row>
    <row r="9" spans="1:6" x14ac:dyDescent="0.25">
      <c r="A9" s="197">
        <v>2016</v>
      </c>
      <c r="B9" s="197">
        <v>38.405303274454099</v>
      </c>
      <c r="C9" s="197">
        <v>43.999988460492098</v>
      </c>
    </row>
    <row r="10" spans="1:6" x14ac:dyDescent="0.25">
      <c r="A10" s="197">
        <v>2017</v>
      </c>
      <c r="B10" s="197">
        <v>38.6976162275297</v>
      </c>
      <c r="C10" s="197">
        <v>42.965096586167199</v>
      </c>
    </row>
    <row r="11" spans="1:6" x14ac:dyDescent="0.25">
      <c r="A11" s="197">
        <v>2018</v>
      </c>
      <c r="B11" s="197">
        <v>39.097265055262397</v>
      </c>
      <c r="C11" s="197">
        <v>42.446793216920597</v>
      </c>
    </row>
    <row r="12" spans="1:6" x14ac:dyDescent="0.25">
      <c r="A12" s="197">
        <v>2019</v>
      </c>
      <c r="B12" s="197">
        <v>39.560874039722897</v>
      </c>
      <c r="C12" s="197">
        <v>42.5200399701666</v>
      </c>
    </row>
    <row r="13" spans="1:6" x14ac:dyDescent="0.25">
      <c r="A13" s="199">
        <v>2020</v>
      </c>
      <c r="B13" s="199">
        <v>39.2503409437629</v>
      </c>
      <c r="C13" s="199">
        <v>43.012833047347897</v>
      </c>
    </row>
  </sheetData>
  <mergeCells count="2">
    <mergeCell ref="A1:C1"/>
    <mergeCell ref="E1:F1"/>
  </mergeCells>
  <pageMargins left="0.7" right="0.7" top="0.75" bottom="0.75" header="0.3" footer="0.3"/>
  <pageSetup paperSize="9" orientation="portrait" horizontalDpi="300" verticalDpi="300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7"/>
  <sheetViews>
    <sheetView workbookViewId="0">
      <selection activeCell="D5" sqref="D5"/>
    </sheetView>
  </sheetViews>
  <sheetFormatPr defaultRowHeight="15" x14ac:dyDescent="0.25"/>
  <cols>
    <col min="1" max="1" width="8.42578125" customWidth="1"/>
    <col min="2" max="2" width="18.28515625" customWidth="1"/>
    <col min="4" max="4" width="12.7109375" customWidth="1"/>
    <col min="5" max="5" width="24.7109375" customWidth="1"/>
  </cols>
  <sheetData>
    <row r="1" spans="1:5" ht="15.75" x14ac:dyDescent="0.25">
      <c r="A1" s="314" t="s">
        <v>67</v>
      </c>
      <c r="B1" s="315"/>
      <c r="D1" s="314" t="s">
        <v>68</v>
      </c>
      <c r="E1" s="315"/>
    </row>
    <row r="2" spans="1:5" x14ac:dyDescent="0.25">
      <c r="A2" s="10" t="s">
        <v>66</v>
      </c>
      <c r="B2" s="10" t="s">
        <v>396</v>
      </c>
      <c r="D2" s="17" t="s">
        <v>69</v>
      </c>
      <c r="E2" s="11" t="s">
        <v>54</v>
      </c>
    </row>
    <row r="3" spans="1:5" x14ac:dyDescent="0.25">
      <c r="A3" s="201">
        <v>2015</v>
      </c>
      <c r="B3" s="299">
        <v>-0.83578932785248972</v>
      </c>
      <c r="C3" s="294"/>
      <c r="D3" s="17" t="s">
        <v>70</v>
      </c>
      <c r="E3" s="13" t="s">
        <v>102</v>
      </c>
    </row>
    <row r="4" spans="1:5" x14ac:dyDescent="0.25">
      <c r="A4" s="200">
        <v>2016</v>
      </c>
      <c r="B4" s="298">
        <v>0.4496809816822589</v>
      </c>
      <c r="C4" s="294"/>
    </row>
    <row r="5" spans="1:5" x14ac:dyDescent="0.25">
      <c r="A5" s="200">
        <v>2017</v>
      </c>
      <c r="B5" s="298">
        <v>0.73149299990482386</v>
      </c>
      <c r="C5" s="294"/>
      <c r="D5" s="236" t="str">
        <f>HYPERLINK("#'OVERZICHT'!A72", "Link naar overzicht")</f>
        <v>Link naar overzicht</v>
      </c>
    </row>
    <row r="6" spans="1:5" x14ac:dyDescent="0.25">
      <c r="A6" s="200">
        <v>2018</v>
      </c>
      <c r="B6" s="200">
        <v>0.78639410797792386</v>
      </c>
      <c r="C6" s="294"/>
    </row>
    <row r="7" spans="1:5" x14ac:dyDescent="0.25">
      <c r="A7" s="200">
        <v>2019</v>
      </c>
      <c r="B7" s="200">
        <v>0.6</v>
      </c>
      <c r="C7" s="294"/>
    </row>
    <row r="8" spans="1:5" x14ac:dyDescent="0.25">
      <c r="A8" s="202">
        <v>2020</v>
      </c>
      <c r="B8" s="202">
        <v>0.6</v>
      </c>
      <c r="C8" s="294"/>
    </row>
    <row r="19" spans="1:3" x14ac:dyDescent="0.25">
      <c r="A19" s="291"/>
      <c r="B19" s="291"/>
      <c r="C19" s="291"/>
    </row>
    <row r="20" spans="1:3" x14ac:dyDescent="0.25">
      <c r="A20" s="291"/>
      <c r="B20" s="291"/>
      <c r="C20" s="291"/>
    </row>
    <row r="21" spans="1:3" x14ac:dyDescent="0.25">
      <c r="A21" s="291"/>
      <c r="B21" s="291"/>
      <c r="C21" s="291"/>
    </row>
    <row r="22" spans="1:3" x14ac:dyDescent="0.25">
      <c r="A22" s="291"/>
      <c r="B22" s="291"/>
      <c r="C22" s="291"/>
    </row>
    <row r="23" spans="1:3" x14ac:dyDescent="0.25">
      <c r="A23" s="291"/>
      <c r="B23" s="291"/>
      <c r="C23" s="291"/>
    </row>
    <row r="24" spans="1:3" x14ac:dyDescent="0.25">
      <c r="A24" s="291"/>
      <c r="B24" s="291"/>
      <c r="C24" s="291"/>
    </row>
    <row r="25" spans="1:3" x14ac:dyDescent="0.25">
      <c r="A25" s="291"/>
      <c r="B25" s="291"/>
      <c r="C25" s="291"/>
    </row>
    <row r="26" spans="1:3" x14ac:dyDescent="0.25">
      <c r="A26" s="291"/>
      <c r="B26" s="291"/>
      <c r="C26" s="291"/>
    </row>
    <row r="27" spans="1:3" x14ac:dyDescent="0.25">
      <c r="A27" s="291"/>
      <c r="B27" s="291"/>
      <c r="C27" s="291"/>
    </row>
  </sheetData>
  <mergeCells count="2">
    <mergeCell ref="A1:B1"/>
    <mergeCell ref="D1:E1"/>
  </mergeCells>
  <pageMargins left="0.7" right="0.7" top="0.75" bottom="0.75" header="0.3" footer="0.3"/>
  <pageSetup paperSize="9" orientation="portrait" horizontalDpi="300" verticalDpi="30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workbookViewId="0">
      <selection activeCell="D24" sqref="D24"/>
    </sheetView>
  </sheetViews>
  <sheetFormatPr defaultRowHeight="15" x14ac:dyDescent="0.25"/>
  <cols>
    <col min="1" max="1" width="11.7109375" customWidth="1"/>
    <col min="2" max="5" width="13.7109375" customWidth="1"/>
    <col min="7" max="7" width="12.7109375" customWidth="1"/>
    <col min="8" max="8" width="23.7109375" customWidth="1"/>
  </cols>
  <sheetData>
    <row r="1" spans="1:8" ht="15.75" x14ac:dyDescent="0.25">
      <c r="A1" s="314" t="s">
        <v>67</v>
      </c>
      <c r="B1" s="315"/>
      <c r="C1" s="315"/>
      <c r="D1" s="315"/>
      <c r="E1" s="315"/>
      <c r="G1" s="314" t="s">
        <v>68</v>
      </c>
      <c r="H1" s="315"/>
    </row>
    <row r="2" spans="1:8" x14ac:dyDescent="0.25">
      <c r="A2" s="10" t="s">
        <v>66</v>
      </c>
      <c r="B2" s="10" t="s">
        <v>89</v>
      </c>
      <c r="C2" s="10" t="s">
        <v>90</v>
      </c>
      <c r="D2" s="10" t="s">
        <v>91</v>
      </c>
      <c r="E2" s="10" t="s">
        <v>92</v>
      </c>
      <c r="G2" s="17" t="s">
        <v>69</v>
      </c>
      <c r="H2" s="11" t="s">
        <v>8</v>
      </c>
    </row>
    <row r="3" spans="1:8" x14ac:dyDescent="0.25">
      <c r="A3" s="32">
        <v>3.6</v>
      </c>
      <c r="B3" s="32">
        <v>2.9690293279219202</v>
      </c>
      <c r="C3" s="32"/>
      <c r="D3" s="32"/>
      <c r="E3" s="32"/>
      <c r="G3" s="17" t="s">
        <v>93</v>
      </c>
      <c r="H3" s="12" t="s">
        <v>94</v>
      </c>
    </row>
    <row r="4" spans="1:8" x14ac:dyDescent="0.25">
      <c r="A4" s="31">
        <v>3.6333333333333302</v>
      </c>
      <c r="B4" s="31">
        <v>2.6895428201137399</v>
      </c>
      <c r="C4" s="31"/>
      <c r="D4" s="31"/>
      <c r="E4" s="31"/>
      <c r="G4" s="17" t="s">
        <v>70</v>
      </c>
      <c r="H4" s="12" t="s">
        <v>95</v>
      </c>
    </row>
    <row r="5" spans="1:8" x14ac:dyDescent="0.25">
      <c r="A5" s="31">
        <v>3.8</v>
      </c>
      <c r="B5" s="31">
        <v>2.14451844481207</v>
      </c>
      <c r="C5" s="31"/>
      <c r="D5" s="31"/>
      <c r="E5" s="31"/>
      <c r="G5" s="17"/>
      <c r="H5" s="13" t="s">
        <v>66</v>
      </c>
    </row>
    <row r="6" spans="1:8" x14ac:dyDescent="0.25">
      <c r="A6" s="31">
        <v>4.2</v>
      </c>
      <c r="B6" s="31">
        <v>1.74449861886135</v>
      </c>
      <c r="C6" s="31"/>
      <c r="D6" s="31"/>
      <c r="E6" s="31"/>
    </row>
    <row r="7" spans="1:8" x14ac:dyDescent="0.25">
      <c r="A7" s="31">
        <v>4.5999999999999996</v>
      </c>
      <c r="B7" s="31">
        <v>1.6100067730890899</v>
      </c>
      <c r="C7" s="31"/>
      <c r="D7" s="31"/>
      <c r="E7" s="31"/>
      <c r="G7" s="18" t="str">
        <f>HYPERLINK("#'OVERZICHT'!A10", "Link naar overzicht")</f>
        <v>Link naar overzicht</v>
      </c>
    </row>
    <row r="8" spans="1:8" x14ac:dyDescent="0.25">
      <c r="A8" s="31">
        <v>4.8666666666666698</v>
      </c>
      <c r="B8" s="31">
        <v>1.5930480651401799</v>
      </c>
      <c r="C8" s="31"/>
      <c r="D8" s="31"/>
      <c r="E8" s="31"/>
    </row>
    <row r="9" spans="1:8" x14ac:dyDescent="0.25">
      <c r="A9" s="31">
        <v>5.0999999999999996</v>
      </c>
      <c r="B9" s="31">
        <v>1.51334379905808</v>
      </c>
      <c r="C9" s="31"/>
      <c r="D9" s="31"/>
      <c r="E9" s="31"/>
    </row>
    <row r="10" spans="1:8" x14ac:dyDescent="0.25">
      <c r="A10" s="31">
        <v>5</v>
      </c>
      <c r="B10" s="31">
        <v>1.4555013705815101</v>
      </c>
      <c r="C10" s="31">
        <v>1.4555013705815101</v>
      </c>
      <c r="D10" s="31"/>
      <c r="E10" s="31"/>
    </row>
    <row r="11" spans="1:8" x14ac:dyDescent="0.25">
      <c r="A11" s="31">
        <v>5</v>
      </c>
      <c r="B11" s="31"/>
      <c r="C11" s="31">
        <v>1.51232030296235</v>
      </c>
      <c r="D11" s="31"/>
      <c r="E11" s="31"/>
    </row>
    <row r="12" spans="1:8" x14ac:dyDescent="0.25">
      <c r="A12" s="31">
        <v>4.93333333333333</v>
      </c>
      <c r="B12" s="31"/>
      <c r="C12" s="31">
        <v>1.5761734287987299</v>
      </c>
      <c r="D12" s="31"/>
      <c r="E12" s="31"/>
    </row>
    <row r="13" spans="1:8" x14ac:dyDescent="0.25">
      <c r="A13" s="31">
        <v>4.8666666666666698</v>
      </c>
      <c r="B13" s="31"/>
      <c r="C13" s="31">
        <v>1.62900293146313</v>
      </c>
      <c r="D13" s="31"/>
      <c r="E13" s="31"/>
    </row>
    <row r="14" spans="1:8" x14ac:dyDescent="0.25">
      <c r="A14" s="31">
        <v>4.7333333333333298</v>
      </c>
      <c r="B14" s="31"/>
      <c r="C14" s="31">
        <v>1.66257903104549</v>
      </c>
      <c r="D14" s="31">
        <v>1.66257903104549</v>
      </c>
      <c r="E14" s="31"/>
    </row>
    <row r="15" spans="1:8" x14ac:dyDescent="0.25">
      <c r="A15" s="31">
        <v>4.9666666666666703</v>
      </c>
      <c r="B15" s="31"/>
      <c r="C15" s="31"/>
      <c r="D15" s="31">
        <v>1.6587677725118499</v>
      </c>
      <c r="E15" s="31"/>
    </row>
    <row r="16" spans="1:8" x14ac:dyDescent="0.25">
      <c r="A16" s="31">
        <v>5.3333333333333304</v>
      </c>
      <c r="B16" s="31"/>
      <c r="C16" s="31"/>
      <c r="D16" s="31">
        <v>1.5904080065399999</v>
      </c>
      <c r="E16" s="31"/>
    </row>
    <row r="17" spans="1:5" x14ac:dyDescent="0.25">
      <c r="A17" s="31">
        <v>5.5</v>
      </c>
      <c r="B17" s="31"/>
      <c r="C17" s="31"/>
      <c r="D17" s="31">
        <v>1.4892600839840999</v>
      </c>
      <c r="E17" s="31"/>
    </row>
    <row r="18" spans="1:5" x14ac:dyDescent="0.25">
      <c r="A18" s="31">
        <v>5.7</v>
      </c>
      <c r="B18" s="31"/>
      <c r="C18" s="31"/>
      <c r="D18" s="31">
        <v>1.4099398583218801</v>
      </c>
      <c r="E18" s="31"/>
    </row>
    <row r="19" spans="1:5" x14ac:dyDescent="0.25">
      <c r="A19" s="31">
        <v>5.9</v>
      </c>
      <c r="B19" s="31"/>
      <c r="C19" s="31"/>
      <c r="D19" s="31">
        <v>1.34803538983135</v>
      </c>
      <c r="E19" s="31"/>
    </row>
    <row r="20" spans="1:5" x14ac:dyDescent="0.25">
      <c r="A20" s="31">
        <v>6.2333333333333298</v>
      </c>
      <c r="B20" s="31"/>
      <c r="C20" s="31"/>
      <c r="D20" s="31">
        <v>1.30707880750237</v>
      </c>
      <c r="E20" s="31"/>
    </row>
    <row r="21" spans="1:5" x14ac:dyDescent="0.25">
      <c r="A21" s="31">
        <v>6.7666666666666702</v>
      </c>
      <c r="B21" s="31"/>
      <c r="C21" s="31"/>
      <c r="D21" s="31">
        <v>1.2512639029322501</v>
      </c>
      <c r="E21" s="31"/>
    </row>
    <row r="22" spans="1:5" x14ac:dyDescent="0.25">
      <c r="A22" s="31">
        <v>7.1333333333333302</v>
      </c>
      <c r="B22" s="31"/>
      <c r="C22" s="31"/>
      <c r="D22" s="31">
        <v>1.19129264141837</v>
      </c>
      <c r="E22" s="31"/>
    </row>
    <row r="23" spans="1:5" x14ac:dyDescent="0.25">
      <c r="A23" s="31">
        <v>7.5333333333333297</v>
      </c>
      <c r="B23" s="31"/>
      <c r="C23" s="31"/>
      <c r="D23" s="31">
        <v>1.1882904936760501</v>
      </c>
      <c r="E23" s="31"/>
    </row>
    <row r="24" spans="1:5" x14ac:dyDescent="0.25">
      <c r="A24" s="31">
        <v>7.6333333333333302</v>
      </c>
      <c r="B24" s="31"/>
      <c r="C24" s="31"/>
      <c r="D24" s="31">
        <v>1.2238432254273199</v>
      </c>
      <c r="E24" s="31"/>
    </row>
    <row r="25" spans="1:5" x14ac:dyDescent="0.25">
      <c r="A25" s="31">
        <v>7.8333333333333304</v>
      </c>
      <c r="B25" s="31"/>
      <c r="C25" s="31"/>
      <c r="D25" s="31">
        <v>1.28370854824466</v>
      </c>
      <c r="E25" s="31">
        <v>1.28370854824466</v>
      </c>
    </row>
    <row r="26" spans="1:5" x14ac:dyDescent="0.25">
      <c r="A26" s="31">
        <v>7.56666666666667</v>
      </c>
      <c r="B26" s="31"/>
      <c r="C26" s="31"/>
      <c r="D26" s="31"/>
      <c r="E26" s="31">
        <v>1.35142039648477</v>
      </c>
    </row>
    <row r="27" spans="1:5" x14ac:dyDescent="0.25">
      <c r="A27" s="31">
        <v>7.2</v>
      </c>
      <c r="B27" s="31"/>
      <c r="C27" s="31"/>
      <c r="D27" s="31"/>
      <c r="E27" s="31">
        <v>1.40782236837912</v>
      </c>
    </row>
    <row r="28" spans="1:5" x14ac:dyDescent="0.25">
      <c r="A28" s="31">
        <v>7.1333333333333302</v>
      </c>
      <c r="B28" s="31"/>
      <c r="C28" s="31"/>
      <c r="D28" s="31"/>
      <c r="E28" s="31">
        <v>1.4767046972183</v>
      </c>
    </row>
    <row r="29" spans="1:5" x14ac:dyDescent="0.25">
      <c r="A29" s="31">
        <v>7.1</v>
      </c>
      <c r="B29" s="31"/>
      <c r="C29" s="31"/>
      <c r="D29" s="31"/>
      <c r="E29" s="31">
        <v>1.5434112111059699</v>
      </c>
    </row>
    <row r="30" spans="1:5" x14ac:dyDescent="0.25">
      <c r="A30" s="31">
        <v>6.93333333333333</v>
      </c>
      <c r="B30" s="31"/>
      <c r="C30" s="31"/>
      <c r="D30" s="31"/>
      <c r="E30" s="31">
        <v>1.6105823845707199</v>
      </c>
    </row>
    <row r="31" spans="1:5" x14ac:dyDescent="0.25">
      <c r="A31" s="31">
        <v>6.8</v>
      </c>
      <c r="B31" s="31"/>
      <c r="C31" s="31"/>
      <c r="D31" s="31"/>
      <c r="E31" s="31">
        <v>1.65542920398511</v>
      </c>
    </row>
    <row r="32" spans="1:5" x14ac:dyDescent="0.25">
      <c r="A32" s="31">
        <v>6.7333333333333298</v>
      </c>
      <c r="B32" s="31"/>
      <c r="C32" s="31"/>
      <c r="D32" s="31"/>
      <c r="E32" s="31">
        <v>1.7259951401588201</v>
      </c>
    </row>
    <row r="33" spans="1:5" x14ac:dyDescent="0.25">
      <c r="A33" s="31">
        <v>6.4666666666666703</v>
      </c>
      <c r="B33" s="31"/>
      <c r="C33" s="31"/>
      <c r="D33" s="31"/>
      <c r="E33" s="31">
        <v>1.8253145263052699</v>
      </c>
    </row>
    <row r="34" spans="1:5" x14ac:dyDescent="0.25">
      <c r="A34" s="31">
        <v>6.2666666666666702</v>
      </c>
      <c r="B34" s="31"/>
      <c r="C34" s="31"/>
      <c r="D34" s="31"/>
      <c r="E34" s="31">
        <v>1.8904965737467601</v>
      </c>
    </row>
    <row r="35" spans="1:5" x14ac:dyDescent="0.25">
      <c r="A35" s="31">
        <v>5.8333333333333304</v>
      </c>
      <c r="B35" s="31"/>
      <c r="C35" s="31"/>
      <c r="D35" s="31"/>
      <c r="E35" s="31">
        <v>1.9566667490179599</v>
      </c>
    </row>
    <row r="36" spans="1:5" x14ac:dyDescent="0.25">
      <c r="A36" s="31">
        <v>5.5333333333333297</v>
      </c>
      <c r="B36" s="31"/>
      <c r="C36" s="31"/>
      <c r="D36" s="31"/>
      <c r="E36" s="31">
        <v>2.0432692307692299</v>
      </c>
    </row>
    <row r="37" spans="1:5" x14ac:dyDescent="0.25">
      <c r="A37" s="31">
        <v>5.2333333333333298</v>
      </c>
      <c r="B37" s="31"/>
      <c r="C37" s="31"/>
      <c r="D37" s="31"/>
      <c r="E37" s="31">
        <v>2.1632640642589802</v>
      </c>
    </row>
    <row r="38" spans="1:5" x14ac:dyDescent="0.25">
      <c r="A38" s="31">
        <v>5.0333333333333297</v>
      </c>
      <c r="B38" s="31"/>
      <c r="C38" s="31"/>
      <c r="D38" s="31"/>
      <c r="E38" s="31">
        <v>2.3457065784788802</v>
      </c>
    </row>
    <row r="39" spans="1:5" x14ac:dyDescent="0.25">
      <c r="A39" s="31">
        <v>4.7333333333333298</v>
      </c>
      <c r="B39" s="31"/>
      <c r="C39" s="31"/>
      <c r="D39" s="31"/>
      <c r="E39" s="31">
        <v>2.5024101940730201</v>
      </c>
    </row>
    <row r="40" spans="1:5" x14ac:dyDescent="0.25">
      <c r="A40" s="31">
        <v>4.43333333333333</v>
      </c>
      <c r="B40" s="31"/>
      <c r="C40" s="31"/>
      <c r="D40" s="31"/>
      <c r="E40" s="31">
        <v>2.6160287436529401</v>
      </c>
    </row>
    <row r="41" spans="1:5" x14ac:dyDescent="0.25">
      <c r="A41" s="31">
        <v>4.06666666666667</v>
      </c>
      <c r="B41" s="31"/>
      <c r="C41" s="31"/>
      <c r="D41" s="31"/>
      <c r="E41" s="31">
        <v>2.7140931538456998</v>
      </c>
    </row>
    <row r="42" spans="1:5" x14ac:dyDescent="0.25">
      <c r="A42" s="31">
        <v>3.9</v>
      </c>
      <c r="B42" s="31"/>
      <c r="C42" s="31"/>
      <c r="D42" s="31"/>
      <c r="E42" s="31">
        <v>2.83850452430499</v>
      </c>
    </row>
    <row r="43" spans="1:5" x14ac:dyDescent="0.25">
      <c r="A43" s="31">
        <v>3.8</v>
      </c>
      <c r="B43" s="31"/>
      <c r="C43" s="31"/>
      <c r="D43" s="31"/>
      <c r="E43" s="31">
        <v>2.9748124423401601</v>
      </c>
    </row>
    <row r="44" spans="1:5" x14ac:dyDescent="0.25">
      <c r="A44" s="33">
        <v>3.6</v>
      </c>
      <c r="B44" s="33"/>
      <c r="C44" s="33"/>
      <c r="D44" s="33"/>
      <c r="E44" s="33">
        <v>3</v>
      </c>
    </row>
  </sheetData>
  <mergeCells count="2">
    <mergeCell ref="A1:E1"/>
    <mergeCell ref="G1:H1"/>
  </mergeCells>
  <pageMargins left="0.7" right="0.7" top="0.75" bottom="0.75" header="0.3" footer="0.3"/>
  <pageSetup paperSize="9" orientation="portrait" horizontalDpi="300" verticalDpi="300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8"/>
  <sheetViews>
    <sheetView workbookViewId="0">
      <selection activeCell="D5" sqref="D5"/>
    </sheetView>
  </sheetViews>
  <sheetFormatPr defaultRowHeight="15" x14ac:dyDescent="0.25"/>
  <cols>
    <col min="1" max="1" width="7.85546875" customWidth="1"/>
    <col min="2" max="2" width="10.7109375" customWidth="1"/>
    <col min="4" max="4" width="12.7109375" customWidth="1"/>
    <col min="5" max="5" width="15.7109375" customWidth="1"/>
  </cols>
  <sheetData>
    <row r="1" spans="1:5" ht="15.75" x14ac:dyDescent="0.25">
      <c r="A1" s="314" t="s">
        <v>67</v>
      </c>
      <c r="B1" s="315"/>
      <c r="D1" s="314" t="s">
        <v>68</v>
      </c>
      <c r="E1" s="315"/>
    </row>
    <row r="2" spans="1:5" x14ac:dyDescent="0.25">
      <c r="A2" s="10" t="s">
        <v>66</v>
      </c>
      <c r="B2" s="10" t="s">
        <v>242</v>
      </c>
      <c r="D2" s="17" t="s">
        <v>69</v>
      </c>
      <c r="E2" s="11" t="s">
        <v>55</v>
      </c>
    </row>
    <row r="3" spans="1:5" x14ac:dyDescent="0.25">
      <c r="A3" s="204">
        <v>2015</v>
      </c>
      <c r="B3" s="204">
        <v>64.599999999999994</v>
      </c>
      <c r="D3" s="17" t="s">
        <v>70</v>
      </c>
      <c r="E3" s="13" t="s">
        <v>102</v>
      </c>
    </row>
    <row r="4" spans="1:5" x14ac:dyDescent="0.25">
      <c r="A4" s="203">
        <v>2016</v>
      </c>
      <c r="B4" s="203">
        <v>61.9</v>
      </c>
    </row>
    <row r="5" spans="1:5" x14ac:dyDescent="0.25">
      <c r="A5" s="203">
        <v>2017</v>
      </c>
      <c r="B5" s="203">
        <v>57</v>
      </c>
      <c r="D5" s="236" t="str">
        <f>HYPERLINK("#'OVERZICHT'!A73", "Link naar overzicht")</f>
        <v>Link naar overzicht</v>
      </c>
    </row>
    <row r="6" spans="1:5" x14ac:dyDescent="0.25">
      <c r="A6" s="203">
        <v>2018</v>
      </c>
      <c r="B6" s="203">
        <v>52.4</v>
      </c>
    </row>
    <row r="7" spans="1:5" x14ac:dyDescent="0.25">
      <c r="A7" s="203">
        <v>2019</v>
      </c>
      <c r="B7" s="203">
        <v>49.1</v>
      </c>
    </row>
    <row r="8" spans="1:5" x14ac:dyDescent="0.25">
      <c r="A8" s="205">
        <v>2020</v>
      </c>
      <c r="B8" s="205">
        <v>47.1</v>
      </c>
    </row>
  </sheetData>
  <mergeCells count="2">
    <mergeCell ref="A1:B1"/>
    <mergeCell ref="D1:E1"/>
  </mergeCells>
  <pageMargins left="0.7" right="0.7" top="0.75" bottom="0.75" header="0.3" footer="0.3"/>
  <pageSetup paperSize="9" orientation="portrait" horizontalDpi="300" verticalDpi="300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0"/>
  <sheetViews>
    <sheetView workbookViewId="0">
      <selection activeCell="E33" sqref="E33"/>
    </sheetView>
  </sheetViews>
  <sheetFormatPr defaultRowHeight="15" x14ac:dyDescent="0.25"/>
  <cols>
    <col min="1" max="1" width="8.28515625" customWidth="1"/>
    <col min="2" max="2" width="36.7109375" customWidth="1"/>
    <col min="4" max="4" width="12.7109375" customWidth="1"/>
    <col min="5" max="5" width="36.7109375" customWidth="1"/>
  </cols>
  <sheetData>
    <row r="1" spans="1:5" ht="15.75" x14ac:dyDescent="0.25">
      <c r="A1" s="314" t="s">
        <v>67</v>
      </c>
      <c r="B1" s="315"/>
      <c r="D1" s="314" t="s">
        <v>68</v>
      </c>
      <c r="E1" s="315"/>
    </row>
    <row r="2" spans="1:5" x14ac:dyDescent="0.25">
      <c r="A2" s="10" t="s">
        <v>66</v>
      </c>
      <c r="B2" s="10" t="s">
        <v>243</v>
      </c>
      <c r="D2" s="17" t="s">
        <v>69</v>
      </c>
      <c r="E2" s="11" t="s">
        <v>56</v>
      </c>
    </row>
    <row r="3" spans="1:5" x14ac:dyDescent="0.25">
      <c r="A3" s="207">
        <v>2013</v>
      </c>
      <c r="B3" s="207">
        <v>100</v>
      </c>
      <c r="D3" s="17" t="s">
        <v>70</v>
      </c>
      <c r="E3" s="13" t="s">
        <v>244</v>
      </c>
    </row>
    <row r="4" spans="1:5" x14ac:dyDescent="0.25">
      <c r="A4" s="206">
        <v>2014</v>
      </c>
      <c r="B4" s="206">
        <v>99.880440303149101</v>
      </c>
    </row>
    <row r="5" spans="1:5" x14ac:dyDescent="0.25">
      <c r="A5" s="206">
        <v>2015</v>
      </c>
      <c r="B5" s="206">
        <v>99.694820638105298</v>
      </c>
      <c r="D5" s="236" t="str">
        <f>HYPERLINK("#'OVERZICHT'!A74", "Link naar overzicht")</f>
        <v>Link naar overzicht</v>
      </c>
    </row>
    <row r="6" spans="1:5" x14ac:dyDescent="0.25">
      <c r="A6" s="206">
        <v>2016</v>
      </c>
      <c r="B6" s="206">
        <v>100.190143196037</v>
      </c>
    </row>
    <row r="7" spans="1:5" x14ac:dyDescent="0.25">
      <c r="A7" s="206">
        <v>2017</v>
      </c>
      <c r="B7" s="206">
        <v>100.499525453027</v>
      </c>
    </row>
    <row r="8" spans="1:5" x14ac:dyDescent="0.25">
      <c r="A8" s="206">
        <v>2018</v>
      </c>
      <c r="B8" s="206">
        <v>102.459628451074</v>
      </c>
    </row>
    <row r="9" spans="1:5" x14ac:dyDescent="0.25">
      <c r="A9" s="206">
        <v>2019</v>
      </c>
      <c r="B9" s="206">
        <v>104.69400999712001</v>
      </c>
    </row>
    <row r="10" spans="1:5" x14ac:dyDescent="0.25">
      <c r="A10" s="208">
        <v>2020</v>
      </c>
      <c r="B10" s="208"/>
    </row>
  </sheetData>
  <mergeCells count="2">
    <mergeCell ref="A1:B1"/>
    <mergeCell ref="D1:E1"/>
  </mergeCells>
  <pageMargins left="0.7" right="0.7" top="0.75" bottom="0.75" header="0.3" footer="0.3"/>
  <pageSetup paperSize="9" orientation="portrait" horizontalDpi="300" verticalDpi="300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0"/>
  <sheetViews>
    <sheetView workbookViewId="0">
      <selection activeCell="E5" sqref="E5"/>
    </sheetView>
  </sheetViews>
  <sheetFormatPr defaultRowHeight="15" x14ac:dyDescent="0.25"/>
  <cols>
    <col min="1" max="1" width="9" customWidth="1"/>
    <col min="2" max="2" width="31.7109375" customWidth="1"/>
    <col min="3" max="3" width="42.7109375" customWidth="1"/>
    <col min="5" max="5" width="12.7109375" customWidth="1"/>
    <col min="6" max="6" width="32.7109375" customWidth="1"/>
  </cols>
  <sheetData>
    <row r="1" spans="1:6" ht="15.75" x14ac:dyDescent="0.25">
      <c r="A1" s="314" t="s">
        <v>67</v>
      </c>
      <c r="B1" s="315"/>
      <c r="C1" s="315"/>
      <c r="E1" s="314" t="s">
        <v>68</v>
      </c>
      <c r="F1" s="315"/>
    </row>
    <row r="2" spans="1:6" x14ac:dyDescent="0.25">
      <c r="A2" s="10" t="s">
        <v>66</v>
      </c>
      <c r="B2" s="10" t="s">
        <v>245</v>
      </c>
      <c r="C2" s="10" t="s">
        <v>246</v>
      </c>
      <c r="E2" s="17" t="s">
        <v>69</v>
      </c>
      <c r="F2" s="11" t="s">
        <v>57</v>
      </c>
    </row>
    <row r="3" spans="1:6" x14ac:dyDescent="0.25">
      <c r="A3" s="210">
        <v>2013</v>
      </c>
      <c r="B3" s="210">
        <v>100</v>
      </c>
      <c r="C3" s="210">
        <v>100</v>
      </c>
      <c r="E3" s="17" t="s">
        <v>70</v>
      </c>
      <c r="F3" s="13" t="s">
        <v>244</v>
      </c>
    </row>
    <row r="4" spans="1:6" x14ac:dyDescent="0.25">
      <c r="A4" s="209">
        <v>2014</v>
      </c>
      <c r="B4" s="209">
        <v>99.935107073328993</v>
      </c>
      <c r="C4" s="209">
        <v>99.051788191700197</v>
      </c>
    </row>
    <row r="5" spans="1:6" x14ac:dyDescent="0.25">
      <c r="A5" s="209">
        <v>2015</v>
      </c>
      <c r="B5" s="209">
        <v>98.377676833225195</v>
      </c>
      <c r="C5" s="209">
        <v>97.852622612232295</v>
      </c>
      <c r="E5" s="236" t="str">
        <f>HYPERLINK("#'OVERZICHT'!A75", "Link naar overzicht")</f>
        <v>Link naar overzicht</v>
      </c>
    </row>
    <row r="6" spans="1:6" x14ac:dyDescent="0.25">
      <c r="A6" s="209">
        <v>2016</v>
      </c>
      <c r="B6" s="209">
        <v>98.507462686567095</v>
      </c>
      <c r="C6" s="209">
        <v>98.784315479420101</v>
      </c>
    </row>
    <row r="7" spans="1:6" x14ac:dyDescent="0.25">
      <c r="A7" s="209">
        <v>2017</v>
      </c>
      <c r="B7" s="209">
        <v>97.469175859831296</v>
      </c>
      <c r="C7" s="209">
        <v>100.37659818449799</v>
      </c>
    </row>
    <row r="8" spans="1:6" x14ac:dyDescent="0.25">
      <c r="A8" s="209">
        <v>2018</v>
      </c>
      <c r="B8" s="209">
        <v>97.492918068189098</v>
      </c>
      <c r="C8" s="209">
        <v>103.018840215344</v>
      </c>
    </row>
    <row r="9" spans="1:6" x14ac:dyDescent="0.25">
      <c r="A9" s="209">
        <v>2019</v>
      </c>
      <c r="B9" s="209">
        <v>100.011093290715</v>
      </c>
      <c r="C9" s="209">
        <v>105.41244659562</v>
      </c>
    </row>
    <row r="10" spans="1:6" x14ac:dyDescent="0.25">
      <c r="A10" s="211">
        <v>2020</v>
      </c>
      <c r="B10" s="211">
        <v>101.124711538676</v>
      </c>
      <c r="C10" s="211">
        <v>107.910371960129</v>
      </c>
    </row>
  </sheetData>
  <mergeCells count="2">
    <mergeCell ref="A1:C1"/>
    <mergeCell ref="E1:F1"/>
  </mergeCells>
  <pageMargins left="0.7" right="0.7" top="0.75" bottom="0.75" header="0.3" footer="0.3"/>
  <pageSetup paperSize="9" orientation="portrait" horizontalDpi="300" verticalDpi="300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0"/>
  <sheetViews>
    <sheetView workbookViewId="0">
      <selection activeCell="B5" sqref="B5"/>
    </sheetView>
  </sheetViews>
  <sheetFormatPr defaultRowHeight="15" x14ac:dyDescent="0.25"/>
  <cols>
    <col min="1" max="1" width="13.42578125" customWidth="1"/>
    <col min="2" max="2" width="7.140625" customWidth="1"/>
    <col min="4" max="4" width="12.7109375" customWidth="1"/>
    <col min="5" max="5" width="21.7109375" customWidth="1"/>
  </cols>
  <sheetData>
    <row r="1" spans="1:5" ht="15.75" x14ac:dyDescent="0.25">
      <c r="A1" s="314" t="s">
        <v>67</v>
      </c>
      <c r="B1" s="315"/>
      <c r="D1" s="314" t="s">
        <v>68</v>
      </c>
      <c r="E1" s="315"/>
    </row>
    <row r="2" spans="1:5" x14ac:dyDescent="0.25">
      <c r="A2" s="10" t="s">
        <v>66</v>
      </c>
      <c r="B2" s="10" t="s">
        <v>63</v>
      </c>
      <c r="D2" s="17" t="s">
        <v>69</v>
      </c>
      <c r="E2" s="11" t="s">
        <v>58</v>
      </c>
    </row>
    <row r="3" spans="1:5" x14ac:dyDescent="0.25">
      <c r="A3" s="213">
        <v>2013</v>
      </c>
      <c r="B3" s="213">
        <v>36.1</v>
      </c>
      <c r="D3" s="17" t="s">
        <v>70</v>
      </c>
      <c r="E3" s="13" t="s">
        <v>102</v>
      </c>
    </row>
    <row r="4" spans="1:5" x14ac:dyDescent="0.25">
      <c r="A4" s="212">
        <v>2014</v>
      </c>
      <c r="B4" s="212">
        <v>37</v>
      </c>
    </row>
    <row r="5" spans="1:5" x14ac:dyDescent="0.25">
      <c r="A5" s="212">
        <v>2015</v>
      </c>
      <c r="B5" s="212">
        <v>36.9</v>
      </c>
      <c r="D5" s="236" t="str">
        <f>HYPERLINK("#'OVERZICHT'!A76", "Link naar overzicht")</f>
        <v>Link naar overzicht</v>
      </c>
    </row>
    <row r="6" spans="1:5" x14ac:dyDescent="0.25">
      <c r="A6" s="212">
        <v>2016</v>
      </c>
      <c r="B6" s="212">
        <v>38.4</v>
      </c>
    </row>
    <row r="7" spans="1:5" x14ac:dyDescent="0.25">
      <c r="A7" s="212">
        <v>2017</v>
      </c>
      <c r="B7" s="212">
        <v>38.700000000000003</v>
      </c>
    </row>
    <row r="8" spans="1:5" x14ac:dyDescent="0.25">
      <c r="A8" s="212">
        <v>2018</v>
      </c>
      <c r="B8" s="212">
        <v>39.1</v>
      </c>
    </row>
    <row r="9" spans="1:5" x14ac:dyDescent="0.25">
      <c r="A9" s="212">
        <v>2019</v>
      </c>
      <c r="B9" s="212">
        <v>39.6</v>
      </c>
    </row>
    <row r="10" spans="1:5" x14ac:dyDescent="0.25">
      <c r="A10" s="214">
        <v>2020</v>
      </c>
      <c r="B10" s="214">
        <v>39.299999999999997</v>
      </c>
    </row>
  </sheetData>
  <mergeCells count="2">
    <mergeCell ref="A1:B1"/>
    <mergeCell ref="D1:E1"/>
  </mergeCells>
  <pageMargins left="0.7" right="0.7" top="0.75" bottom="0.75" header="0.3" footer="0.3"/>
  <pageSetup paperSize="9" orientation="portrait" horizontalDpi="300" verticalDpi="300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0"/>
  <sheetViews>
    <sheetView workbookViewId="0">
      <selection activeCell="E5" sqref="E5"/>
    </sheetView>
  </sheetViews>
  <sheetFormatPr defaultRowHeight="15" x14ac:dyDescent="0.25"/>
  <cols>
    <col min="1" max="1" width="9" customWidth="1"/>
    <col min="2" max="2" width="14.7109375" customWidth="1"/>
    <col min="3" max="3" width="16.7109375" customWidth="1"/>
    <col min="5" max="5" width="12.7109375" customWidth="1"/>
    <col min="6" max="6" width="33.7109375" customWidth="1"/>
  </cols>
  <sheetData>
    <row r="1" spans="1:6" ht="15.75" x14ac:dyDescent="0.25">
      <c r="A1" s="314" t="s">
        <v>67</v>
      </c>
      <c r="B1" s="315"/>
      <c r="C1" s="315"/>
      <c r="E1" s="314" t="s">
        <v>68</v>
      </c>
      <c r="F1" s="315"/>
    </row>
    <row r="2" spans="1:6" x14ac:dyDescent="0.25">
      <c r="A2" s="10" t="s">
        <v>66</v>
      </c>
      <c r="B2" s="10" t="s">
        <v>247</v>
      </c>
      <c r="C2" s="10" t="s">
        <v>248</v>
      </c>
      <c r="E2" s="17" t="s">
        <v>69</v>
      </c>
      <c r="F2" s="11" t="s">
        <v>59</v>
      </c>
    </row>
    <row r="3" spans="1:6" x14ac:dyDescent="0.25">
      <c r="A3" s="216">
        <v>2013</v>
      </c>
      <c r="B3" s="216">
        <v>1.37</v>
      </c>
      <c r="C3" s="216">
        <v>-0.85</v>
      </c>
      <c r="E3" s="17" t="s">
        <v>70</v>
      </c>
      <c r="F3" s="13" t="s">
        <v>102</v>
      </c>
    </row>
    <row r="4" spans="1:6" x14ac:dyDescent="0.25">
      <c r="A4" s="215">
        <v>2014</v>
      </c>
      <c r="B4" s="215">
        <v>1.06</v>
      </c>
      <c r="C4" s="215">
        <v>-0.11</v>
      </c>
    </row>
    <row r="5" spans="1:6" x14ac:dyDescent="0.25">
      <c r="A5" s="215">
        <v>2015</v>
      </c>
      <c r="B5" s="215">
        <v>-0.27</v>
      </c>
      <c r="C5" s="215">
        <v>0.18</v>
      </c>
      <c r="E5" s="236" t="str">
        <f>HYPERLINK("#'OVERZICHT'!A77", "Link naar overzicht")</f>
        <v>Link naar overzicht</v>
      </c>
    </row>
    <row r="6" spans="1:6" x14ac:dyDescent="0.25">
      <c r="A6" s="215">
        <v>2016</v>
      </c>
      <c r="B6" s="215">
        <v>-0.21</v>
      </c>
      <c r="C6" s="215">
        <v>1.66</v>
      </c>
    </row>
    <row r="7" spans="1:6" x14ac:dyDescent="0.25">
      <c r="A7" s="215">
        <v>2017</v>
      </c>
      <c r="B7" s="215">
        <v>0.44</v>
      </c>
      <c r="C7" s="215">
        <v>-0.12</v>
      </c>
    </row>
    <row r="8" spans="1:6" x14ac:dyDescent="0.25">
      <c r="A8" s="215">
        <v>2018</v>
      </c>
      <c r="B8" s="215">
        <v>-0.01</v>
      </c>
      <c r="C8" s="215">
        <v>0.4</v>
      </c>
    </row>
    <row r="9" spans="1:6" x14ac:dyDescent="0.25">
      <c r="A9" s="215">
        <v>2019</v>
      </c>
      <c r="B9" s="215">
        <v>0.56000000000000005</v>
      </c>
      <c r="C9" s="215">
        <v>-0.08</v>
      </c>
    </row>
    <row r="10" spans="1:6" x14ac:dyDescent="0.25">
      <c r="A10" s="217">
        <v>2020</v>
      </c>
      <c r="B10" s="217">
        <v>-0.41</v>
      </c>
      <c r="C10" s="217">
        <v>0.1</v>
      </c>
    </row>
  </sheetData>
  <mergeCells count="2">
    <mergeCell ref="A1:C1"/>
    <mergeCell ref="E1:F1"/>
  </mergeCells>
  <pageMargins left="0.7" right="0.7" top="0.75" bottom="0.75" header="0.3" footer="0.3"/>
  <pageSetup paperSize="9" orientation="portrait" horizontalDpi="300" verticalDpi="300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2"/>
  <sheetViews>
    <sheetView workbookViewId="0">
      <selection activeCell="D5" sqref="D5"/>
    </sheetView>
  </sheetViews>
  <sheetFormatPr defaultRowHeight="15" x14ac:dyDescent="0.25"/>
  <cols>
    <col min="1" max="1" width="9" customWidth="1"/>
    <col min="2" max="2" width="34.7109375" customWidth="1"/>
    <col min="4" max="4" width="12.7109375" customWidth="1"/>
    <col min="5" max="5" width="28.7109375" customWidth="1"/>
  </cols>
  <sheetData>
    <row r="1" spans="1:5" ht="15.75" x14ac:dyDescent="0.25">
      <c r="A1" s="314" t="s">
        <v>67</v>
      </c>
      <c r="B1" s="315"/>
      <c r="D1" s="314" t="s">
        <v>68</v>
      </c>
      <c r="E1" s="315"/>
    </row>
    <row r="2" spans="1:5" x14ac:dyDescent="0.25">
      <c r="A2" s="10" t="s">
        <v>66</v>
      </c>
      <c r="B2" s="10" t="s">
        <v>249</v>
      </c>
      <c r="D2" s="17" t="s">
        <v>69</v>
      </c>
      <c r="E2" s="11" t="s">
        <v>60</v>
      </c>
    </row>
    <row r="3" spans="1:5" x14ac:dyDescent="0.25">
      <c r="A3" s="219">
        <v>2011</v>
      </c>
      <c r="B3" s="219">
        <v>-1.2</v>
      </c>
      <c r="D3" s="17" t="s">
        <v>70</v>
      </c>
      <c r="E3" s="13" t="s">
        <v>132</v>
      </c>
    </row>
    <row r="4" spans="1:5" x14ac:dyDescent="0.25">
      <c r="A4" s="218">
        <v>2012</v>
      </c>
      <c r="B4" s="218">
        <v>-1.7</v>
      </c>
    </row>
    <row r="5" spans="1:5" x14ac:dyDescent="0.25">
      <c r="A5" s="218">
        <v>2013</v>
      </c>
      <c r="B5" s="218">
        <v>-1.4</v>
      </c>
      <c r="D5" s="236" t="str">
        <f>HYPERLINK("#'OVERZICHT'!A78", "Link naar overzicht")</f>
        <v>Link naar overzicht</v>
      </c>
    </row>
    <row r="6" spans="1:5" x14ac:dyDescent="0.25">
      <c r="A6" s="218">
        <v>2014</v>
      </c>
      <c r="B6" s="218">
        <v>1.2</v>
      </c>
    </row>
    <row r="7" spans="1:5" x14ac:dyDescent="0.25">
      <c r="A7" s="218">
        <v>2015</v>
      </c>
      <c r="B7" s="218">
        <v>1</v>
      </c>
    </row>
    <row r="8" spans="1:5" x14ac:dyDescent="0.25">
      <c r="A8" s="218">
        <v>2016</v>
      </c>
      <c r="B8" s="218">
        <v>2.6</v>
      </c>
    </row>
    <row r="9" spans="1:5" x14ac:dyDescent="0.25">
      <c r="A9" s="218">
        <v>2017</v>
      </c>
      <c r="B9" s="218">
        <v>0.3</v>
      </c>
    </row>
    <row r="10" spans="1:5" x14ac:dyDescent="0.25">
      <c r="A10" s="218">
        <v>2018</v>
      </c>
      <c r="B10" s="218">
        <v>0.3</v>
      </c>
    </row>
    <row r="11" spans="1:5" x14ac:dyDescent="0.25">
      <c r="A11" s="218">
        <v>2019</v>
      </c>
      <c r="B11" s="218">
        <v>1.6</v>
      </c>
    </row>
    <row r="12" spans="1:5" x14ac:dyDescent="0.25">
      <c r="A12" s="220">
        <v>2020</v>
      </c>
      <c r="B12" s="220">
        <v>1.3</v>
      </c>
    </row>
  </sheetData>
  <mergeCells count="2">
    <mergeCell ref="A1:B1"/>
    <mergeCell ref="D1:E1"/>
  </mergeCells>
  <pageMargins left="0.7" right="0.7" top="0.75" bottom="0.75" header="0.3" footer="0.3"/>
  <pageSetup paperSize="9" orientation="portrait" horizontalDpi="300" verticalDpi="300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0002"/>
  <sheetViews>
    <sheetView workbookViewId="0">
      <selection activeCell="G7" sqref="G7"/>
    </sheetView>
  </sheetViews>
  <sheetFormatPr defaultRowHeight="15" x14ac:dyDescent="0.25"/>
  <cols>
    <col min="1" max="3" width="11.7109375" customWidth="1"/>
    <col min="4" max="4" width="22.7109375" customWidth="1"/>
    <col min="5" max="5" width="15.7109375" customWidth="1"/>
    <col min="7" max="7" width="12.7109375" customWidth="1"/>
    <col min="8" max="8" width="43.7109375" customWidth="1"/>
  </cols>
  <sheetData>
    <row r="1" spans="1:8" ht="15.75" x14ac:dyDescent="0.25">
      <c r="A1" s="314" t="s">
        <v>67</v>
      </c>
      <c r="B1" s="315"/>
      <c r="C1" s="315"/>
      <c r="D1" s="315"/>
      <c r="E1" s="315"/>
      <c r="G1" s="314" t="s">
        <v>68</v>
      </c>
      <c r="H1" s="315"/>
    </row>
    <row r="2" spans="1:8" x14ac:dyDescent="0.25">
      <c r="A2" s="10" t="s">
        <v>66</v>
      </c>
      <c r="B2" s="10" t="s">
        <v>250</v>
      </c>
      <c r="C2" s="10" t="s">
        <v>251</v>
      </c>
      <c r="D2" s="10" t="s">
        <v>252</v>
      </c>
      <c r="E2" s="10" t="s">
        <v>253</v>
      </c>
      <c r="G2" s="17" t="s">
        <v>69</v>
      </c>
      <c r="H2" s="11" t="s">
        <v>261</v>
      </c>
    </row>
    <row r="3" spans="1:8" x14ac:dyDescent="0.25">
      <c r="A3" s="222">
        <v>7093.5034323195896</v>
      </c>
      <c r="B3" s="222">
        <v>0.29514268641768199</v>
      </c>
      <c r="C3" s="222"/>
      <c r="D3" s="222"/>
      <c r="E3" s="222"/>
      <c r="G3" s="17" t="s">
        <v>93</v>
      </c>
      <c r="H3" s="12" t="s">
        <v>254</v>
      </c>
    </row>
    <row r="4" spans="1:8" x14ac:dyDescent="0.25">
      <c r="A4" s="221">
        <v>9179.6321599654602</v>
      </c>
      <c r="B4" s="221">
        <v>2.4243376936203198</v>
      </c>
      <c r="C4" s="221"/>
      <c r="D4" s="221"/>
      <c r="E4" s="221"/>
      <c r="G4" s="17" t="s">
        <v>70</v>
      </c>
      <c r="H4" s="12" t="s">
        <v>255</v>
      </c>
    </row>
    <row r="5" spans="1:8" x14ac:dyDescent="0.25">
      <c r="A5" s="221">
        <v>10295.6768853831</v>
      </c>
      <c r="B5" s="221">
        <v>0.68338849163822601</v>
      </c>
      <c r="C5" s="221">
        <v>1.01241521650084</v>
      </c>
      <c r="D5" s="221">
        <v>0.74197746131857301</v>
      </c>
      <c r="E5" s="221">
        <v>0.220630007133648</v>
      </c>
      <c r="G5" s="17"/>
      <c r="H5" s="13" t="s">
        <v>66</v>
      </c>
    </row>
    <row r="6" spans="1:8" x14ac:dyDescent="0.25">
      <c r="A6" s="221">
        <v>10321.986997460401</v>
      </c>
      <c r="B6" s="221">
        <v>1.12685893711333</v>
      </c>
      <c r="C6" s="221">
        <v>1.0127184521655199</v>
      </c>
      <c r="D6" s="221">
        <v>0.74159165654110704</v>
      </c>
      <c r="E6" s="221">
        <v>0.22631068590669701</v>
      </c>
    </row>
    <row r="7" spans="1:8" x14ac:dyDescent="0.25">
      <c r="A7" s="221">
        <v>10369.0941882971</v>
      </c>
      <c r="B7" s="221">
        <v>-1.43368205381212</v>
      </c>
      <c r="C7" s="221">
        <v>1.01326151965656</v>
      </c>
      <c r="D7" s="221">
        <v>0.74090088870156201</v>
      </c>
      <c r="E7" s="221">
        <v>0.23645822252732401</v>
      </c>
      <c r="G7" s="236" t="str">
        <f>HYPERLINK("#'OVERZICHT'!A79", "Link naar overzicht")</f>
        <v>Link naar overzicht</v>
      </c>
    </row>
    <row r="8" spans="1:8" x14ac:dyDescent="0.25">
      <c r="A8" s="221">
        <v>10744.670396740899</v>
      </c>
      <c r="B8" s="221">
        <v>2.6607616760560702</v>
      </c>
      <c r="C8" s="221">
        <v>1.0176793791732399</v>
      </c>
      <c r="D8" s="221">
        <v>0.73627092193965604</v>
      </c>
      <c r="E8" s="221">
        <v>0.31692566733119099</v>
      </c>
    </row>
    <row r="9" spans="1:8" x14ac:dyDescent="0.25">
      <c r="A9" s="221">
        <v>10911.3700557421</v>
      </c>
      <c r="B9" s="221">
        <v>6.8638443650370598E-2</v>
      </c>
      <c r="C9" s="221">
        <v>1.0196892357107099</v>
      </c>
      <c r="D9" s="221">
        <v>0.73448733419159895</v>
      </c>
      <c r="E9" s="221">
        <v>0.35236888301354202</v>
      </c>
    </row>
    <row r="10" spans="1:8" x14ac:dyDescent="0.25">
      <c r="A10" s="221">
        <v>10918.282280424</v>
      </c>
      <c r="B10" s="221">
        <v>-0.45185303727354198</v>
      </c>
      <c r="C10" s="221">
        <v>1.01977331977042</v>
      </c>
      <c r="D10" s="221">
        <v>0.73441418426052496</v>
      </c>
      <c r="E10" s="221">
        <v>0.35383854091033001</v>
      </c>
    </row>
    <row r="11" spans="1:8" x14ac:dyDescent="0.25">
      <c r="A11" s="221">
        <v>10969.1627422581</v>
      </c>
      <c r="B11" s="221">
        <v>-0.17306858135002201</v>
      </c>
      <c r="C11" s="221">
        <v>1.02039345660567</v>
      </c>
      <c r="D11" s="221">
        <v>0.73387573210546797</v>
      </c>
      <c r="E11" s="221">
        <v>0.36465660252850202</v>
      </c>
    </row>
    <row r="12" spans="1:8" x14ac:dyDescent="0.25">
      <c r="A12" s="221">
        <v>10974.141320570199</v>
      </c>
      <c r="B12" s="221">
        <v>1.44689593236431</v>
      </c>
      <c r="C12" s="221">
        <v>1.02045429856169</v>
      </c>
      <c r="D12" s="221">
        <v>0.73382304535451004</v>
      </c>
      <c r="E12" s="221">
        <v>0.365715133937421</v>
      </c>
    </row>
    <row r="13" spans="1:8" x14ac:dyDescent="0.25">
      <c r="A13" s="221">
        <v>11019.3501159221</v>
      </c>
      <c r="B13" s="221">
        <v>-2.6479171561447501</v>
      </c>
      <c r="C13" s="221">
        <v>1.02100816128109</v>
      </c>
      <c r="D13" s="221">
        <v>0.73334477190050396</v>
      </c>
      <c r="E13" s="221">
        <v>0.375268773620898</v>
      </c>
    </row>
    <row r="14" spans="1:8" x14ac:dyDescent="0.25">
      <c r="A14" s="221">
        <v>11024.1029132268</v>
      </c>
      <c r="B14" s="221">
        <v>1.9923697246927701</v>
      </c>
      <c r="C14" s="221">
        <v>1.0210665501384699</v>
      </c>
      <c r="D14" s="221">
        <v>0.73329843060802702</v>
      </c>
      <c r="E14" s="221">
        <v>0.37627206307016198</v>
      </c>
    </row>
    <row r="15" spans="1:8" x14ac:dyDescent="0.25">
      <c r="A15" s="221">
        <v>11037.556740227699</v>
      </c>
      <c r="B15" s="221">
        <v>2.6607655084429198</v>
      </c>
      <c r="C15" s="221">
        <v>1.02123195306804</v>
      </c>
      <c r="D15" s="221">
        <v>0.73316725149560003</v>
      </c>
      <c r="E15" s="221">
        <v>0.37911209217660802</v>
      </c>
    </row>
    <row r="16" spans="1:8" x14ac:dyDescent="0.25">
      <c r="A16" s="221">
        <v>11051.7420180873</v>
      </c>
      <c r="B16" s="221">
        <v>1.14218652047566</v>
      </c>
      <c r="C16" s="221">
        <v>1.02140649524375</v>
      </c>
      <c r="D16" s="221">
        <v>0.73302894050356504</v>
      </c>
      <c r="E16" s="221">
        <v>0.38209889642932399</v>
      </c>
    </row>
    <row r="17" spans="1:5" x14ac:dyDescent="0.25">
      <c r="A17" s="221">
        <v>11051.8945673895</v>
      </c>
      <c r="B17" s="221">
        <v>-0.62116615074017101</v>
      </c>
      <c r="C17" s="221">
        <v>1.02140837442466</v>
      </c>
      <c r="D17" s="221">
        <v>0.73302745309912198</v>
      </c>
      <c r="E17" s="221">
        <v>0.38213101669576699</v>
      </c>
    </row>
    <row r="18" spans="1:5" x14ac:dyDescent="0.25">
      <c r="A18" s="221">
        <v>11052.9744012667</v>
      </c>
      <c r="B18" s="221">
        <v>0.97567639591264999</v>
      </c>
      <c r="C18" s="221">
        <v>1.0214216763747901</v>
      </c>
      <c r="D18" s="221">
        <v>0.73301692437375698</v>
      </c>
      <c r="E18" s="221">
        <v>0.38235838287419699</v>
      </c>
    </row>
    <row r="19" spans="1:5" x14ac:dyDescent="0.25">
      <c r="A19" s="221">
        <v>11054.827008169101</v>
      </c>
      <c r="B19" s="221">
        <v>0.40104692304818701</v>
      </c>
      <c r="C19" s="221">
        <v>1.02144449774125</v>
      </c>
      <c r="D19" s="221">
        <v>0.73300109097885902</v>
      </c>
      <c r="E19" s="221">
        <v>0.38274846153386299</v>
      </c>
    </row>
    <row r="20" spans="1:5" x14ac:dyDescent="0.25">
      <c r="A20" s="221">
        <v>11109.787656348901</v>
      </c>
      <c r="B20" s="221">
        <v>-0.704350078588456</v>
      </c>
      <c r="C20" s="221">
        <v>1.0221234507920101</v>
      </c>
      <c r="D20" s="221">
        <v>0.73253136712895595</v>
      </c>
      <c r="E20" s="221">
        <v>0.39432079020731697</v>
      </c>
    </row>
    <row r="21" spans="1:5" x14ac:dyDescent="0.25">
      <c r="A21" s="221">
        <v>11170.434510192599</v>
      </c>
      <c r="B21" s="221">
        <v>-0.30916777327407702</v>
      </c>
      <c r="C21" s="221">
        <v>1.0228771616035801</v>
      </c>
      <c r="D21" s="221">
        <v>0.73201304584608595</v>
      </c>
      <c r="E21" s="221">
        <v>0.40708250775502097</v>
      </c>
    </row>
    <row r="22" spans="1:5" x14ac:dyDescent="0.25">
      <c r="A22" s="221">
        <v>11252.8747700084</v>
      </c>
      <c r="B22" s="221">
        <v>1.0503540092488399</v>
      </c>
      <c r="C22" s="221">
        <v>1.0239084063272701</v>
      </c>
      <c r="D22" s="221">
        <v>0.73130846616025402</v>
      </c>
      <c r="E22" s="221">
        <v>0.42428745455521699</v>
      </c>
    </row>
    <row r="23" spans="1:5" x14ac:dyDescent="0.25">
      <c r="A23" s="221">
        <v>11270.621531414699</v>
      </c>
      <c r="B23" s="221">
        <v>-0.40759786748281202</v>
      </c>
      <c r="C23" s="221">
        <v>1.0241315675293301</v>
      </c>
      <c r="D23" s="221">
        <v>0.73115679260167799</v>
      </c>
      <c r="E23" s="221">
        <v>0.42799097511196199</v>
      </c>
    </row>
    <row r="24" spans="1:5" x14ac:dyDescent="0.25">
      <c r="A24" s="221">
        <v>11277.320079434099</v>
      </c>
      <c r="B24" s="221">
        <v>0.15308808604947999</v>
      </c>
      <c r="C24" s="221">
        <v>1.02421617622904</v>
      </c>
      <c r="D24" s="221">
        <v>0.73109954313558501</v>
      </c>
      <c r="E24" s="221">
        <v>0.42938887581746299</v>
      </c>
    </row>
    <row r="25" spans="1:5" x14ac:dyDescent="0.25">
      <c r="A25" s="221">
        <v>11354.0314731833</v>
      </c>
      <c r="B25" s="221">
        <v>0.71515177054364298</v>
      </c>
      <c r="C25" s="221">
        <v>1.0251857850233199</v>
      </c>
      <c r="D25" s="221">
        <v>0.73044392548192605</v>
      </c>
      <c r="E25" s="221">
        <v>0.44539755577787199</v>
      </c>
    </row>
    <row r="26" spans="1:5" x14ac:dyDescent="0.25">
      <c r="A26" s="221">
        <v>11372.8494367069</v>
      </c>
      <c r="B26" s="221">
        <v>-2.35165571593744</v>
      </c>
      <c r="C26" s="221">
        <v>1.02542485828901</v>
      </c>
      <c r="D26" s="221">
        <v>0.73028309684241099</v>
      </c>
      <c r="E26" s="221">
        <v>0.44932462242120202</v>
      </c>
    </row>
    <row r="27" spans="1:5" x14ac:dyDescent="0.25">
      <c r="A27" s="221">
        <v>11397.0613772178</v>
      </c>
      <c r="B27" s="221">
        <v>0.53216785440768399</v>
      </c>
      <c r="C27" s="221">
        <v>1.0257331339712299</v>
      </c>
      <c r="D27" s="221">
        <v>0.73008644479500895</v>
      </c>
      <c r="E27" s="221">
        <v>0.45437734259634999</v>
      </c>
    </row>
    <row r="28" spans="1:5" x14ac:dyDescent="0.25">
      <c r="A28" s="221">
        <v>11432.6266071712</v>
      </c>
      <c r="B28" s="221">
        <v>-0.35280685846120802</v>
      </c>
      <c r="C28" s="221">
        <v>1.02618736452301</v>
      </c>
      <c r="D28" s="221">
        <v>0.729831630467208</v>
      </c>
      <c r="E28" s="221">
        <v>0.461799348066668</v>
      </c>
    </row>
    <row r="29" spans="1:5" x14ac:dyDescent="0.25">
      <c r="A29" s="221">
        <v>11448.6452890051</v>
      </c>
      <c r="B29" s="221">
        <v>0.72129165582877097</v>
      </c>
      <c r="C29" s="221">
        <v>1.0263924700195699</v>
      </c>
      <c r="D29" s="221">
        <v>0.72972249396692701</v>
      </c>
      <c r="E29" s="221">
        <v>0.465142240671439</v>
      </c>
    </row>
    <row r="30" spans="1:5" x14ac:dyDescent="0.25">
      <c r="A30" s="221">
        <v>11470.4308433225</v>
      </c>
      <c r="B30" s="221">
        <v>1.26382952331929</v>
      </c>
      <c r="C30" s="221">
        <v>1.0266719792774699</v>
      </c>
      <c r="D30" s="221">
        <v>0.72957406732486396</v>
      </c>
      <c r="E30" s="221">
        <v>0.46968860529582201</v>
      </c>
    </row>
    <row r="31" spans="1:5" x14ac:dyDescent="0.25">
      <c r="A31" s="221">
        <v>11506.2191034761</v>
      </c>
      <c r="B31" s="221">
        <v>0.32978786101114399</v>
      </c>
      <c r="C31" s="221">
        <v>1.0271333030218599</v>
      </c>
      <c r="D31" s="221">
        <v>0.72933023918065099</v>
      </c>
      <c r="E31" s="221">
        <v>0.47711527571652101</v>
      </c>
    </row>
    <row r="32" spans="1:5" x14ac:dyDescent="0.25">
      <c r="A32" s="221">
        <v>11557.6623908939</v>
      </c>
      <c r="B32" s="221">
        <v>0.63583339311053</v>
      </c>
      <c r="C32" s="221">
        <v>1.0277976040729899</v>
      </c>
      <c r="D32" s="221">
        <v>0.72900792552980298</v>
      </c>
      <c r="E32" s="221">
        <v>0.48776227924391802</v>
      </c>
    </row>
    <row r="33" spans="1:5" x14ac:dyDescent="0.25">
      <c r="A33" s="221">
        <v>11573.601056871899</v>
      </c>
      <c r="B33" s="221">
        <v>-1.15839883576959</v>
      </c>
      <c r="C33" s="221">
        <v>1.02800424192972</v>
      </c>
      <c r="D33" s="221">
        <v>0.72890892758182402</v>
      </c>
      <c r="E33" s="221">
        <v>0.49105244026957501</v>
      </c>
    </row>
    <row r="34" spans="1:5" x14ac:dyDescent="0.25">
      <c r="A34" s="221">
        <v>11610.485068800501</v>
      </c>
      <c r="B34" s="221">
        <v>1.12964905990613</v>
      </c>
      <c r="C34" s="221">
        <v>1.02848406570503</v>
      </c>
      <c r="D34" s="221">
        <v>0.728695928563312</v>
      </c>
      <c r="E34" s="221">
        <v>0.49866627311383699</v>
      </c>
    </row>
    <row r="35" spans="1:5" x14ac:dyDescent="0.25">
      <c r="A35" s="221">
        <v>11623.5603895979</v>
      </c>
      <c r="B35" s="221">
        <v>0.97600827756223496</v>
      </c>
      <c r="C35" s="221">
        <v>1.02865454181602</v>
      </c>
      <c r="D35" s="221">
        <v>0.72862042076600597</v>
      </c>
      <c r="E35" s="221">
        <v>0.50136108782028099</v>
      </c>
    </row>
    <row r="36" spans="1:5" x14ac:dyDescent="0.25">
      <c r="A36" s="221">
        <v>11642.529132276401</v>
      </c>
      <c r="B36" s="221">
        <v>2.7860914277911402</v>
      </c>
      <c r="C36" s="221">
        <v>1.02890234372495</v>
      </c>
      <c r="D36" s="221">
        <v>0.72851484642873299</v>
      </c>
      <c r="E36" s="221">
        <v>0.5052684112461</v>
      </c>
    </row>
    <row r="37" spans="1:5" x14ac:dyDescent="0.25">
      <c r="A37" s="221">
        <v>11656.650953054899</v>
      </c>
      <c r="B37" s="221">
        <v>2.7673202685326102</v>
      </c>
      <c r="C37" s="221">
        <v>1.0290872671439799</v>
      </c>
      <c r="D37" s="221">
        <v>0.72843857801316803</v>
      </c>
      <c r="E37" s="221">
        <v>0.50817515714956196</v>
      </c>
    </row>
    <row r="38" spans="1:5" x14ac:dyDescent="0.25">
      <c r="A38" s="221">
        <v>11659.685673210901</v>
      </c>
      <c r="B38" s="221">
        <v>-8.5960895920911301E-2</v>
      </c>
      <c r="C38" s="221">
        <v>1.02912700641243</v>
      </c>
      <c r="D38" s="221">
        <v>0.72842218825000704</v>
      </c>
      <c r="E38" s="221">
        <v>0.50879933621871498</v>
      </c>
    </row>
    <row r="39" spans="1:5" x14ac:dyDescent="0.25">
      <c r="A39" s="221">
        <v>11668.8511273655</v>
      </c>
      <c r="B39" s="221">
        <v>0.23428101716578301</v>
      </c>
      <c r="C39" s="221">
        <v>1.0292470268507199</v>
      </c>
      <c r="D39" s="221">
        <v>0.72837365639747098</v>
      </c>
      <c r="E39" s="221">
        <v>0.51068342363860497</v>
      </c>
    </row>
    <row r="40" spans="1:5" x14ac:dyDescent="0.25">
      <c r="A40" s="221">
        <v>11679.8077233613</v>
      </c>
      <c r="B40" s="221">
        <v>-0.26031304596590998</v>
      </c>
      <c r="C40" s="221">
        <v>1.0293910946109901</v>
      </c>
      <c r="D40" s="221">
        <v>0.72831799066217395</v>
      </c>
      <c r="E40" s="221">
        <v>0.51293570534034205</v>
      </c>
    </row>
    <row r="41" spans="1:5" x14ac:dyDescent="0.25">
      <c r="A41" s="221">
        <v>11701.856718135399</v>
      </c>
      <c r="B41" s="221">
        <v>0.77680320518493895</v>
      </c>
      <c r="C41" s="221">
        <v>1.02968102089754</v>
      </c>
      <c r="D41" s="221">
        <v>0.72820596923625502</v>
      </c>
      <c r="E41" s="221">
        <v>0.517467066733312</v>
      </c>
    </row>
    <row r="42" spans="1:5" x14ac:dyDescent="0.25">
      <c r="A42" s="221">
        <v>11712.7973605719</v>
      </c>
      <c r="B42" s="221">
        <v>-1.0395695111693</v>
      </c>
      <c r="C42" s="221">
        <v>1.02982488141666</v>
      </c>
      <c r="D42" s="221">
        <v>0.72815094372113498</v>
      </c>
      <c r="E42" s="221">
        <v>0.51971225801920895</v>
      </c>
    </row>
    <row r="43" spans="1:5" x14ac:dyDescent="0.25">
      <c r="A43" s="221">
        <v>11725.033893698401</v>
      </c>
      <c r="B43" s="221">
        <v>1.4013755454121499</v>
      </c>
      <c r="C43" s="221">
        <v>1.0299859471489099</v>
      </c>
      <c r="D43" s="221">
        <v>0.728092450415328</v>
      </c>
      <c r="E43" s="221">
        <v>0.52222338638343802</v>
      </c>
    </row>
    <row r="44" spans="1:5" x14ac:dyDescent="0.25">
      <c r="A44" s="221">
        <v>11727.5428594556</v>
      </c>
      <c r="B44" s="221">
        <v>-0.52720522763066702</v>
      </c>
      <c r="C44" s="221">
        <v>1.0300190480106099</v>
      </c>
      <c r="D44" s="221">
        <v>0.728080457010025</v>
      </c>
      <c r="E44" s="221">
        <v>0.52273805130341</v>
      </c>
    </row>
    <row r="45" spans="1:5" x14ac:dyDescent="0.25">
      <c r="A45" s="221">
        <v>11740.362490486001</v>
      </c>
      <c r="B45" s="221">
        <v>1.4919609617251299</v>
      </c>
      <c r="C45" s="221">
        <v>1.03018831560534</v>
      </c>
      <c r="D45" s="221">
        <v>0.72801945672641499</v>
      </c>
      <c r="E45" s="221">
        <v>0.52536270399795104</v>
      </c>
    </row>
    <row r="46" spans="1:5" x14ac:dyDescent="0.25">
      <c r="A46" s="221">
        <v>11744.924939118</v>
      </c>
      <c r="B46" s="221">
        <v>0.85789894488026397</v>
      </c>
      <c r="C46" s="221">
        <v>1.03024861287243</v>
      </c>
      <c r="D46" s="221">
        <v>0.72799855451793405</v>
      </c>
      <c r="E46" s="221">
        <v>0.526296806006606</v>
      </c>
    </row>
    <row r="47" spans="1:5" x14ac:dyDescent="0.25">
      <c r="A47" s="221">
        <v>11746.322932205299</v>
      </c>
      <c r="B47" s="221">
        <v>-0.47229866601988801</v>
      </c>
      <c r="C47" s="221">
        <v>1.03026710939778</v>
      </c>
      <c r="D47" s="221">
        <v>0.72799214981174998</v>
      </c>
      <c r="E47" s="221">
        <v>0.52658302690602399</v>
      </c>
    </row>
    <row r="48" spans="1:5" x14ac:dyDescent="0.25">
      <c r="A48" s="221">
        <v>11760.6130066774</v>
      </c>
      <c r="B48" s="221">
        <v>-0.35703763382443099</v>
      </c>
      <c r="C48" s="221">
        <v>1.0304561780899799</v>
      </c>
      <c r="D48" s="221">
        <v>0.72792706690381104</v>
      </c>
      <c r="E48" s="221">
        <v>0.52950873376758401</v>
      </c>
    </row>
    <row r="49" spans="1:5" x14ac:dyDescent="0.25">
      <c r="A49" s="221">
        <v>11797.136526522199</v>
      </c>
      <c r="B49" s="221">
        <v>-0.38221057404366199</v>
      </c>
      <c r="C49" s="221">
        <v>1.03094094609315</v>
      </c>
      <c r="D49" s="221">
        <v>0.72777076541395203</v>
      </c>
      <c r="E49" s="221">
        <v>0.53698644935455597</v>
      </c>
    </row>
    <row r="50" spans="1:5" x14ac:dyDescent="0.25">
      <c r="A50" s="221">
        <v>11802.2665142802</v>
      </c>
      <c r="B50" s="221">
        <v>1.18706471473915</v>
      </c>
      <c r="C50" s="221">
        <v>1.0310092700964999</v>
      </c>
      <c r="D50" s="221">
        <v>0.72775055099118702</v>
      </c>
      <c r="E50" s="221">
        <v>0.53803674761665099</v>
      </c>
    </row>
    <row r="51" spans="1:5" x14ac:dyDescent="0.25">
      <c r="A51" s="221">
        <v>11811.615521190201</v>
      </c>
      <c r="B51" s="221">
        <v>0.11186004613459299</v>
      </c>
      <c r="C51" s="221">
        <v>1.03113378532141</v>
      </c>
      <c r="D51" s="221">
        <v>0.72771371176524202</v>
      </c>
      <c r="E51" s="221">
        <v>0.53994688363288701</v>
      </c>
    </row>
    <row r="52" spans="1:5" x14ac:dyDescent="0.25">
      <c r="A52" s="221">
        <v>11839.859257078801</v>
      </c>
      <c r="B52" s="221">
        <v>-4.3845193672321301</v>
      </c>
      <c r="C52" s="221">
        <v>1.0315099509569901</v>
      </c>
      <c r="D52" s="221">
        <v>0.72760241894259903</v>
      </c>
      <c r="E52" s="221">
        <v>0.54571265303309902</v>
      </c>
    </row>
    <row r="53" spans="1:5" x14ac:dyDescent="0.25">
      <c r="A53" s="221">
        <v>11843.5018458293</v>
      </c>
      <c r="B53" s="221">
        <v>-7.4655214215457698E-3</v>
      </c>
      <c r="C53" s="221">
        <v>1.0315586040362399</v>
      </c>
      <c r="D53" s="221">
        <v>0.72758806553038202</v>
      </c>
      <c r="E53" s="221">
        <v>0.54645581091698103</v>
      </c>
    </row>
    <row r="54" spans="1:5" x14ac:dyDescent="0.25">
      <c r="A54" s="221">
        <v>11874.521974896201</v>
      </c>
      <c r="B54" s="221">
        <v>0.28504322829918699</v>
      </c>
      <c r="C54" s="221">
        <v>1.0319737054831399</v>
      </c>
      <c r="D54" s="221">
        <v>0.72747132750330401</v>
      </c>
      <c r="E54" s="221">
        <v>0.55277727108457297</v>
      </c>
    </row>
    <row r="55" spans="1:5" x14ac:dyDescent="0.25">
      <c r="A55" s="221">
        <v>11897.7759395393</v>
      </c>
      <c r="B55" s="221">
        <v>-0.113448046479547</v>
      </c>
      <c r="C55" s="221">
        <v>1.0322857945083499</v>
      </c>
      <c r="D55" s="221">
        <v>0.72739749878388504</v>
      </c>
      <c r="E55" s="221">
        <v>0.55751025140906996</v>
      </c>
    </row>
    <row r="56" spans="1:5" x14ac:dyDescent="0.25">
      <c r="A56" s="221">
        <v>11911.511691093599</v>
      </c>
      <c r="B56" s="221">
        <v>-5.0006622631870702E-2</v>
      </c>
      <c r="C56" s="221">
        <v>1.03247050952195</v>
      </c>
      <c r="D56" s="221">
        <v>0.727353889319302</v>
      </c>
      <c r="E56" s="221">
        <v>0.56030510225483898</v>
      </c>
    </row>
    <row r="57" spans="1:5" x14ac:dyDescent="0.25">
      <c r="A57" s="221">
        <v>11911.8851151207</v>
      </c>
      <c r="B57" s="221">
        <v>1.26153883428191</v>
      </c>
      <c r="C57" s="221">
        <v>1.03247553507183</v>
      </c>
      <c r="D57" s="221">
        <v>0.727352703740062</v>
      </c>
      <c r="E57" s="221">
        <v>0.560380984061987</v>
      </c>
    </row>
    <row r="58" spans="1:5" x14ac:dyDescent="0.25">
      <c r="A58" s="221">
        <v>11914.4419968275</v>
      </c>
      <c r="B58" s="221">
        <v>-0.56610693730331196</v>
      </c>
      <c r="C58" s="221">
        <v>1.03250995111003</v>
      </c>
      <c r="D58" s="221">
        <v>0.72734458592854001</v>
      </c>
      <c r="E58" s="221">
        <v>0.56090055642603998</v>
      </c>
    </row>
    <row r="59" spans="1:5" x14ac:dyDescent="0.25">
      <c r="A59" s="221">
        <v>11917.444981172601</v>
      </c>
      <c r="B59" s="221">
        <v>0.71670715252063499</v>
      </c>
      <c r="C59" s="221">
        <v>1.0325503839341099</v>
      </c>
      <c r="D59" s="221">
        <v>0.72733505179137103</v>
      </c>
      <c r="E59" s="221">
        <v>0.56151077928900694</v>
      </c>
    </row>
    <row r="60" spans="1:5" x14ac:dyDescent="0.25">
      <c r="A60" s="221">
        <v>11950.136634643301</v>
      </c>
      <c r="B60" s="221">
        <v>8.8810085520041299E-2</v>
      </c>
      <c r="C60" s="221">
        <v>1.0329916165813</v>
      </c>
      <c r="D60" s="221">
        <v>0.72723125947257805</v>
      </c>
      <c r="E60" s="221">
        <v>0.56814996882455604</v>
      </c>
    </row>
    <row r="61" spans="1:5" x14ac:dyDescent="0.25">
      <c r="A61" s="221">
        <v>11989.118966866999</v>
      </c>
      <c r="B61" s="221">
        <v>0.63522822296313597</v>
      </c>
      <c r="C61" s="221">
        <v>1.0335193409549599</v>
      </c>
      <c r="D61" s="221">
        <v>0.72713917758280999</v>
      </c>
      <c r="E61" s="221">
        <v>0.57605233960433599</v>
      </c>
    </row>
    <row r="62" spans="1:5" x14ac:dyDescent="0.25">
      <c r="A62" s="221">
        <v>11996.5555841188</v>
      </c>
      <c r="B62" s="221">
        <v>-0.82616915383630896</v>
      </c>
      <c r="C62" s="221">
        <v>1.0336203229635099</v>
      </c>
      <c r="D62" s="221">
        <v>0.72712161122053798</v>
      </c>
      <c r="E62" s="221">
        <v>0.577558565763308</v>
      </c>
    </row>
    <row r="63" spans="1:5" x14ac:dyDescent="0.25">
      <c r="A63" s="221">
        <v>12003.7074975213</v>
      </c>
      <c r="B63" s="221">
        <v>1.1211367180021801</v>
      </c>
      <c r="C63" s="221">
        <v>1.0337174906309701</v>
      </c>
      <c r="D63" s="221">
        <v>0.72710471736981097</v>
      </c>
      <c r="E63" s="221">
        <v>0.57900590229860505</v>
      </c>
    </row>
    <row r="64" spans="1:5" x14ac:dyDescent="0.25">
      <c r="A64" s="221">
        <v>12018.389608826101</v>
      </c>
      <c r="B64" s="221">
        <v>2.3678277061559299</v>
      </c>
      <c r="C64" s="221">
        <v>1.0339174124599499</v>
      </c>
      <c r="D64" s="221">
        <v>0.72707003610582299</v>
      </c>
      <c r="E64" s="221">
        <v>0.58197628329893403</v>
      </c>
    </row>
    <row r="65" spans="1:5" x14ac:dyDescent="0.25">
      <c r="A65" s="221">
        <v>12035.0287935365</v>
      </c>
      <c r="B65" s="221">
        <v>1.5110964005491601</v>
      </c>
      <c r="C65" s="221">
        <v>1.0341439831602299</v>
      </c>
      <c r="D65" s="221">
        <v>0.72703073195224999</v>
      </c>
      <c r="E65" s="221">
        <v>0.58533943180275305</v>
      </c>
    </row>
    <row r="66" spans="1:5" x14ac:dyDescent="0.25">
      <c r="A66" s="221">
        <v>12037.4380807543</v>
      </c>
      <c r="B66" s="221">
        <v>1.0685584013168501</v>
      </c>
      <c r="C66" s="221">
        <v>1.03417686958133</v>
      </c>
      <c r="D66" s="221">
        <v>0.727025040868435</v>
      </c>
      <c r="E66" s="221">
        <v>0.58582640221882698</v>
      </c>
    </row>
    <row r="67" spans="1:5" x14ac:dyDescent="0.25">
      <c r="A67" s="221">
        <v>12075.5704863459</v>
      </c>
      <c r="B67" s="221">
        <v>-0.42259383600326</v>
      </c>
      <c r="C67" s="221">
        <v>1.0346982121882899</v>
      </c>
      <c r="D67" s="221">
        <v>0.72695911906633903</v>
      </c>
      <c r="E67" s="221">
        <v>0.59351975445933802</v>
      </c>
    </row>
    <row r="68" spans="1:5" x14ac:dyDescent="0.25">
      <c r="A68" s="221">
        <v>12085.0117761739</v>
      </c>
      <c r="B68" s="221">
        <v>-0.39273992715026501</v>
      </c>
      <c r="C68" s="221">
        <v>1.03482762685535</v>
      </c>
      <c r="D68" s="221">
        <v>0.72694798901300195</v>
      </c>
      <c r="E68" s="221">
        <v>0.59542231279382596</v>
      </c>
    </row>
    <row r="69" spans="1:5" x14ac:dyDescent="0.25">
      <c r="A69" s="221">
        <v>12086.184263527601</v>
      </c>
      <c r="B69" s="221">
        <v>-0.234403799547622</v>
      </c>
      <c r="C69" s="221">
        <v>1.0348437087126201</v>
      </c>
      <c r="D69" s="221">
        <v>0.72694660680283596</v>
      </c>
      <c r="E69" s="221">
        <v>0.59565858618734602</v>
      </c>
    </row>
    <row r="70" spans="1:5" x14ac:dyDescent="0.25">
      <c r="A70" s="221">
        <v>12088.778496333</v>
      </c>
      <c r="B70" s="221">
        <v>0.97831017608540605</v>
      </c>
      <c r="C70" s="221">
        <v>1.0348792986342601</v>
      </c>
      <c r="D70" s="221">
        <v>0.72694354853960896</v>
      </c>
      <c r="E70" s="221">
        <v>0.596181362135904</v>
      </c>
    </row>
    <row r="71" spans="1:5" x14ac:dyDescent="0.25">
      <c r="A71" s="221">
        <v>12127.905988524601</v>
      </c>
      <c r="B71" s="221">
        <v>3.5429494651379101</v>
      </c>
      <c r="C71" s="221">
        <v>1.03541731949482</v>
      </c>
      <c r="D71" s="221">
        <v>0.7268974223129</v>
      </c>
      <c r="E71" s="221">
        <v>0.60406042894622103</v>
      </c>
    </row>
    <row r="72" spans="1:5" x14ac:dyDescent="0.25">
      <c r="A72" s="221">
        <v>12155.7703514816</v>
      </c>
      <c r="B72" s="221">
        <v>-0.60218333458809103</v>
      </c>
      <c r="C72" s="221">
        <v>1.0358019344745499</v>
      </c>
      <c r="D72" s="221">
        <v>0.72686457385134895</v>
      </c>
      <c r="E72" s="221">
        <v>0.60965868387780398</v>
      </c>
    </row>
    <row r="73" spans="1:5" x14ac:dyDescent="0.25">
      <c r="A73" s="221">
        <v>12161.7106177718</v>
      </c>
      <c r="B73" s="221">
        <v>1.0473373104728601</v>
      </c>
      <c r="C73" s="221">
        <v>1.03588402492537</v>
      </c>
      <c r="D73" s="221">
        <v>0.726857571049629</v>
      </c>
      <c r="E73" s="221">
        <v>0.61085145195024704</v>
      </c>
    </row>
    <row r="74" spans="1:5" x14ac:dyDescent="0.25">
      <c r="A74" s="221">
        <v>12171.8412371496</v>
      </c>
      <c r="B74" s="221">
        <v>0.20337247421255999</v>
      </c>
      <c r="C74" s="221">
        <v>1.0360242284797201</v>
      </c>
      <c r="D74" s="221">
        <v>0.72684562836636601</v>
      </c>
      <c r="E74" s="221">
        <v>0.61288492304326903</v>
      </c>
    </row>
    <row r="75" spans="1:5" x14ac:dyDescent="0.25">
      <c r="A75" s="221">
        <v>12172.398882789001</v>
      </c>
      <c r="B75" s="221">
        <v>0.48378552954542198</v>
      </c>
      <c r="C75" s="221">
        <v>1.0360319507139699</v>
      </c>
      <c r="D75" s="221">
        <v>0.72684497097465095</v>
      </c>
      <c r="E75" s="221">
        <v>0.61299680660609901</v>
      </c>
    </row>
    <row r="76" spans="1:5" x14ac:dyDescent="0.25">
      <c r="A76" s="221">
        <v>12198.8675438148</v>
      </c>
      <c r="B76" s="221">
        <v>1.2074207363523399</v>
      </c>
      <c r="C76" s="221">
        <v>1.0363990333811399</v>
      </c>
      <c r="D76" s="221">
        <v>0.72681376786423502</v>
      </c>
      <c r="E76" s="221">
        <v>0.61830185212793498</v>
      </c>
    </row>
    <row r="77" spans="1:5" x14ac:dyDescent="0.25">
      <c r="A77" s="221">
        <v>12206.412605306799</v>
      </c>
      <c r="B77" s="221">
        <v>1.041506875666</v>
      </c>
      <c r="C77" s="221">
        <v>1.03650389867346</v>
      </c>
      <c r="D77" s="221">
        <v>0.72680760243297204</v>
      </c>
      <c r="E77" s="221">
        <v>0.619814089359776</v>
      </c>
    </row>
    <row r="78" spans="1:5" x14ac:dyDescent="0.25">
      <c r="A78" s="221">
        <v>12212.7274939974</v>
      </c>
      <c r="B78" s="221">
        <v>0.92327412661166197</v>
      </c>
      <c r="C78" s="221">
        <v>1.0365917581839701</v>
      </c>
      <c r="D78" s="221">
        <v>0.72680631590190903</v>
      </c>
      <c r="E78" s="221">
        <v>0.62107840034628503</v>
      </c>
    </row>
    <row r="79" spans="1:5" x14ac:dyDescent="0.25">
      <c r="A79" s="221">
        <v>12224.484212964901</v>
      </c>
      <c r="B79" s="221">
        <v>0.73277207175583803</v>
      </c>
      <c r="C79" s="221">
        <v>1.0367553302791099</v>
      </c>
      <c r="D79" s="221">
        <v>0.72680392070780597</v>
      </c>
      <c r="E79" s="221">
        <v>0.62343048392375899</v>
      </c>
    </row>
    <row r="80" spans="1:5" x14ac:dyDescent="0.25">
      <c r="A80" s="221">
        <v>12263.8920650816</v>
      </c>
      <c r="B80" s="221">
        <v>0.89989380974337996</v>
      </c>
      <c r="C80" s="221">
        <v>1.03730549001595</v>
      </c>
      <c r="D80" s="221">
        <v>0.72679939305720498</v>
      </c>
      <c r="E80" s="221">
        <v>0.63130622586709995</v>
      </c>
    </row>
    <row r="81" spans="1:5" x14ac:dyDescent="0.25">
      <c r="A81" s="221">
        <v>12269.1628840673</v>
      </c>
      <c r="B81" s="221">
        <v>-0.35255575008383799</v>
      </c>
      <c r="C81" s="221">
        <v>1.0373792406313</v>
      </c>
      <c r="D81" s="221">
        <v>0.72680108899344198</v>
      </c>
      <c r="E81" s="221">
        <v>0.63235739756518405</v>
      </c>
    </row>
    <row r="82" spans="1:5" x14ac:dyDescent="0.25">
      <c r="A82" s="221">
        <v>12302.0540130593</v>
      </c>
      <c r="B82" s="221">
        <v>-2.7582128356284401</v>
      </c>
      <c r="C82" s="221">
        <v>1.0378404641119401</v>
      </c>
      <c r="D82" s="221">
        <v>0.72681167202762798</v>
      </c>
      <c r="E82" s="221">
        <v>0.63891503409422101</v>
      </c>
    </row>
    <row r="83" spans="1:5" x14ac:dyDescent="0.25">
      <c r="A83" s="221">
        <v>12305.295600306899</v>
      </c>
      <c r="B83" s="221">
        <v>1.5849609212406099</v>
      </c>
      <c r="C83" s="221">
        <v>1.03788601644371</v>
      </c>
      <c r="D83" s="221">
        <v>0.72681271503921496</v>
      </c>
      <c r="E83" s="221">
        <v>0.63955963805650995</v>
      </c>
    </row>
    <row r="84" spans="1:5" x14ac:dyDescent="0.25">
      <c r="A84" s="221">
        <v>12322.0953036221</v>
      </c>
      <c r="B84" s="221">
        <v>1.7931108510814699</v>
      </c>
      <c r="C84" s="221">
        <v>1.03812235948974</v>
      </c>
      <c r="D84" s="221">
        <v>0.72682386372929797</v>
      </c>
      <c r="E84" s="221">
        <v>0.64290033336869801</v>
      </c>
    </row>
    <row r="85" spans="1:5" x14ac:dyDescent="0.25">
      <c r="A85" s="221">
        <v>12323.4142953955</v>
      </c>
      <c r="B85" s="221">
        <v>-2.4721855206975798</v>
      </c>
      <c r="C85" s="221">
        <v>1.0381409343222501</v>
      </c>
      <c r="D85" s="221">
        <v>0.72682489624167801</v>
      </c>
      <c r="E85" s="221">
        <v>0.64316262071697405</v>
      </c>
    </row>
    <row r="86" spans="1:5" x14ac:dyDescent="0.25">
      <c r="A86" s="221">
        <v>12327.011280906499</v>
      </c>
      <c r="B86" s="221">
        <v>1.2980388590946299</v>
      </c>
      <c r="C86" s="221">
        <v>1.03819160321482</v>
      </c>
      <c r="D86" s="221">
        <v>0.72682771197726004</v>
      </c>
      <c r="E86" s="221">
        <v>0.64387789719591904</v>
      </c>
    </row>
    <row r="87" spans="1:5" x14ac:dyDescent="0.25">
      <c r="A87" s="221">
        <v>12352.959146681</v>
      </c>
      <c r="B87" s="221">
        <v>0.99752110308279895</v>
      </c>
      <c r="C87" s="221">
        <v>1.0385577251145599</v>
      </c>
      <c r="D87" s="221">
        <v>0.72684960701655998</v>
      </c>
      <c r="E87" s="221">
        <v>0.64903774507701695</v>
      </c>
    </row>
    <row r="88" spans="1:5" x14ac:dyDescent="0.25">
      <c r="A88" s="221">
        <v>12380.445582922899</v>
      </c>
      <c r="B88" s="221">
        <v>0.26706969130765301</v>
      </c>
      <c r="C88" s="221">
        <v>1.0389467243807999</v>
      </c>
      <c r="D88" s="221">
        <v>0.72688177347914895</v>
      </c>
      <c r="E88" s="221">
        <v>0.65449743576513497</v>
      </c>
    </row>
    <row r="89" spans="1:5" x14ac:dyDescent="0.25">
      <c r="A89" s="221">
        <v>12387.807561109001</v>
      </c>
      <c r="B89" s="221">
        <v>1.23915586205532</v>
      </c>
      <c r="C89" s="221">
        <v>1.03905111896164</v>
      </c>
      <c r="D89" s="221">
        <v>0.72689240797567301</v>
      </c>
      <c r="E89" s="221">
        <v>0.65595755816426704</v>
      </c>
    </row>
    <row r="90" spans="1:5" x14ac:dyDescent="0.25">
      <c r="A90" s="221">
        <v>12394.544754287899</v>
      </c>
      <c r="B90" s="221">
        <v>0.47330058596715102</v>
      </c>
      <c r="C90" s="221">
        <v>1.0391467299928601</v>
      </c>
      <c r="D90" s="221">
        <v>0.72690662672397099</v>
      </c>
      <c r="E90" s="221">
        <v>0.65729309489646004</v>
      </c>
    </row>
    <row r="91" spans="1:5" x14ac:dyDescent="0.25">
      <c r="A91" s="221">
        <v>12424.1199597387</v>
      </c>
      <c r="B91" s="221">
        <v>0.46839741189335099</v>
      </c>
      <c r="C91" s="221">
        <v>1.0395673178964999</v>
      </c>
      <c r="D91" s="221">
        <v>0.72696904476528401</v>
      </c>
      <c r="E91" s="221">
        <v>0.66314961905623004</v>
      </c>
    </row>
    <row r="92" spans="1:5" x14ac:dyDescent="0.25">
      <c r="A92" s="221">
        <v>12426.819510147299</v>
      </c>
      <c r="B92" s="221">
        <v>1.23355973259895</v>
      </c>
      <c r="C92" s="221">
        <v>1.0396057689164599</v>
      </c>
      <c r="D92" s="221">
        <v>0.72697474212719204</v>
      </c>
      <c r="E92" s="221">
        <v>0.66368296017761597</v>
      </c>
    </row>
    <row r="93" spans="1:5" x14ac:dyDescent="0.25">
      <c r="A93" s="221">
        <v>12436.1579547498</v>
      </c>
      <c r="B93" s="221">
        <v>-0.25699107982186697</v>
      </c>
      <c r="C93" s="221">
        <v>1.0397389151654099</v>
      </c>
      <c r="D93" s="221">
        <v>0.72699445077881797</v>
      </c>
      <c r="E93" s="221">
        <v>0.66552792536152605</v>
      </c>
    </row>
    <row r="94" spans="1:5" x14ac:dyDescent="0.25">
      <c r="A94" s="221">
        <v>12438.6317273124</v>
      </c>
      <c r="B94" s="221">
        <v>1.3662918534685</v>
      </c>
      <c r="C94" s="221">
        <v>1.03977419175621</v>
      </c>
      <c r="D94" s="221">
        <v>0.72699967163986201</v>
      </c>
      <c r="E94" s="221">
        <v>0.66601666031100804</v>
      </c>
    </row>
    <row r="95" spans="1:5" x14ac:dyDescent="0.25">
      <c r="A95" s="221">
        <v>12442.898336788299</v>
      </c>
      <c r="B95" s="221">
        <v>0.46756865625363597</v>
      </c>
      <c r="C95" s="221">
        <v>1.0398350820348501</v>
      </c>
      <c r="D95" s="221">
        <v>0.72700867625715804</v>
      </c>
      <c r="E95" s="221">
        <v>0.666859600037217</v>
      </c>
    </row>
    <row r="96" spans="1:5" x14ac:dyDescent="0.25">
      <c r="A96" s="221">
        <v>12447.2155631327</v>
      </c>
      <c r="B96" s="221">
        <v>1.5332779422729801</v>
      </c>
      <c r="C96" s="221">
        <v>1.0398967246637001</v>
      </c>
      <c r="D96" s="221">
        <v>0.72701778770061898</v>
      </c>
      <c r="E96" s="221">
        <v>0.66771253996839497</v>
      </c>
    </row>
    <row r="97" spans="1:5" x14ac:dyDescent="0.25">
      <c r="A97" s="221">
        <v>12511.9746776343</v>
      </c>
      <c r="B97" s="221">
        <v>1.30913289869745</v>
      </c>
      <c r="C97" s="221">
        <v>1.04082500969417</v>
      </c>
      <c r="D97" s="221">
        <v>0.72715446087068802</v>
      </c>
      <c r="E97" s="221">
        <v>0.68048521867734701</v>
      </c>
    </row>
    <row r="98" spans="1:5" x14ac:dyDescent="0.25">
      <c r="A98" s="221">
        <v>12520.5744752513</v>
      </c>
      <c r="B98" s="221">
        <v>0.232454445504682</v>
      </c>
      <c r="C98" s="221">
        <v>1.0409488279053101</v>
      </c>
      <c r="D98" s="221">
        <v>0.72717261061858496</v>
      </c>
      <c r="E98" s="221">
        <v>0.68217741044392499</v>
      </c>
    </row>
    <row r="99" spans="1:5" x14ac:dyDescent="0.25">
      <c r="A99" s="221">
        <v>12524.8048165864</v>
      </c>
      <c r="B99" s="221">
        <v>1.4457653834402999</v>
      </c>
      <c r="C99" s="221">
        <v>1.04100973553593</v>
      </c>
      <c r="D99" s="221">
        <v>0.72718153869249702</v>
      </c>
      <c r="E99" s="221">
        <v>0.683009819425616</v>
      </c>
    </row>
    <row r="100" spans="1:5" x14ac:dyDescent="0.25">
      <c r="A100" s="221">
        <v>12529.8097867737</v>
      </c>
      <c r="B100" s="221">
        <v>-0.27416697404892798</v>
      </c>
      <c r="C100" s="221">
        <v>1.0410818694042501</v>
      </c>
      <c r="D100" s="221">
        <v>0.72719256188788906</v>
      </c>
      <c r="E100" s="221">
        <v>0.68399465299032403</v>
      </c>
    </row>
    <row r="101" spans="1:5" x14ac:dyDescent="0.25">
      <c r="A101" s="221">
        <v>12582.0975872156</v>
      </c>
      <c r="B101" s="221">
        <v>1.6722567925676199</v>
      </c>
      <c r="C101" s="221">
        <v>1.0418379345158899</v>
      </c>
      <c r="D101" s="221">
        <v>0.72735782524405401</v>
      </c>
      <c r="E101" s="221">
        <v>0.69425798647354298</v>
      </c>
    </row>
    <row r="102" spans="1:5" x14ac:dyDescent="0.25">
      <c r="A102" s="221">
        <v>12714.7301400539</v>
      </c>
      <c r="B102" s="221">
        <v>1.2816354844740001</v>
      </c>
      <c r="C102" s="221">
        <v>1.0437762161817401</v>
      </c>
      <c r="D102" s="221">
        <v>0.72791196164660399</v>
      </c>
      <c r="E102" s="221">
        <v>0.720154628092885</v>
      </c>
    </row>
    <row r="103" spans="1:5" x14ac:dyDescent="0.25">
      <c r="A103" s="221">
        <v>12734.2889577593</v>
      </c>
      <c r="B103" s="221">
        <v>1.6130829271665501</v>
      </c>
      <c r="C103" s="221">
        <v>1.0440645763196801</v>
      </c>
      <c r="D103" s="221">
        <v>0.72800997137449197</v>
      </c>
      <c r="E103" s="221">
        <v>0.72395617906424803</v>
      </c>
    </row>
    <row r="104" spans="1:5" x14ac:dyDescent="0.25">
      <c r="A104" s="221">
        <v>12735.311046811799</v>
      </c>
      <c r="B104" s="221">
        <v>1.4836497324040201</v>
      </c>
      <c r="C104" s="221">
        <v>1.0440796466414599</v>
      </c>
      <c r="D104" s="221">
        <v>0.728015348524789</v>
      </c>
      <c r="E104" s="221">
        <v>0.72415483747442899</v>
      </c>
    </row>
    <row r="105" spans="1:5" x14ac:dyDescent="0.25">
      <c r="A105" s="221">
        <v>12738.9881927776</v>
      </c>
      <c r="B105" s="221">
        <v>1.47438442681098</v>
      </c>
      <c r="C105" s="221">
        <v>1.0441339359322701</v>
      </c>
      <c r="D105" s="221">
        <v>0.72803469377310204</v>
      </c>
      <c r="E105" s="221">
        <v>0.72486883932230195</v>
      </c>
    </row>
    <row r="106" spans="1:5" x14ac:dyDescent="0.25">
      <c r="A106" s="221">
        <v>12744.2289852169</v>
      </c>
      <c r="B106" s="221">
        <v>1.2106967322239399</v>
      </c>
      <c r="C106" s="221">
        <v>1.0442113507656301</v>
      </c>
      <c r="D106" s="221">
        <v>0.72806226527340301</v>
      </c>
      <c r="E106" s="221">
        <v>0.72588610587138203</v>
      </c>
    </row>
    <row r="107" spans="1:5" x14ac:dyDescent="0.25">
      <c r="A107" s="221">
        <v>12761.9074153209</v>
      </c>
      <c r="B107" s="221">
        <v>1.4485204913523999</v>
      </c>
      <c r="C107" s="221">
        <v>1.04447283576606</v>
      </c>
      <c r="D107" s="221">
        <v>0.72815706585831097</v>
      </c>
      <c r="E107" s="221">
        <v>0.72931422242865696</v>
      </c>
    </row>
    <row r="108" spans="1:5" x14ac:dyDescent="0.25">
      <c r="A108" s="221">
        <v>12780.558055032599</v>
      </c>
      <c r="B108" s="221">
        <v>2.9351766761342102</v>
      </c>
      <c r="C108" s="221">
        <v>1.04474941977393</v>
      </c>
      <c r="D108" s="221">
        <v>0.72826035969587699</v>
      </c>
      <c r="E108" s="221">
        <v>0.73292898413880903</v>
      </c>
    </row>
    <row r="109" spans="1:5" x14ac:dyDescent="0.25">
      <c r="A109" s="221">
        <v>12786.5096003204</v>
      </c>
      <c r="B109" s="221">
        <v>2.3807283978309202</v>
      </c>
      <c r="C109" s="221">
        <v>1.04483779109834</v>
      </c>
      <c r="D109" s="221">
        <v>0.72829413864460701</v>
      </c>
      <c r="E109" s="221">
        <v>0.73408121923040803</v>
      </c>
    </row>
    <row r="110" spans="1:5" x14ac:dyDescent="0.25">
      <c r="A110" s="221">
        <v>12798.1297353029</v>
      </c>
      <c r="B110" s="221">
        <v>0.88425080905389897</v>
      </c>
      <c r="C110" s="221">
        <v>1.0450103322903599</v>
      </c>
      <c r="D110" s="221">
        <v>0.72836146502014598</v>
      </c>
      <c r="E110" s="221">
        <v>0.73632902688929003</v>
      </c>
    </row>
    <row r="111" spans="1:5" x14ac:dyDescent="0.25">
      <c r="A111" s="221">
        <v>12810.4037514006</v>
      </c>
      <c r="B111" s="221">
        <v>-0.484106652905336</v>
      </c>
      <c r="C111" s="221">
        <v>1.04519291021469</v>
      </c>
      <c r="D111" s="221">
        <v>0.72843540743218305</v>
      </c>
      <c r="E111" s="221">
        <v>0.73870214511903298</v>
      </c>
    </row>
    <row r="112" spans="1:5" x14ac:dyDescent="0.25">
      <c r="A112" s="221">
        <v>12810.403888065001</v>
      </c>
      <c r="B112" s="221">
        <v>0.59859990428721099</v>
      </c>
      <c r="C112" s="221">
        <v>1.04519291224841</v>
      </c>
      <c r="D112" s="221">
        <v>0.72843540825549102</v>
      </c>
      <c r="E112" s="221">
        <v>0.73870217154239903</v>
      </c>
    </row>
    <row r="113" spans="1:5" x14ac:dyDescent="0.25">
      <c r="A113" s="221">
        <v>12816.4298803745</v>
      </c>
      <c r="B113" s="221">
        <v>0.518236639427472</v>
      </c>
      <c r="C113" s="221">
        <v>1.0452827727684</v>
      </c>
      <c r="D113" s="221">
        <v>0.72847171066887695</v>
      </c>
      <c r="E113" s="221">
        <v>0.73986726633193001</v>
      </c>
    </row>
    <row r="114" spans="1:5" x14ac:dyDescent="0.25">
      <c r="A114" s="221">
        <v>12831.8301980338</v>
      </c>
      <c r="B114" s="221">
        <v>1.85826302296046</v>
      </c>
      <c r="C114" s="221">
        <v>1.04551242466334</v>
      </c>
      <c r="D114" s="221">
        <v>0.72856714060736605</v>
      </c>
      <c r="E114" s="221">
        <v>0.74284110531853298</v>
      </c>
    </row>
    <row r="115" spans="1:5" x14ac:dyDescent="0.25">
      <c r="A115" s="221">
        <v>12860.557532921501</v>
      </c>
      <c r="B115" s="221">
        <v>1.45584159354772</v>
      </c>
      <c r="C115" s="221">
        <v>1.0459418723417599</v>
      </c>
      <c r="D115" s="221">
        <v>0.72875136544733199</v>
      </c>
      <c r="E115" s="221">
        <v>0.74837211574444795</v>
      </c>
    </row>
    <row r="116" spans="1:5" x14ac:dyDescent="0.25">
      <c r="A116" s="221">
        <v>12866.86522259</v>
      </c>
      <c r="B116" s="221">
        <v>-0.22534290045990199</v>
      </c>
      <c r="C116" s="221">
        <v>1.04603637686152</v>
      </c>
      <c r="D116" s="221">
        <v>0.72879399460300598</v>
      </c>
      <c r="E116" s="221">
        <v>0.74958656523849498</v>
      </c>
    </row>
    <row r="117" spans="1:5" x14ac:dyDescent="0.25">
      <c r="A117" s="221">
        <v>12879.236626440599</v>
      </c>
      <c r="B117" s="221">
        <v>1.20509131728408</v>
      </c>
      <c r="C117" s="221">
        <v>1.04622193238387</v>
      </c>
      <c r="D117" s="221">
        <v>0.72887760405882496</v>
      </c>
      <c r="E117" s="221">
        <v>0.75196849046576297</v>
      </c>
    </row>
    <row r="118" spans="1:5" x14ac:dyDescent="0.25">
      <c r="A118" s="221">
        <v>12890.104992364801</v>
      </c>
      <c r="B118" s="221">
        <v>1.01815606458737</v>
      </c>
      <c r="C118" s="221">
        <v>1.0463851652001099</v>
      </c>
      <c r="D118" s="221">
        <v>0.72895105555806605</v>
      </c>
      <c r="E118" s="221">
        <v>0.75406102865192903</v>
      </c>
    </row>
    <row r="119" spans="1:5" x14ac:dyDescent="0.25">
      <c r="A119" s="221">
        <v>12907.6385626221</v>
      </c>
      <c r="B119" s="221">
        <v>0.84028260053994297</v>
      </c>
      <c r="C119" s="221">
        <v>1.04664901584326</v>
      </c>
      <c r="D119" s="221">
        <v>0.72907523666035301</v>
      </c>
      <c r="E119" s="221">
        <v>0.75743685033102603</v>
      </c>
    </row>
    <row r="120" spans="1:5" x14ac:dyDescent="0.25">
      <c r="A120" s="221">
        <v>12913.262458860199</v>
      </c>
      <c r="B120" s="221">
        <v>1.3387602677377799</v>
      </c>
      <c r="C120" s="221">
        <v>1.0467336601597299</v>
      </c>
      <c r="D120" s="221">
        <v>0.72911579497011902</v>
      </c>
      <c r="E120" s="221">
        <v>0.75851595689956697</v>
      </c>
    </row>
    <row r="121" spans="1:5" x14ac:dyDescent="0.25">
      <c r="A121" s="221">
        <v>12921.60217661</v>
      </c>
      <c r="B121" s="221">
        <v>1.5687619702410101</v>
      </c>
      <c r="C121" s="221">
        <v>1.04685939492693</v>
      </c>
      <c r="D121" s="221">
        <v>0.72917593919069801</v>
      </c>
      <c r="E121" s="221">
        <v>0.76011617209249005</v>
      </c>
    </row>
    <row r="122" spans="1:5" x14ac:dyDescent="0.25">
      <c r="A122" s="221">
        <v>12929.2011932488</v>
      </c>
      <c r="B122" s="221">
        <v>0.115800685803169</v>
      </c>
      <c r="C122" s="221">
        <v>1.04697406916868</v>
      </c>
      <c r="D122" s="221">
        <v>0.72923197158538799</v>
      </c>
      <c r="E122" s="221">
        <v>0.76157426243098503</v>
      </c>
    </row>
    <row r="123" spans="1:5" x14ac:dyDescent="0.25">
      <c r="A123" s="221">
        <v>12943.415241148899</v>
      </c>
      <c r="B123" s="221">
        <v>0.84129961193319902</v>
      </c>
      <c r="C123" s="221">
        <v>1.0471888620313301</v>
      </c>
      <c r="D123" s="221">
        <v>0.72934040848024195</v>
      </c>
      <c r="E123" s="221">
        <v>0.76429912539149003</v>
      </c>
    </row>
    <row r="124" spans="1:5" x14ac:dyDescent="0.25">
      <c r="A124" s="221">
        <v>12944.9789621614</v>
      </c>
      <c r="B124" s="221">
        <v>1.5509596062150699</v>
      </c>
      <c r="C124" s="221">
        <v>1.0472124919019301</v>
      </c>
      <c r="D124" s="221">
        <v>0.72935238571432603</v>
      </c>
      <c r="E124" s="221">
        <v>0.76459861555637498</v>
      </c>
    </row>
    <row r="125" spans="1:5" x14ac:dyDescent="0.25">
      <c r="A125" s="221">
        <v>12950.071375731501</v>
      </c>
      <c r="B125" s="221">
        <v>-0.50700237119938296</v>
      </c>
      <c r="C125" s="221">
        <v>1.0472895389235</v>
      </c>
      <c r="D125" s="221">
        <v>0.72939139077270299</v>
      </c>
      <c r="E125" s="221">
        <v>0.76557393517383199</v>
      </c>
    </row>
    <row r="126" spans="1:5" x14ac:dyDescent="0.25">
      <c r="A126" s="221">
        <v>12967.883226185801</v>
      </c>
      <c r="B126" s="221">
        <v>0.26979571134229102</v>
      </c>
      <c r="C126" s="221">
        <v>1.0475597005697199</v>
      </c>
      <c r="D126" s="221">
        <v>0.72952781965013203</v>
      </c>
      <c r="E126" s="221">
        <v>0.76898440948893199</v>
      </c>
    </row>
    <row r="127" spans="1:5" x14ac:dyDescent="0.25">
      <c r="A127" s="221">
        <v>12981.416222116501</v>
      </c>
      <c r="B127" s="221">
        <v>1.1467015659428501</v>
      </c>
      <c r="C127" s="221">
        <v>1.0477650830903</v>
      </c>
      <c r="D127" s="221">
        <v>0.72963570468979999</v>
      </c>
      <c r="E127" s="221">
        <v>0.77157212683451704</v>
      </c>
    </row>
    <row r="128" spans="1:5" x14ac:dyDescent="0.25">
      <c r="A128" s="221">
        <v>12990.3908320349</v>
      </c>
      <c r="B128" s="221">
        <v>-2.7578825688673199</v>
      </c>
      <c r="C128" s="221">
        <v>1.04790128559977</v>
      </c>
      <c r="D128" s="221">
        <v>0.72970832341505598</v>
      </c>
      <c r="E128" s="221">
        <v>0.77328555908545105</v>
      </c>
    </row>
    <row r="129" spans="1:5" x14ac:dyDescent="0.25">
      <c r="A129" s="221">
        <v>13022.3998245118</v>
      </c>
      <c r="B129" s="221">
        <v>0.82972922891606504</v>
      </c>
      <c r="C129" s="221">
        <v>1.04838886541467</v>
      </c>
      <c r="D129" s="221">
        <v>0.72997565296285305</v>
      </c>
      <c r="E129" s="221">
        <v>0.77939303981570096</v>
      </c>
    </row>
    <row r="130" spans="1:5" x14ac:dyDescent="0.25">
      <c r="A130" s="221">
        <v>13043.070701173299</v>
      </c>
      <c r="B130" s="221">
        <v>1.2191306650206399</v>
      </c>
      <c r="C130" s="221">
        <v>1.04870471676479</v>
      </c>
      <c r="D130" s="221">
        <v>0.73015528710779298</v>
      </c>
      <c r="E130" s="221">
        <v>0.78333127933614199</v>
      </c>
    </row>
    <row r="131" spans="1:5" x14ac:dyDescent="0.25">
      <c r="A131" s="221">
        <v>13046.648995318999</v>
      </c>
      <c r="B131" s="221">
        <v>0.368227825742862</v>
      </c>
      <c r="C131" s="221">
        <v>1.0487594773140601</v>
      </c>
      <c r="D131" s="221">
        <v>0.73018656129541204</v>
      </c>
      <c r="E131" s="221">
        <v>0.78401220263467397</v>
      </c>
    </row>
    <row r="132" spans="1:5" x14ac:dyDescent="0.25">
      <c r="A132" s="221">
        <v>13058.614490989999</v>
      </c>
      <c r="B132" s="221">
        <v>-0.21021409838644101</v>
      </c>
      <c r="C132" s="221">
        <v>1.0489428207172899</v>
      </c>
      <c r="D132" s="221">
        <v>0.73029438908278799</v>
      </c>
      <c r="E132" s="221">
        <v>0.78628683805560096</v>
      </c>
    </row>
    <row r="133" spans="1:5" x14ac:dyDescent="0.25">
      <c r="A133" s="221">
        <v>13067.4707026863</v>
      </c>
      <c r="B133" s="221">
        <v>0.46366545045157798</v>
      </c>
      <c r="C133" s="221">
        <v>1.0490785808632499</v>
      </c>
      <c r="D133" s="221">
        <v>0.730374761633522</v>
      </c>
      <c r="E133" s="221">
        <v>0.78796919708265201</v>
      </c>
    </row>
    <row r="134" spans="1:5" x14ac:dyDescent="0.25">
      <c r="A134" s="221">
        <v>13069.3863404031</v>
      </c>
      <c r="B134" s="221">
        <v>-3.5855812079532399</v>
      </c>
      <c r="C134" s="221">
        <v>1.0491079783209101</v>
      </c>
      <c r="D134" s="221">
        <v>0.730392146571334</v>
      </c>
      <c r="E134" s="221">
        <v>0.78833309877289703</v>
      </c>
    </row>
    <row r="135" spans="1:5" x14ac:dyDescent="0.25">
      <c r="A135" s="221">
        <v>13070.146899933499</v>
      </c>
      <c r="B135" s="221">
        <v>-0.28823406424779402</v>
      </c>
      <c r="C135" s="221">
        <v>1.04911965173903</v>
      </c>
      <c r="D135" s="221">
        <v>0.730399048857722</v>
      </c>
      <c r="E135" s="221">
        <v>0.78847757749985103</v>
      </c>
    </row>
    <row r="136" spans="1:5" x14ac:dyDescent="0.25">
      <c r="A136" s="221">
        <v>13073.901306387799</v>
      </c>
      <c r="B136" s="221">
        <v>0.71479616984537797</v>
      </c>
      <c r="C136" s="221">
        <v>1.0491772914225099</v>
      </c>
      <c r="D136" s="221">
        <v>0.73043312112626901</v>
      </c>
      <c r="E136" s="221">
        <v>0.78919077856213504</v>
      </c>
    </row>
    <row r="137" spans="1:5" x14ac:dyDescent="0.25">
      <c r="A137" s="221">
        <v>13080.2898279207</v>
      </c>
      <c r="B137" s="221">
        <v>1.50931350389532</v>
      </c>
      <c r="C137" s="221">
        <v>1.0492754980827299</v>
      </c>
      <c r="D137" s="221">
        <v>0.73049112863383803</v>
      </c>
      <c r="E137" s="221">
        <v>0.79040436595582497</v>
      </c>
    </row>
    <row r="138" spans="1:5" x14ac:dyDescent="0.25">
      <c r="A138" s="221">
        <v>13092.043450950699</v>
      </c>
      <c r="B138" s="221">
        <v>2.8075245687249999</v>
      </c>
      <c r="C138" s="221">
        <v>1.0494561790207699</v>
      </c>
      <c r="D138" s="221">
        <v>0.73060097613665698</v>
      </c>
      <c r="E138" s="221">
        <v>0.792636736760297</v>
      </c>
    </row>
    <row r="139" spans="1:5" x14ac:dyDescent="0.25">
      <c r="A139" s="221">
        <v>13098.377745509901</v>
      </c>
      <c r="B139" s="221">
        <v>1.6523399119539901</v>
      </c>
      <c r="C139" s="221">
        <v>1.0495536926353599</v>
      </c>
      <c r="D139" s="221">
        <v>0.730661420011531</v>
      </c>
      <c r="E139" s="221">
        <v>0.79383732582102096</v>
      </c>
    </row>
    <row r="140" spans="1:5" x14ac:dyDescent="0.25">
      <c r="A140" s="221">
        <v>13107.9406713885</v>
      </c>
      <c r="B140" s="221">
        <v>1.39235485799303</v>
      </c>
      <c r="C140" s="221">
        <v>1.0497010476531701</v>
      </c>
      <c r="D140" s="221">
        <v>0.73075267252431397</v>
      </c>
      <c r="E140" s="221">
        <v>0.79564956518975305</v>
      </c>
    </row>
    <row r="141" spans="1:5" x14ac:dyDescent="0.25">
      <c r="A141" s="221">
        <v>13108.6937776753</v>
      </c>
      <c r="B141" s="221">
        <v>-1.33420955054562</v>
      </c>
      <c r="C141" s="221">
        <v>1.04971265932234</v>
      </c>
      <c r="D141" s="221">
        <v>0.73075985890659301</v>
      </c>
      <c r="E141" s="221">
        <v>0.79579228394331503</v>
      </c>
    </row>
    <row r="142" spans="1:5" x14ac:dyDescent="0.25">
      <c r="A142" s="221">
        <v>13110.353347594701</v>
      </c>
      <c r="B142" s="221">
        <v>1.09240607386594</v>
      </c>
      <c r="C142" s="221">
        <v>1.04973825082298</v>
      </c>
      <c r="D142" s="221">
        <v>0.73077569505624096</v>
      </c>
      <c r="E142" s="221">
        <v>0.79610678370848298</v>
      </c>
    </row>
    <row r="143" spans="1:5" x14ac:dyDescent="0.25">
      <c r="A143" s="221">
        <v>13114.1229379135</v>
      </c>
      <c r="B143" s="221">
        <v>1.5544980617715001</v>
      </c>
      <c r="C143" s="221">
        <v>1.0497963986477901</v>
      </c>
      <c r="D143" s="221">
        <v>0.73081166931446895</v>
      </c>
      <c r="E143" s="221">
        <v>0.79682114666249304</v>
      </c>
    </row>
    <row r="144" spans="1:5" x14ac:dyDescent="0.25">
      <c r="A144" s="221">
        <v>13126.574237181099</v>
      </c>
      <c r="B144" s="221">
        <v>1.8018980480617901</v>
      </c>
      <c r="C144" s="221">
        <v>1.0499886554194999</v>
      </c>
      <c r="D144" s="221">
        <v>0.73093324378858104</v>
      </c>
      <c r="E144" s="221">
        <v>0.79917913259796503</v>
      </c>
    </row>
    <row r="145" spans="1:5" x14ac:dyDescent="0.25">
      <c r="A145" s="221">
        <v>13131.6637917016</v>
      </c>
      <c r="B145" s="221">
        <v>-1.3996482478151</v>
      </c>
      <c r="C145" s="221">
        <v>1.0500673157296001</v>
      </c>
      <c r="D145" s="221">
        <v>0.73098354758881701</v>
      </c>
      <c r="E145" s="221">
        <v>0.80014196886481503</v>
      </c>
    </row>
    <row r="146" spans="1:5" x14ac:dyDescent="0.25">
      <c r="A146" s="221">
        <v>13143.651614304499</v>
      </c>
      <c r="B146" s="221">
        <v>-3.9426277180268698</v>
      </c>
      <c r="C146" s="221">
        <v>1.0502528631803401</v>
      </c>
      <c r="D146" s="221">
        <v>0.73110316464939695</v>
      </c>
      <c r="E146" s="221">
        <v>0.80240878490477197</v>
      </c>
    </row>
    <row r="147" spans="1:5" x14ac:dyDescent="0.25">
      <c r="A147" s="221">
        <v>13150.341731520901</v>
      </c>
      <c r="B147" s="221">
        <v>1.4612651614171599</v>
      </c>
      <c r="C147" s="221">
        <v>1.05035641277695</v>
      </c>
      <c r="D147" s="221">
        <v>0.73117147794654602</v>
      </c>
      <c r="E147" s="221">
        <v>0.80367251423989094</v>
      </c>
    </row>
    <row r="148" spans="1:5" x14ac:dyDescent="0.25">
      <c r="A148" s="221">
        <v>13154.7283189848</v>
      </c>
      <c r="B148" s="221">
        <v>1.32224540993446</v>
      </c>
      <c r="C148" s="221">
        <v>1.05042440095122</v>
      </c>
      <c r="D148" s="221">
        <v>0.73121626972570397</v>
      </c>
      <c r="E148" s="221">
        <v>0.80449779274104705</v>
      </c>
    </row>
    <row r="149" spans="1:5" x14ac:dyDescent="0.25">
      <c r="A149" s="221">
        <v>13185.5654652962</v>
      </c>
      <c r="B149" s="221">
        <v>1.63981365505799</v>
      </c>
      <c r="C149" s="221">
        <v>1.0509033461574699</v>
      </c>
      <c r="D149" s="221">
        <v>0.73154063433457195</v>
      </c>
      <c r="E149" s="221">
        <v>0.810299394577772</v>
      </c>
    </row>
    <row r="150" spans="1:5" x14ac:dyDescent="0.25">
      <c r="A150" s="221">
        <v>13190.365102820901</v>
      </c>
      <c r="B150" s="221">
        <v>-0.83226957455025996</v>
      </c>
      <c r="C150" s="221">
        <v>1.0509780487814799</v>
      </c>
      <c r="D150" s="221">
        <v>0.73159221222238602</v>
      </c>
      <c r="E150" s="221">
        <v>0.81120238299303804</v>
      </c>
    </row>
    <row r="151" spans="1:5" x14ac:dyDescent="0.25">
      <c r="A151" s="221">
        <v>13226.649321069701</v>
      </c>
      <c r="B151" s="221">
        <v>1.39554242601416</v>
      </c>
      <c r="C151" s="221">
        <v>1.05154416120451</v>
      </c>
      <c r="D151" s="221">
        <v>0.73198212986275302</v>
      </c>
      <c r="E151" s="221">
        <v>0.81802877947963104</v>
      </c>
    </row>
    <row r="152" spans="1:5" x14ac:dyDescent="0.25">
      <c r="A152" s="221">
        <v>13227.5695739446</v>
      </c>
      <c r="B152" s="221">
        <v>1.81146599291906</v>
      </c>
      <c r="C152" s="221">
        <v>1.05155855347589</v>
      </c>
      <c r="D152" s="221">
        <v>0.731992019088616</v>
      </c>
      <c r="E152" s="221">
        <v>0.818201912904997</v>
      </c>
    </row>
    <row r="153" spans="1:5" x14ac:dyDescent="0.25">
      <c r="A153" s="221">
        <v>13233.203635862799</v>
      </c>
      <c r="B153" s="221">
        <v>-8.5901259622977996E-2</v>
      </c>
      <c r="C153" s="221">
        <v>1.05164668271465</v>
      </c>
      <c r="D153" s="221">
        <v>0.73205525402177096</v>
      </c>
      <c r="E153" s="221">
        <v>0.81926188725031801</v>
      </c>
    </row>
    <row r="154" spans="1:5" x14ac:dyDescent="0.25">
      <c r="A154" s="221">
        <v>13248.0652833648</v>
      </c>
      <c r="B154" s="221">
        <v>1.0214289080736401</v>
      </c>
      <c r="C154" s="221">
        <v>1.0518795196516499</v>
      </c>
      <c r="D154" s="221">
        <v>0.732222843177324</v>
      </c>
      <c r="E154" s="221">
        <v>0.82205790996181305</v>
      </c>
    </row>
    <row r="155" spans="1:5" x14ac:dyDescent="0.25">
      <c r="A155" s="221">
        <v>13281.646187119501</v>
      </c>
      <c r="B155" s="221">
        <v>0.76364575690783798</v>
      </c>
      <c r="C155" s="221">
        <v>1.0524068977189101</v>
      </c>
      <c r="D155" s="221">
        <v>0.73261872614686996</v>
      </c>
      <c r="E155" s="221">
        <v>0.82836492124095296</v>
      </c>
    </row>
    <row r="156" spans="1:5" x14ac:dyDescent="0.25">
      <c r="A156" s="221">
        <v>13291.9463470022</v>
      </c>
      <c r="B156" s="221">
        <v>1.3964960309368299</v>
      </c>
      <c r="C156" s="221">
        <v>1.0525694286991001</v>
      </c>
      <c r="D156" s="221">
        <v>0.73274015402477799</v>
      </c>
      <c r="E156" s="221">
        <v>0.83029203591184897</v>
      </c>
    </row>
    <row r="157" spans="1:5" x14ac:dyDescent="0.25">
      <c r="A157" s="221">
        <v>13307.3639416968</v>
      </c>
      <c r="B157" s="221">
        <v>-0.23659984293778999</v>
      </c>
      <c r="C157" s="221">
        <v>1.0528128665771199</v>
      </c>
      <c r="D157" s="221">
        <v>0.73292191099044901</v>
      </c>
      <c r="E157" s="221">
        <v>0.83317246871615203</v>
      </c>
    </row>
    <row r="158" spans="1:5" x14ac:dyDescent="0.25">
      <c r="A158" s="221">
        <v>13314.304870345501</v>
      </c>
      <c r="B158" s="221">
        <v>1.7952294548217999E-2</v>
      </c>
      <c r="C158" s="221">
        <v>1.0529224611653301</v>
      </c>
      <c r="D158" s="221">
        <v>0.73300621422239998</v>
      </c>
      <c r="E158" s="221">
        <v>0.83446922602284002</v>
      </c>
    </row>
    <row r="159" spans="1:5" x14ac:dyDescent="0.25">
      <c r="A159" s="221">
        <v>13334.395759167301</v>
      </c>
      <c r="B159" s="221">
        <v>1.08366851550232</v>
      </c>
      <c r="C159" s="221">
        <v>1.0532396885564499</v>
      </c>
      <c r="D159" s="221">
        <v>0.73325724327804997</v>
      </c>
      <c r="E159" s="221">
        <v>0.83821746239375705</v>
      </c>
    </row>
    <row r="160" spans="1:5" x14ac:dyDescent="0.25">
      <c r="A160" s="221">
        <v>13344.996241176301</v>
      </c>
      <c r="B160" s="221">
        <v>0.27574354457304801</v>
      </c>
      <c r="C160" s="221">
        <v>1.05340767856941</v>
      </c>
      <c r="D160" s="221">
        <v>0.73339072851031895</v>
      </c>
      <c r="E160" s="221">
        <v>0.84019373631859995</v>
      </c>
    </row>
    <row r="161" spans="1:5" x14ac:dyDescent="0.25">
      <c r="A161" s="221">
        <v>13345.752289186899</v>
      </c>
      <c r="B161" s="221">
        <v>-3.9723268113947099</v>
      </c>
      <c r="C161" s="221">
        <v>1.0534196680015699</v>
      </c>
      <c r="D161" s="221">
        <v>0.73340024894950495</v>
      </c>
      <c r="E161" s="221">
        <v>0.84033468820815205</v>
      </c>
    </row>
    <row r="162" spans="1:5" x14ac:dyDescent="0.25">
      <c r="A162" s="221">
        <v>13348.098155387899</v>
      </c>
      <c r="B162" s="221">
        <v>1.1787151560285201</v>
      </c>
      <c r="C162" s="221">
        <v>1.05345687590586</v>
      </c>
      <c r="D162" s="221">
        <v>0.73342978897366995</v>
      </c>
      <c r="E162" s="221">
        <v>0.84077203381189503</v>
      </c>
    </row>
    <row r="163" spans="1:5" x14ac:dyDescent="0.25">
      <c r="A163" s="221">
        <v>13349.7171993544</v>
      </c>
      <c r="B163" s="221">
        <v>0.720310558091386</v>
      </c>
      <c r="C163" s="221">
        <v>1.0534825737925</v>
      </c>
      <c r="D163" s="221">
        <v>0.73345017658055001</v>
      </c>
      <c r="E163" s="221">
        <v>0.84107387615940699</v>
      </c>
    </row>
    <row r="164" spans="1:5" x14ac:dyDescent="0.25">
      <c r="A164" s="221">
        <v>13357.5979136597</v>
      </c>
      <c r="B164" s="221">
        <v>1.24931962369885</v>
      </c>
      <c r="C164" s="221">
        <v>1.0536076585382199</v>
      </c>
      <c r="D164" s="221">
        <v>0.73354941348115499</v>
      </c>
      <c r="E164" s="221">
        <v>0.84254055589689203</v>
      </c>
    </row>
    <row r="165" spans="1:5" x14ac:dyDescent="0.25">
      <c r="A165" s="221">
        <v>13360.778563771801</v>
      </c>
      <c r="B165" s="221">
        <v>0.43654721868227098</v>
      </c>
      <c r="C165" s="221">
        <v>1.05365823037744</v>
      </c>
      <c r="D165" s="221">
        <v>0.73359026261281501</v>
      </c>
      <c r="E165" s="221">
        <v>0.84313250668849204</v>
      </c>
    </row>
    <row r="166" spans="1:5" x14ac:dyDescent="0.25">
      <c r="A166" s="221">
        <v>13396.7503439788</v>
      </c>
      <c r="B166" s="221">
        <v>1.08632734632734</v>
      </c>
      <c r="C166" s="221">
        <v>1.05423090339179</v>
      </c>
      <c r="D166" s="221">
        <v>0.73406205896651699</v>
      </c>
      <c r="E166" s="221">
        <v>0.84981781462415895</v>
      </c>
    </row>
    <row r="167" spans="1:5" x14ac:dyDescent="0.25">
      <c r="A167" s="221">
        <v>13397.3931317038</v>
      </c>
      <c r="B167" s="221">
        <v>1.16852365146547</v>
      </c>
      <c r="C167" s="221">
        <v>1.0542411615946601</v>
      </c>
      <c r="D167" s="221">
        <v>0.73407064258878696</v>
      </c>
      <c r="E167" s="221">
        <v>0.84993713275091698</v>
      </c>
    </row>
    <row r="168" spans="1:5" x14ac:dyDescent="0.25">
      <c r="A168" s="221">
        <v>13400.1736253737</v>
      </c>
      <c r="B168" s="221">
        <v>0.33479124913358099</v>
      </c>
      <c r="C168" s="221">
        <v>1.0542855352923</v>
      </c>
      <c r="D168" s="221">
        <v>0.734107956661603</v>
      </c>
      <c r="E168" s="221">
        <v>0.85045291348079599</v>
      </c>
    </row>
    <row r="169" spans="1:5" x14ac:dyDescent="0.25">
      <c r="A169" s="221">
        <v>13400.316616608899</v>
      </c>
      <c r="B169" s="221">
        <v>-0.43461963699880102</v>
      </c>
      <c r="C169" s="221">
        <v>1.0542878177961701</v>
      </c>
      <c r="D169" s="221">
        <v>0.73410987609440603</v>
      </c>
      <c r="E169" s="221">
        <v>0.85047943831141104</v>
      </c>
    </row>
    <row r="170" spans="1:5" x14ac:dyDescent="0.25">
      <c r="A170" s="221">
        <v>13401.455102886101</v>
      </c>
      <c r="B170" s="221">
        <v>1.6946611252721</v>
      </c>
      <c r="C170" s="221">
        <v>1.05430599204881</v>
      </c>
      <c r="D170" s="221">
        <v>0.73412515848499604</v>
      </c>
      <c r="E170" s="221">
        <v>0.85069062716947497</v>
      </c>
    </row>
    <row r="171" spans="1:5" x14ac:dyDescent="0.25">
      <c r="A171" s="221">
        <v>13411.386673787199</v>
      </c>
      <c r="B171" s="221">
        <v>1.01776584313564</v>
      </c>
      <c r="C171" s="221">
        <v>1.0544646541552201</v>
      </c>
      <c r="D171" s="221">
        <v>0.73425913258922704</v>
      </c>
      <c r="E171" s="221">
        <v>0.85253264330293999</v>
      </c>
    </row>
    <row r="172" spans="1:5" x14ac:dyDescent="0.25">
      <c r="A172" s="221">
        <v>13422.5941612324</v>
      </c>
      <c r="B172" s="221">
        <v>0.403096192968389</v>
      </c>
      <c r="C172" s="221">
        <v>1.0546438961834399</v>
      </c>
      <c r="D172" s="221">
        <v>0.73441185450080304</v>
      </c>
      <c r="E172" s="221">
        <v>0.85460900146963403</v>
      </c>
    </row>
    <row r="173" spans="1:5" x14ac:dyDescent="0.25">
      <c r="A173" s="221">
        <v>13424.107340397601</v>
      </c>
      <c r="B173" s="221">
        <v>0.70935045995283996</v>
      </c>
      <c r="C173" s="221">
        <v>1.05466812874264</v>
      </c>
      <c r="D173" s="221">
        <v>0.73443247425307001</v>
      </c>
      <c r="E173" s="221">
        <v>0.85488934101340897</v>
      </c>
    </row>
    <row r="174" spans="1:5" x14ac:dyDescent="0.25">
      <c r="A174" s="221">
        <v>13428.1231637811</v>
      </c>
      <c r="B174" s="221">
        <v>0.16680129037622801</v>
      </c>
      <c r="C174" s="221">
        <v>1.05473243948664</v>
      </c>
      <c r="D174" s="221">
        <v>0.73448785579643205</v>
      </c>
      <c r="E174" s="221">
        <v>0.85563333360936</v>
      </c>
    </row>
    <row r="175" spans="1:5" x14ac:dyDescent="0.25">
      <c r="A175" s="221">
        <v>13446.428386011499</v>
      </c>
      <c r="B175" s="221">
        <v>1.9531023875840401</v>
      </c>
      <c r="C175" s="221">
        <v>1.05502590915391</v>
      </c>
      <c r="D175" s="221">
        <v>0.73474234826307205</v>
      </c>
      <c r="E175" s="221">
        <v>0.85902017685894905</v>
      </c>
    </row>
    <row r="176" spans="1:5" x14ac:dyDescent="0.25">
      <c r="A176" s="221">
        <v>13450.6959235746</v>
      </c>
      <c r="B176" s="221">
        <v>0.61626603749917996</v>
      </c>
      <c r="C176" s="221">
        <v>1.05509442453618</v>
      </c>
      <c r="D176" s="221">
        <v>0.73480217666162495</v>
      </c>
      <c r="E176" s="221">
        <v>0.859807535916567</v>
      </c>
    </row>
    <row r="177" spans="1:5" x14ac:dyDescent="0.25">
      <c r="A177" s="221">
        <v>13465.388126841501</v>
      </c>
      <c r="B177" s="221">
        <v>0.52431641084811398</v>
      </c>
      <c r="C177" s="221">
        <v>1.05533059771844</v>
      </c>
      <c r="D177" s="221">
        <v>0.73501058207436298</v>
      </c>
      <c r="E177" s="221">
        <v>0.86251824183248704</v>
      </c>
    </row>
    <row r="178" spans="1:5" x14ac:dyDescent="0.25">
      <c r="A178" s="221">
        <v>13473.988174926601</v>
      </c>
      <c r="B178" s="221">
        <v>2.1579683048601499</v>
      </c>
      <c r="C178" s="221">
        <v>1.05546900183767</v>
      </c>
      <c r="D178" s="221">
        <v>0.73513393654429504</v>
      </c>
      <c r="E178" s="221">
        <v>0.86410494743394595</v>
      </c>
    </row>
    <row r="179" spans="1:5" x14ac:dyDescent="0.25">
      <c r="A179" s="221">
        <v>13488.2692613246</v>
      </c>
      <c r="B179" s="221">
        <v>1.4388854489905101</v>
      </c>
      <c r="C179" s="221">
        <v>1.05569917099314</v>
      </c>
      <c r="D179" s="221">
        <v>0.73534140633781098</v>
      </c>
      <c r="E179" s="221">
        <v>0.86673980244387205</v>
      </c>
    </row>
    <row r="180" spans="1:5" x14ac:dyDescent="0.25">
      <c r="A180" s="221">
        <v>13502.316509811501</v>
      </c>
      <c r="B180" s="221">
        <v>0.80490738706959797</v>
      </c>
      <c r="C180" s="221">
        <v>1.0559260084236299</v>
      </c>
      <c r="D180" s="221">
        <v>0.73554810945266103</v>
      </c>
      <c r="E180" s="221">
        <v>0.86933151444810497</v>
      </c>
    </row>
    <row r="181" spans="1:5" x14ac:dyDescent="0.25">
      <c r="A181" s="221">
        <v>13503.789438182401</v>
      </c>
      <c r="B181" s="221">
        <v>0.19563660100119201</v>
      </c>
      <c r="C181" s="221">
        <v>1.05594980462893</v>
      </c>
      <c r="D181" s="221">
        <v>0.73556992440919</v>
      </c>
      <c r="E181" s="221">
        <v>0.869602673094513</v>
      </c>
    </row>
    <row r="182" spans="1:5" x14ac:dyDescent="0.25">
      <c r="A182" s="221">
        <v>13509.8941672007</v>
      </c>
      <c r="B182" s="221">
        <v>1.2754661758997301</v>
      </c>
      <c r="C182" s="221">
        <v>1.05604846385367</v>
      </c>
      <c r="D182" s="221">
        <v>0.73566033912369899</v>
      </c>
      <c r="E182" s="221">
        <v>0.87072590915260994</v>
      </c>
    </row>
    <row r="183" spans="1:5" x14ac:dyDescent="0.25">
      <c r="A183" s="221">
        <v>13530.1351181519</v>
      </c>
      <c r="B183" s="221">
        <v>1.5272282162575499</v>
      </c>
      <c r="C183" s="221">
        <v>1.0563762248017801</v>
      </c>
      <c r="D183" s="221">
        <v>0.73596423424546298</v>
      </c>
      <c r="E183" s="221">
        <v>0.87444750233604995</v>
      </c>
    </row>
    <row r="184" spans="1:5" x14ac:dyDescent="0.25">
      <c r="A184" s="221">
        <v>13531.2292553242</v>
      </c>
      <c r="B184" s="221">
        <v>0.54283729551269899</v>
      </c>
      <c r="C184" s="221">
        <v>1.0563939673373099</v>
      </c>
      <c r="D184" s="221">
        <v>0.73598086373860805</v>
      </c>
      <c r="E184" s="221">
        <v>0.87464857759870995</v>
      </c>
    </row>
    <row r="185" spans="1:5" x14ac:dyDescent="0.25">
      <c r="A185" s="221">
        <v>13533.589416106</v>
      </c>
      <c r="B185" s="221">
        <v>-3.04570836276823</v>
      </c>
      <c r="C185" s="221">
        <v>1.0564322397199499</v>
      </c>
      <c r="D185" s="221">
        <v>0.73601673518008404</v>
      </c>
      <c r="E185" s="221">
        <v>0.875081942412827</v>
      </c>
    </row>
    <row r="186" spans="1:5" x14ac:dyDescent="0.25">
      <c r="A186" s="221">
        <v>13534.891679030001</v>
      </c>
      <c r="B186" s="221">
        <v>1.61891744403222</v>
      </c>
      <c r="C186" s="221">
        <v>1.0564533685009101</v>
      </c>
      <c r="D186" s="221">
        <v>0.73603652791989405</v>
      </c>
      <c r="E186" s="221">
        <v>0.87532105956719197</v>
      </c>
    </row>
    <row r="187" spans="1:5" x14ac:dyDescent="0.25">
      <c r="A187" s="221">
        <v>13539.025647291999</v>
      </c>
      <c r="B187" s="221">
        <v>1.9187184949331</v>
      </c>
      <c r="C187" s="221">
        <v>1.0565204407551601</v>
      </c>
      <c r="D187" s="221">
        <v>0.73609974523311095</v>
      </c>
      <c r="E187" s="221">
        <v>0.87608012496696896</v>
      </c>
    </row>
    <row r="188" spans="1:5" x14ac:dyDescent="0.25">
      <c r="A188" s="221">
        <v>13550.2399815074</v>
      </c>
      <c r="B188" s="221">
        <v>1.4709405909878199</v>
      </c>
      <c r="C188" s="221">
        <v>1.0567025716431999</v>
      </c>
      <c r="D188" s="221">
        <v>0.736272126561764</v>
      </c>
      <c r="E188" s="221">
        <v>0.87813802258016505</v>
      </c>
    </row>
    <row r="189" spans="1:5" x14ac:dyDescent="0.25">
      <c r="A189" s="221">
        <v>13576.028681887399</v>
      </c>
      <c r="B189" s="221">
        <v>0.54518306895745505</v>
      </c>
      <c r="C189" s="221">
        <v>1.05712234718778</v>
      </c>
      <c r="D189" s="221">
        <v>0.73667519928256797</v>
      </c>
      <c r="E189" s="221">
        <v>0.882862355719082</v>
      </c>
    </row>
    <row r="190" spans="1:5" x14ac:dyDescent="0.25">
      <c r="A190" s="221">
        <v>13584.863751769601</v>
      </c>
      <c r="B190" s="221">
        <v>0.78743400017333698</v>
      </c>
      <c r="C190" s="221">
        <v>1.0572664536862899</v>
      </c>
      <c r="D190" s="221">
        <v>0.73681544534066601</v>
      </c>
      <c r="E190" s="221">
        <v>0.88448035299512096</v>
      </c>
    </row>
    <row r="191" spans="1:5" x14ac:dyDescent="0.25">
      <c r="A191" s="221">
        <v>13588.4270869955</v>
      </c>
      <c r="B191" s="221">
        <v>0.62246036381761205</v>
      </c>
      <c r="C191" s="221">
        <v>1.05732461152238</v>
      </c>
      <c r="D191" s="221">
        <v>0.73687231814040599</v>
      </c>
      <c r="E191" s="221">
        <v>0.88513210086429095</v>
      </c>
    </row>
    <row r="192" spans="1:5" x14ac:dyDescent="0.25">
      <c r="A192" s="221">
        <v>13593.3540221603</v>
      </c>
      <c r="B192" s="221">
        <v>-0.34795825353256499</v>
      </c>
      <c r="C192" s="221">
        <v>1.05740507626831</v>
      </c>
      <c r="D192" s="221">
        <v>0.73695128588552195</v>
      </c>
      <c r="E192" s="221">
        <v>0.88603272860759397</v>
      </c>
    </row>
    <row r="193" spans="1:5" x14ac:dyDescent="0.25">
      <c r="A193" s="221">
        <v>13593.9062487633</v>
      </c>
      <c r="B193" s="221">
        <v>1.6254457560412401</v>
      </c>
      <c r="C193" s="221">
        <v>1.0574140950136</v>
      </c>
      <c r="D193" s="221">
        <v>0.73696014116901998</v>
      </c>
      <c r="E193" s="221">
        <v>0.88613364566242903</v>
      </c>
    </row>
    <row r="194" spans="1:5" x14ac:dyDescent="0.25">
      <c r="A194" s="221">
        <v>13596.1411445386</v>
      </c>
      <c r="B194" s="221">
        <v>1.1577688783406701</v>
      </c>
      <c r="C194" s="221">
        <v>1.05745061232504</v>
      </c>
      <c r="D194" s="221">
        <v>0.73699604877654301</v>
      </c>
      <c r="E194" s="221">
        <v>0.88654206332697405</v>
      </c>
    </row>
    <row r="195" spans="1:5" x14ac:dyDescent="0.25">
      <c r="A195" s="221">
        <v>13596.180405073999</v>
      </c>
      <c r="B195" s="221">
        <v>0.73224515402838797</v>
      </c>
      <c r="C195" s="221">
        <v>1.0574512542499801</v>
      </c>
      <c r="D195" s="221">
        <v>0.73699668028471998</v>
      </c>
      <c r="E195" s="221">
        <v>0.88654923802226804</v>
      </c>
    </row>
    <row r="196" spans="1:5" x14ac:dyDescent="0.25">
      <c r="A196" s="221">
        <v>13622.3342582077</v>
      </c>
      <c r="B196" s="221">
        <v>4.3996936811079497</v>
      </c>
      <c r="C196" s="221">
        <v>1.0578793305576</v>
      </c>
      <c r="D196" s="221">
        <v>0.73742247757680901</v>
      </c>
      <c r="E196" s="221">
        <v>0.89132288844543806</v>
      </c>
    </row>
    <row r="197" spans="1:5" x14ac:dyDescent="0.25">
      <c r="A197" s="221">
        <v>13629.8776731175</v>
      </c>
      <c r="B197" s="221">
        <v>0.78848377673270698</v>
      </c>
      <c r="C197" s="221">
        <v>1.05800307672349</v>
      </c>
      <c r="D197" s="221">
        <v>0.73754700076000401</v>
      </c>
      <c r="E197" s="221">
        <v>0.89269886809885202</v>
      </c>
    </row>
    <row r="198" spans="1:5" x14ac:dyDescent="0.25">
      <c r="A198" s="221">
        <v>13636.7775067404</v>
      </c>
      <c r="B198" s="221">
        <v>0.93676689292798698</v>
      </c>
      <c r="C198" s="221">
        <v>1.0581163109335401</v>
      </c>
      <c r="D198" s="221">
        <v>0.73766169495998302</v>
      </c>
      <c r="E198" s="221">
        <v>0.89395745334052001</v>
      </c>
    </row>
    <row r="199" spans="1:5" x14ac:dyDescent="0.25">
      <c r="A199" s="221">
        <v>13637.635756236899</v>
      </c>
      <c r="B199" s="221">
        <v>0.71161677601567797</v>
      </c>
      <c r="C199" s="221">
        <v>1.05813040760137</v>
      </c>
      <c r="D199" s="221">
        <v>0.73767596986053996</v>
      </c>
      <c r="E199" s="221">
        <v>0.89411361084831498</v>
      </c>
    </row>
    <row r="200" spans="1:5" x14ac:dyDescent="0.25">
      <c r="A200" s="221">
        <v>13650.8020076845</v>
      </c>
      <c r="B200" s="221">
        <v>0.33814185025253801</v>
      </c>
      <c r="C200" s="221">
        <v>1.05834681565078</v>
      </c>
      <c r="D200" s="221">
        <v>0.73789693779148702</v>
      </c>
      <c r="E200" s="221">
        <v>0.896509195141031</v>
      </c>
    </row>
    <row r="201" spans="1:5" x14ac:dyDescent="0.25">
      <c r="A201" s="221">
        <v>13667.630384747201</v>
      </c>
      <c r="B201" s="221">
        <v>1.1638293934519699</v>
      </c>
      <c r="C201" s="221">
        <v>1.05862393765629</v>
      </c>
      <c r="D201" s="221">
        <v>0.73818262772499899</v>
      </c>
      <c r="E201" s="221">
        <v>0.89957109897327103</v>
      </c>
    </row>
    <row r="202" spans="1:5" x14ac:dyDescent="0.25">
      <c r="A202" s="221">
        <v>13668.286434754</v>
      </c>
      <c r="B202" s="221">
        <v>0.19845523592261199</v>
      </c>
      <c r="C202" s="221">
        <v>1.05863474661905</v>
      </c>
      <c r="D202" s="221">
        <v>0.73819386646741403</v>
      </c>
      <c r="E202" s="221">
        <v>0.89969046651669804</v>
      </c>
    </row>
    <row r="203" spans="1:5" x14ac:dyDescent="0.25">
      <c r="A203" s="221">
        <v>13669.5914325049</v>
      </c>
      <c r="B203" s="221">
        <v>8.0504295591654604E-2</v>
      </c>
      <c r="C203" s="221">
        <v>1.05865624752896</v>
      </c>
      <c r="D203" s="221">
        <v>0.73821622228392603</v>
      </c>
      <c r="E203" s="221">
        <v>0.89992758754620605</v>
      </c>
    </row>
    <row r="204" spans="1:5" x14ac:dyDescent="0.25">
      <c r="A204" s="221">
        <v>13670.630501436501</v>
      </c>
      <c r="B204" s="221">
        <v>0.88439739471939405</v>
      </c>
      <c r="C204" s="221">
        <v>1.0586733803521899</v>
      </c>
      <c r="D204" s="221">
        <v>0.738234022494205</v>
      </c>
      <c r="E204" s="221">
        <v>0.90011638871052901</v>
      </c>
    </row>
    <row r="205" spans="1:5" x14ac:dyDescent="0.25">
      <c r="A205" s="221">
        <v>13672.850144358001</v>
      </c>
      <c r="B205" s="221">
        <v>1.0322280317974599</v>
      </c>
      <c r="C205" s="221">
        <v>1.0587099847165899</v>
      </c>
      <c r="D205" s="221">
        <v>0.73827211476880905</v>
      </c>
      <c r="E205" s="221">
        <v>0.90051962434421495</v>
      </c>
    </row>
    <row r="206" spans="1:5" x14ac:dyDescent="0.25">
      <c r="A206" s="221">
        <v>13674.1372488953</v>
      </c>
      <c r="B206" s="221">
        <v>1.31598361800298</v>
      </c>
      <c r="C206" s="221">
        <v>1.05873123892681</v>
      </c>
      <c r="D206" s="221">
        <v>0.73829425123536296</v>
      </c>
      <c r="E206" s="221">
        <v>0.90075340657998904</v>
      </c>
    </row>
    <row r="207" spans="1:5" x14ac:dyDescent="0.25">
      <c r="A207" s="221">
        <v>13685.7830915509</v>
      </c>
      <c r="B207" s="221">
        <v>0.98661072854315801</v>
      </c>
      <c r="C207" s="221">
        <v>1.0589235490156901</v>
      </c>
      <c r="D207" s="221">
        <v>0.73849553040225902</v>
      </c>
      <c r="E207" s="221">
        <v>0.902867711531398</v>
      </c>
    </row>
    <row r="208" spans="1:5" x14ac:dyDescent="0.25">
      <c r="A208" s="221">
        <v>13690.7293742651</v>
      </c>
      <c r="B208" s="221">
        <v>1.0581933241889301</v>
      </c>
      <c r="C208" s="221">
        <v>1.05900522795439</v>
      </c>
      <c r="D208" s="221">
        <v>0.73858160284598295</v>
      </c>
      <c r="E208" s="221"/>
    </row>
    <row r="209" spans="1:5" x14ac:dyDescent="0.25">
      <c r="A209" s="221">
        <v>13692.568696144401</v>
      </c>
      <c r="B209" s="221">
        <v>0.240886348384106</v>
      </c>
      <c r="C209" s="221">
        <v>1.0590356010381199</v>
      </c>
      <c r="D209" s="221">
        <v>0.738613719744179</v>
      </c>
      <c r="E209" s="221"/>
    </row>
    <row r="210" spans="1:5" x14ac:dyDescent="0.25">
      <c r="A210" s="221">
        <v>13695.9479773889</v>
      </c>
      <c r="B210" s="221">
        <v>0.90366035271862699</v>
      </c>
      <c r="C210" s="221">
        <v>1.0590915158740799</v>
      </c>
      <c r="D210" s="221">
        <v>0.73867272629051794</v>
      </c>
      <c r="E210" s="221">
        <v>0.90471137773569699</v>
      </c>
    </row>
    <row r="211" spans="1:5" x14ac:dyDescent="0.25">
      <c r="A211" s="221">
        <v>13699.4449449437</v>
      </c>
      <c r="B211" s="221">
        <v>0.90210075567474002</v>
      </c>
      <c r="C211" s="221">
        <v>1.05914937799121</v>
      </c>
      <c r="D211" s="221">
        <v>0.73873409128558598</v>
      </c>
      <c r="E211" s="221"/>
    </row>
    <row r="212" spans="1:5" x14ac:dyDescent="0.25">
      <c r="A212" s="221">
        <v>13699.4449449437</v>
      </c>
      <c r="B212" s="221">
        <v>0.95493921449032504</v>
      </c>
      <c r="C212" s="221">
        <v>1.05914937799121</v>
      </c>
      <c r="D212" s="221">
        <v>0.73873409128558598</v>
      </c>
      <c r="E212" s="221"/>
    </row>
    <row r="213" spans="1:5" x14ac:dyDescent="0.25">
      <c r="A213" s="221">
        <v>13701.269999791501</v>
      </c>
      <c r="B213" s="221">
        <v>0.219106090671528</v>
      </c>
      <c r="C213" s="221">
        <v>1.0591795760230001</v>
      </c>
      <c r="D213" s="221"/>
      <c r="E213" s="221"/>
    </row>
    <row r="214" spans="1:5" x14ac:dyDescent="0.25">
      <c r="A214" s="221">
        <v>13701.269999791501</v>
      </c>
      <c r="B214" s="221">
        <v>0.20722101235002299</v>
      </c>
      <c r="C214" s="221">
        <v>1.0591795760230001</v>
      </c>
      <c r="D214" s="221"/>
      <c r="E214" s="221"/>
    </row>
    <row r="215" spans="1:5" x14ac:dyDescent="0.25">
      <c r="A215" s="221">
        <v>13706.1015287966</v>
      </c>
      <c r="B215" s="221">
        <v>1.1744113948611901</v>
      </c>
      <c r="C215" s="221">
        <v>1.0592595202869499</v>
      </c>
      <c r="D215" s="221">
        <v>0.73885138343168</v>
      </c>
      <c r="E215" s="221">
        <v>0.906551733250054</v>
      </c>
    </row>
    <row r="216" spans="1:5" x14ac:dyDescent="0.25">
      <c r="A216" s="221">
        <v>13709.244125396101</v>
      </c>
      <c r="B216" s="221">
        <v>0.93493900153154297</v>
      </c>
      <c r="C216" s="221">
        <v>1.0593115732590399</v>
      </c>
      <c r="D216" s="221">
        <v>0.73890684342422897</v>
      </c>
      <c r="E216" s="221">
        <v>0.90712100051502298</v>
      </c>
    </row>
    <row r="217" spans="1:5" x14ac:dyDescent="0.25">
      <c r="A217" s="221">
        <v>13712.7326521254</v>
      </c>
      <c r="B217" s="221">
        <v>1.1178523763213599</v>
      </c>
      <c r="C217" s="221">
        <v>1.05936945927943</v>
      </c>
      <c r="D217" s="221">
        <v>0.73896864671103402</v>
      </c>
      <c r="E217" s="221">
        <v>0.90775269608120601</v>
      </c>
    </row>
    <row r="218" spans="1:5" x14ac:dyDescent="0.25">
      <c r="A218" s="221">
        <v>13717.9596960746</v>
      </c>
      <c r="B218" s="221">
        <v>1.05362007104481</v>
      </c>
      <c r="C218" s="221">
        <v>1.0594562281009501</v>
      </c>
      <c r="D218" s="221">
        <v>0.73906204612077897</v>
      </c>
      <c r="E218" s="221">
        <v>0.90869900082192601</v>
      </c>
    </row>
    <row r="219" spans="1:5" x14ac:dyDescent="0.25">
      <c r="A219" s="221">
        <v>13720.645374265099</v>
      </c>
      <c r="B219" s="221">
        <v>0.85918536653866195</v>
      </c>
      <c r="C219" s="221">
        <v>1.0595008103034</v>
      </c>
      <c r="D219" s="221">
        <v>0.73911003514865004</v>
      </c>
      <c r="E219" s="221">
        <v>0.90918503174830001</v>
      </c>
    </row>
    <row r="220" spans="1:5" x14ac:dyDescent="0.25">
      <c r="A220" s="221">
        <v>13722.8592863008</v>
      </c>
      <c r="B220" s="221">
        <v>0.86242763374213505</v>
      </c>
      <c r="C220" s="221">
        <v>1.05953756119743</v>
      </c>
      <c r="D220" s="221">
        <v>0.73914959442524397</v>
      </c>
      <c r="E220" s="221">
        <v>0.90958560659764998</v>
      </c>
    </row>
    <row r="221" spans="1:5" x14ac:dyDescent="0.25">
      <c r="A221" s="221">
        <v>13725.9466943838</v>
      </c>
      <c r="B221" s="221">
        <v>0.811685884415558</v>
      </c>
      <c r="C221" s="221">
        <v>1.0595888121078001</v>
      </c>
      <c r="D221" s="221">
        <v>0.73920476176177197</v>
      </c>
      <c r="E221" s="221">
        <v>0.91014410710562299</v>
      </c>
    </row>
    <row r="222" spans="1:5" x14ac:dyDescent="0.25">
      <c r="A222" s="221">
        <v>13727.758876526999</v>
      </c>
      <c r="B222" s="221">
        <v>0.80853454417968396</v>
      </c>
      <c r="C222" s="221">
        <v>1.05961889429392</v>
      </c>
      <c r="D222" s="221">
        <v>0.73923714272970897</v>
      </c>
      <c r="E222" s="221"/>
    </row>
    <row r="223" spans="1:5" x14ac:dyDescent="0.25">
      <c r="A223" s="221">
        <v>13727.758876526999</v>
      </c>
      <c r="B223" s="221">
        <v>1.0230251887558299</v>
      </c>
      <c r="C223" s="221">
        <v>1.05961889429392</v>
      </c>
      <c r="D223" s="221">
        <v>0.73923714272970897</v>
      </c>
      <c r="E223" s="221"/>
    </row>
    <row r="224" spans="1:5" x14ac:dyDescent="0.25">
      <c r="A224" s="221">
        <v>13727.758876526999</v>
      </c>
      <c r="B224" s="221">
        <v>1.1067618357676801</v>
      </c>
      <c r="C224" s="221">
        <v>1.05961889429392</v>
      </c>
      <c r="D224" s="221">
        <v>0.73923714272970897</v>
      </c>
      <c r="E224" s="221"/>
    </row>
    <row r="225" spans="1:5" x14ac:dyDescent="0.25">
      <c r="A225" s="221">
        <v>13729.0312531327</v>
      </c>
      <c r="B225" s="221">
        <v>0.67734295349635198</v>
      </c>
      <c r="C225" s="221">
        <v>1.05964001571928</v>
      </c>
      <c r="D225" s="221">
        <v>0.73925987818498795</v>
      </c>
      <c r="E225" s="221"/>
    </row>
    <row r="226" spans="1:5" x14ac:dyDescent="0.25">
      <c r="A226" s="221">
        <v>13731.5748569794</v>
      </c>
      <c r="B226" s="221">
        <v>0.96870246925935299</v>
      </c>
      <c r="C226" s="221">
        <v>1.0596822394905601</v>
      </c>
      <c r="D226" s="221">
        <v>0.73930569641067101</v>
      </c>
      <c r="E226" s="221"/>
    </row>
    <row r="227" spans="1:5" x14ac:dyDescent="0.25">
      <c r="A227" s="221">
        <v>13736.474447205601</v>
      </c>
      <c r="B227" s="221">
        <v>1.01032575774471</v>
      </c>
      <c r="C227" s="221">
        <v>1.05976357258705</v>
      </c>
      <c r="D227" s="221">
        <v>0.73939416879757003</v>
      </c>
      <c r="E227" s="221"/>
    </row>
    <row r="228" spans="1:5" x14ac:dyDescent="0.25">
      <c r="A228" s="221">
        <v>13736.474447205601</v>
      </c>
      <c r="B228" s="221">
        <v>1.14467237150664</v>
      </c>
      <c r="C228" s="221">
        <v>1.05976357258705</v>
      </c>
      <c r="D228" s="221">
        <v>0.73939416879757003</v>
      </c>
      <c r="E228" s="221"/>
    </row>
    <row r="229" spans="1:5" x14ac:dyDescent="0.25">
      <c r="A229" s="221">
        <v>13736.474447205601</v>
      </c>
      <c r="B229" s="221">
        <v>1.1433230507482699</v>
      </c>
      <c r="C229" s="221">
        <v>1.05976357258705</v>
      </c>
      <c r="D229" s="221">
        <v>0.73939416879757003</v>
      </c>
      <c r="E229" s="221"/>
    </row>
    <row r="230" spans="1:5" x14ac:dyDescent="0.25">
      <c r="A230" s="221">
        <v>13737.4464038978</v>
      </c>
      <c r="B230" s="221">
        <v>0.34182499071300199</v>
      </c>
      <c r="C230" s="221">
        <v>1.0597797070480499</v>
      </c>
      <c r="D230" s="221">
        <v>0.73941174546245603</v>
      </c>
      <c r="E230" s="221">
        <v>0.91222312241799997</v>
      </c>
    </row>
    <row r="231" spans="1:5" x14ac:dyDescent="0.25">
      <c r="A231" s="221">
        <v>13741.3740374317</v>
      </c>
      <c r="B231" s="221">
        <v>1.1608008615246099</v>
      </c>
      <c r="C231" s="221">
        <v>1.05984490568353</v>
      </c>
      <c r="D231" s="221">
        <v>0.73948300542629397</v>
      </c>
      <c r="E231" s="221"/>
    </row>
    <row r="232" spans="1:5" x14ac:dyDescent="0.25">
      <c r="A232" s="221">
        <v>13745.663398157099</v>
      </c>
      <c r="B232" s="221">
        <v>-0.232624411787519</v>
      </c>
      <c r="C232" s="221">
        <v>1.0599162555617001</v>
      </c>
      <c r="D232" s="221">
        <v>0.73956138315297404</v>
      </c>
      <c r="E232" s="221">
        <v>0.91370746634045796</v>
      </c>
    </row>
    <row r="233" spans="1:5" x14ac:dyDescent="0.25">
      <c r="A233" s="221">
        <v>13746.2736276579</v>
      </c>
      <c r="B233" s="221">
        <v>0.98917384091163896</v>
      </c>
      <c r="C233" s="221">
        <v>1.05992641215565</v>
      </c>
      <c r="D233" s="221">
        <v>0.73957255760340002</v>
      </c>
      <c r="E233" s="221">
        <v>0.91381766018822597</v>
      </c>
    </row>
    <row r="234" spans="1:5" x14ac:dyDescent="0.25">
      <c r="A234" s="221">
        <v>13750.0896081103</v>
      </c>
      <c r="B234" s="221">
        <v>0.81102922323568205</v>
      </c>
      <c r="C234" s="221">
        <v>1.0599899249224201</v>
      </c>
      <c r="D234" s="221">
        <v>0.73964243538599095</v>
      </c>
      <c r="E234" s="221">
        <v>0.91450661620556495</v>
      </c>
    </row>
    <row r="235" spans="1:5" x14ac:dyDescent="0.25">
      <c r="A235" s="221">
        <v>13756.441942978499</v>
      </c>
      <c r="B235" s="221">
        <v>1.23192200846305</v>
      </c>
      <c r="C235" s="221">
        <v>1.06009569287257</v>
      </c>
      <c r="D235" s="221">
        <v>0.73975875859057905</v>
      </c>
      <c r="E235" s="221">
        <v>0.91565301985756697</v>
      </c>
    </row>
    <row r="236" spans="1:5" x14ac:dyDescent="0.25">
      <c r="A236" s="221">
        <v>13759.888788562699</v>
      </c>
      <c r="B236" s="221">
        <v>0.99823150821112305</v>
      </c>
      <c r="C236" s="221">
        <v>1.06015313420852</v>
      </c>
      <c r="D236" s="221">
        <v>0.73982187681913603</v>
      </c>
      <c r="E236" s="221">
        <v>0.91627482053364295</v>
      </c>
    </row>
    <row r="237" spans="1:5" x14ac:dyDescent="0.25">
      <c r="A237" s="221">
        <v>13760.398147886501</v>
      </c>
      <c r="B237" s="221">
        <v>1.3196555166509201</v>
      </c>
      <c r="C237" s="221">
        <v>1.0601616226763799</v>
      </c>
      <c r="D237" s="221">
        <v>0.73983120414681403</v>
      </c>
      <c r="E237" s="221">
        <v>0.91636668899712304</v>
      </c>
    </row>
    <row r="238" spans="1:5" x14ac:dyDescent="0.25">
      <c r="A238" s="221">
        <v>13760.680031829001</v>
      </c>
      <c r="B238" s="221">
        <v>0.49230635221235702</v>
      </c>
      <c r="C238" s="221">
        <v>1.0601663217150099</v>
      </c>
      <c r="D238" s="221">
        <v>0.73983636597222102</v>
      </c>
      <c r="E238" s="221">
        <v>0.91641752981511604</v>
      </c>
    </row>
    <row r="239" spans="1:5" x14ac:dyDescent="0.25">
      <c r="A239" s="221">
        <v>13761.5747196666</v>
      </c>
      <c r="B239" s="221">
        <v>-0.33715232414872598</v>
      </c>
      <c r="C239" s="221">
        <v>1.06018123626699</v>
      </c>
      <c r="D239" s="221">
        <v>0.73985292347552201</v>
      </c>
      <c r="E239" s="221">
        <v>0.91657888680974497</v>
      </c>
    </row>
    <row r="240" spans="1:5" x14ac:dyDescent="0.25">
      <c r="A240" s="221">
        <v>13765.0568462921</v>
      </c>
      <c r="B240" s="221">
        <v>1.1411232651663501</v>
      </c>
      <c r="C240" s="221">
        <v>1.0602393070243601</v>
      </c>
      <c r="D240" s="221">
        <v>0.73991736530726604</v>
      </c>
      <c r="E240" s="221">
        <v>0.91720679247363202</v>
      </c>
    </row>
    <row r="241" spans="1:5" x14ac:dyDescent="0.25">
      <c r="A241" s="221">
        <v>13781.671781237899</v>
      </c>
      <c r="B241" s="221">
        <v>0.62821535800954298</v>
      </c>
      <c r="C241" s="221">
        <v>1.06051669193165</v>
      </c>
      <c r="D241" s="221">
        <v>0.740226762829713</v>
      </c>
      <c r="E241" s="221">
        <v>0.92020031323642104</v>
      </c>
    </row>
    <row r="242" spans="1:5" x14ac:dyDescent="0.25">
      <c r="A242" s="221">
        <v>13781.889331178199</v>
      </c>
      <c r="B242" s="221">
        <v>1.3231059294642999</v>
      </c>
      <c r="C242" s="221">
        <v>1.0605203239091601</v>
      </c>
      <c r="D242" s="221">
        <v>0.74023084296196195</v>
      </c>
      <c r="E242" s="221">
        <v>0.920239487005163</v>
      </c>
    </row>
    <row r="243" spans="1:5" x14ac:dyDescent="0.25">
      <c r="A243" s="221">
        <v>13782.219520146</v>
      </c>
      <c r="B243" s="221">
        <v>0.98627810098885804</v>
      </c>
      <c r="C243" s="221">
        <v>1.0605258425284001</v>
      </c>
      <c r="D243" s="221">
        <v>0.74023703563043197</v>
      </c>
      <c r="E243" s="221">
        <v>0.92029894345111196</v>
      </c>
    </row>
    <row r="244" spans="1:5" x14ac:dyDescent="0.25">
      <c r="A244" s="221">
        <v>13782.247376318801</v>
      </c>
      <c r="B244" s="221">
        <v>0.90312879841702998</v>
      </c>
      <c r="C244" s="221">
        <v>1.06052630810304</v>
      </c>
      <c r="D244" s="221">
        <v>0.74023755807079095</v>
      </c>
      <c r="E244" s="221">
        <v>0.92030395846830504</v>
      </c>
    </row>
    <row r="245" spans="1:5" x14ac:dyDescent="0.25">
      <c r="A245" s="221">
        <v>13783.056919234001</v>
      </c>
      <c r="B245" s="221">
        <v>1.58214448717815</v>
      </c>
      <c r="C245" s="221">
        <v>1.06053983841309</v>
      </c>
      <c r="D245" s="221">
        <v>0.74025276914048099</v>
      </c>
      <c r="E245" s="221">
        <v>0.92044970252536695</v>
      </c>
    </row>
    <row r="246" spans="1:5" x14ac:dyDescent="0.25">
      <c r="A246" s="221">
        <v>13783.159167005901</v>
      </c>
      <c r="B246" s="221">
        <v>0.98700553858974704</v>
      </c>
      <c r="C246" s="221">
        <v>1.06054154798083</v>
      </c>
      <c r="D246" s="221">
        <v>0.74025469034558899</v>
      </c>
      <c r="E246" s="221">
        <v>0.92046811045016097</v>
      </c>
    </row>
    <row r="247" spans="1:5" x14ac:dyDescent="0.25">
      <c r="A247" s="221">
        <v>13786.9177544455</v>
      </c>
      <c r="B247" s="221">
        <v>0.99288708784128799</v>
      </c>
      <c r="C247" s="221">
        <v>1.06060439101113</v>
      </c>
      <c r="D247" s="221">
        <v>0.74032533159861003</v>
      </c>
      <c r="E247" s="221">
        <v>0.92114464689993403</v>
      </c>
    </row>
    <row r="248" spans="1:5" x14ac:dyDescent="0.25">
      <c r="A248" s="221">
        <v>13787.4631490185</v>
      </c>
      <c r="B248" s="221">
        <v>1.15367999383909</v>
      </c>
      <c r="C248" s="221">
        <v>1.06061350992834</v>
      </c>
      <c r="D248" s="221">
        <v>0.74033560019171096</v>
      </c>
      <c r="E248" s="221">
        <v>0.92124278684364203</v>
      </c>
    </row>
    <row r="249" spans="1:5" x14ac:dyDescent="0.25">
      <c r="A249" s="221">
        <v>13788.1505060088</v>
      </c>
      <c r="B249" s="221">
        <v>1.6140804081429001</v>
      </c>
      <c r="C249" s="221">
        <v>1.06062500243632</v>
      </c>
      <c r="D249" s="221">
        <v>0.74034857984178304</v>
      </c>
      <c r="E249" s="221">
        <v>0.92136647193270704</v>
      </c>
    </row>
    <row r="250" spans="1:5" x14ac:dyDescent="0.25">
      <c r="A250" s="221">
        <v>13791.922456112999</v>
      </c>
      <c r="B250" s="221">
        <v>1.09213267147572</v>
      </c>
      <c r="C250" s="221">
        <v>1.0606881027414099</v>
      </c>
      <c r="D250" s="221">
        <v>0.74041980715617095</v>
      </c>
      <c r="E250" s="221">
        <v>0.92204510874086298</v>
      </c>
    </row>
    <row r="251" spans="1:5" x14ac:dyDescent="0.25">
      <c r="A251" s="221">
        <v>13796.9182908245</v>
      </c>
      <c r="B251" s="221">
        <v>0.98441313086599103</v>
      </c>
      <c r="C251" s="221">
        <v>1.0607717485919701</v>
      </c>
      <c r="D251" s="221">
        <v>0.74051445391272297</v>
      </c>
      <c r="E251" s="221">
        <v>0.92294369282215405</v>
      </c>
    </row>
    <row r="252" spans="1:5" x14ac:dyDescent="0.25">
      <c r="A252" s="221">
        <v>13799.1728540566</v>
      </c>
      <c r="B252" s="221">
        <v>-1.2777056640322901E-2</v>
      </c>
      <c r="C252" s="221">
        <v>1.06080949701042</v>
      </c>
      <c r="D252" s="221">
        <v>0.740557268608381</v>
      </c>
      <c r="E252" s="221">
        <v>0.92334907114911602</v>
      </c>
    </row>
    <row r="253" spans="1:5" x14ac:dyDescent="0.25">
      <c r="A253" s="221">
        <v>13803.646709258001</v>
      </c>
      <c r="B253" s="221">
        <v>1.25841003768643</v>
      </c>
      <c r="C253" s="221">
        <v>1.06088441986923</v>
      </c>
      <c r="D253" s="221">
        <v>0.74064234094829995</v>
      </c>
      <c r="E253" s="221">
        <v>0.92415325284886396</v>
      </c>
    </row>
    <row r="254" spans="1:5" x14ac:dyDescent="0.25">
      <c r="A254" s="221">
        <v>13805.6338615031</v>
      </c>
      <c r="B254" s="221">
        <v>1.0141443338351099</v>
      </c>
      <c r="C254" s="221">
        <v>1.0609177359264499</v>
      </c>
      <c r="D254" s="221">
        <v>0.74068031430231895</v>
      </c>
      <c r="E254" s="221"/>
    </row>
    <row r="255" spans="1:5" x14ac:dyDescent="0.25">
      <c r="A255" s="221">
        <v>13805.6338615031</v>
      </c>
      <c r="B255" s="221">
        <v>0.83323510475412599</v>
      </c>
      <c r="C255" s="221">
        <v>1.0609177359264499</v>
      </c>
      <c r="D255" s="221">
        <v>0.74068031430231895</v>
      </c>
      <c r="E255" s="221"/>
    </row>
    <row r="256" spans="1:5" x14ac:dyDescent="0.25">
      <c r="A256" s="221">
        <v>13807.3117992962</v>
      </c>
      <c r="B256" s="221">
        <v>0.94939038717569701</v>
      </c>
      <c r="C256" s="221">
        <v>1.0609458677777699</v>
      </c>
      <c r="D256" s="221">
        <v>0.74071237941628998</v>
      </c>
      <c r="E256" s="221">
        <v>0.92481184981673803</v>
      </c>
    </row>
    <row r="257" spans="1:5" x14ac:dyDescent="0.25">
      <c r="A257" s="221">
        <v>13808.7244853058</v>
      </c>
      <c r="B257" s="221">
        <v>0.89677315755554199</v>
      </c>
      <c r="C257" s="221">
        <v>1.06096955248942</v>
      </c>
      <c r="D257" s="221">
        <v>0.74073937561250802</v>
      </c>
      <c r="E257" s="221">
        <v>0.92506562942385195</v>
      </c>
    </row>
    <row r="258" spans="1:5" x14ac:dyDescent="0.25">
      <c r="A258" s="221">
        <v>13810.533451729299</v>
      </c>
      <c r="B258" s="221">
        <v>1.07090290657632</v>
      </c>
      <c r="C258" s="221">
        <v>1.0609998811313299</v>
      </c>
      <c r="D258" s="221">
        <v>0.74077408849830095</v>
      </c>
      <c r="E258" s="221"/>
    </row>
    <row r="259" spans="1:5" x14ac:dyDescent="0.25">
      <c r="A259" s="221">
        <v>13810.533451729299</v>
      </c>
      <c r="B259" s="221">
        <v>0.98882246346607705</v>
      </c>
      <c r="C259" s="221">
        <v>1.0609998811313299</v>
      </c>
      <c r="D259" s="221">
        <v>0.74077408849830095</v>
      </c>
      <c r="E259" s="221"/>
    </row>
    <row r="260" spans="1:5" x14ac:dyDescent="0.25">
      <c r="A260" s="221">
        <v>13819.249022407799</v>
      </c>
      <c r="B260" s="221">
        <v>0.94640909012761998</v>
      </c>
      <c r="C260" s="221">
        <v>1.06114611241347</v>
      </c>
      <c r="D260" s="221">
        <v>0.74094198924165999</v>
      </c>
      <c r="E260" s="221"/>
    </row>
    <row r="261" spans="1:5" x14ac:dyDescent="0.25">
      <c r="A261" s="221">
        <v>13819.249022407799</v>
      </c>
      <c r="B261" s="221">
        <v>1.05734269794424</v>
      </c>
      <c r="C261" s="221">
        <v>1.06114611241347</v>
      </c>
      <c r="D261" s="221">
        <v>0.74094198924165999</v>
      </c>
      <c r="E261" s="221"/>
    </row>
    <row r="262" spans="1:5" x14ac:dyDescent="0.25">
      <c r="A262" s="221">
        <v>13823.1717296603</v>
      </c>
      <c r="B262" s="221">
        <v>1.4509781852195101</v>
      </c>
      <c r="C262" s="221">
        <v>1.0612119765730299</v>
      </c>
      <c r="D262" s="221">
        <v>0.74101780277818996</v>
      </c>
      <c r="E262" s="221">
        <v>0.92765943599317602</v>
      </c>
    </row>
    <row r="263" spans="1:5" x14ac:dyDescent="0.25">
      <c r="A263" s="221">
        <v>13825.4330497049</v>
      </c>
      <c r="B263" s="221">
        <v>0.832513961863657</v>
      </c>
      <c r="C263" s="221">
        <v>1.06124996314785</v>
      </c>
      <c r="D263" s="221">
        <v>0.74106150694951201</v>
      </c>
      <c r="E263" s="221">
        <v>0.92806512124952001</v>
      </c>
    </row>
    <row r="264" spans="1:5" x14ac:dyDescent="0.25">
      <c r="A264" s="221">
        <v>13825.717554992099</v>
      </c>
      <c r="B264" s="221">
        <v>1.4612069033870201</v>
      </c>
      <c r="C264" s="221">
        <v>1.0612547431207899</v>
      </c>
      <c r="D264" s="221">
        <v>0.74106700553775595</v>
      </c>
      <c r="E264" s="221">
        <v>0.928116153787933</v>
      </c>
    </row>
    <row r="265" spans="1:5" x14ac:dyDescent="0.25">
      <c r="A265" s="221">
        <v>13828.184833148</v>
      </c>
      <c r="B265" s="221">
        <v>0.72535349298556995</v>
      </c>
      <c r="C265" s="221">
        <v>1.0612962097668599</v>
      </c>
      <c r="D265" s="221">
        <v>0.74111476825310296</v>
      </c>
      <c r="E265" s="221">
        <v>0.92855871662575096</v>
      </c>
    </row>
    <row r="266" spans="1:5" x14ac:dyDescent="0.25">
      <c r="A266" s="221">
        <v>13829.0482028602</v>
      </c>
      <c r="B266" s="221">
        <v>0.94745221405421198</v>
      </c>
      <c r="C266" s="221">
        <v>1.0613107201074099</v>
      </c>
      <c r="D266" s="221">
        <v>0.74113157594633094</v>
      </c>
      <c r="E266" s="221"/>
    </row>
    <row r="267" spans="1:5" x14ac:dyDescent="0.25">
      <c r="A267" s="221">
        <v>13832.806320596101</v>
      </c>
      <c r="B267" s="221">
        <v>0.23057854192407601</v>
      </c>
      <c r="C267" s="221">
        <v>1.0613738972579301</v>
      </c>
      <c r="D267" s="221">
        <v>0.74120473729207403</v>
      </c>
      <c r="E267" s="221"/>
    </row>
    <row r="268" spans="1:5" x14ac:dyDescent="0.25">
      <c r="A268" s="221">
        <v>13835.8809942221</v>
      </c>
      <c r="B268" s="221">
        <v>1.32578049826961</v>
      </c>
      <c r="C268" s="221">
        <v>1.0614256072102199</v>
      </c>
      <c r="D268" s="221">
        <v>0.74126482564875096</v>
      </c>
      <c r="E268" s="221">
        <v>0.92993826992719297</v>
      </c>
    </row>
    <row r="269" spans="1:5" x14ac:dyDescent="0.25">
      <c r="A269" s="221">
        <v>13838.284115807901</v>
      </c>
      <c r="B269" s="221">
        <v>3.9436348758215698</v>
      </c>
      <c r="C269" s="221">
        <v>1.0614660517335699</v>
      </c>
      <c r="D269" s="221">
        <v>0.74131189391046703</v>
      </c>
      <c r="E269" s="221">
        <v>0.930368997930903</v>
      </c>
    </row>
    <row r="270" spans="1:5" x14ac:dyDescent="0.25">
      <c r="A270" s="221">
        <v>13843.7202184336</v>
      </c>
      <c r="B270" s="221">
        <v>1.5220366107671499</v>
      </c>
      <c r="C270" s="221">
        <v>1.0615575413114899</v>
      </c>
      <c r="D270" s="221">
        <v>0.74141847399698901</v>
      </c>
      <c r="E270" s="221">
        <v>0.93134323111342898</v>
      </c>
    </row>
    <row r="271" spans="1:5" x14ac:dyDescent="0.25">
      <c r="A271" s="221">
        <v>13843.998395704801</v>
      </c>
      <c r="B271" s="221">
        <v>0.47993780986219597</v>
      </c>
      <c r="C271" s="221">
        <v>1.0615622320484901</v>
      </c>
      <c r="D271" s="221">
        <v>0.74142394471068795</v>
      </c>
      <c r="E271" s="221">
        <v>0.93139305749243495</v>
      </c>
    </row>
    <row r="272" spans="1:5" x14ac:dyDescent="0.25">
      <c r="A272" s="221">
        <v>13845.5046883748</v>
      </c>
      <c r="B272" s="221">
        <v>1.5527252627791199</v>
      </c>
      <c r="C272" s="221">
        <v>1.0615876317611399</v>
      </c>
      <c r="D272" s="221">
        <v>0.74145356789272399</v>
      </c>
      <c r="E272" s="221">
        <v>0.93166277245073903</v>
      </c>
    </row>
    <row r="273" spans="1:5" x14ac:dyDescent="0.25">
      <c r="A273" s="221">
        <v>13847.457584673801</v>
      </c>
      <c r="B273" s="221">
        <v>0.61529601152059399</v>
      </c>
      <c r="C273" s="221">
        <v>1.06162056228374</v>
      </c>
      <c r="D273" s="221">
        <v>0.74149204745284003</v>
      </c>
      <c r="E273" s="221">
        <v>0.93201245571900504</v>
      </c>
    </row>
    <row r="274" spans="1:5" x14ac:dyDescent="0.25">
      <c r="A274" s="221">
        <v>13852.747540419999</v>
      </c>
      <c r="B274" s="221">
        <v>0.94411661134980995</v>
      </c>
      <c r="C274" s="221">
        <v>1.0617097636445101</v>
      </c>
      <c r="D274" s="221">
        <v>0.74159658567200604</v>
      </c>
      <c r="E274" s="221">
        <v>0.93295957862096701</v>
      </c>
    </row>
    <row r="275" spans="1:5" x14ac:dyDescent="0.25">
      <c r="A275" s="221">
        <v>13867.6026913064</v>
      </c>
      <c r="B275" s="221">
        <v>1.3599854594699099</v>
      </c>
      <c r="C275" s="221">
        <v>1.06196025717167</v>
      </c>
      <c r="D275" s="221">
        <v>0.74189229702527504</v>
      </c>
      <c r="E275" s="221">
        <v>0.93561671160347204</v>
      </c>
    </row>
    <row r="276" spans="1:5" x14ac:dyDescent="0.25">
      <c r="A276" s="221">
        <v>13874.657550047599</v>
      </c>
      <c r="B276" s="221">
        <v>1.5622270646356</v>
      </c>
      <c r="C276" s="221">
        <v>1.0620794424398301</v>
      </c>
      <c r="D276" s="221">
        <v>0.74203406978230402</v>
      </c>
      <c r="E276" s="221">
        <v>0.93687731355404602</v>
      </c>
    </row>
    <row r="277" spans="1:5" x14ac:dyDescent="0.25">
      <c r="A277" s="221">
        <v>13877.810642681799</v>
      </c>
      <c r="B277" s="221">
        <v>1.0954456306128999</v>
      </c>
      <c r="C277" s="221">
        <v>1.0621327483170699</v>
      </c>
      <c r="D277" s="221">
        <v>0.74209749050821805</v>
      </c>
      <c r="E277" s="221">
        <v>0.93744069374740202</v>
      </c>
    </row>
    <row r="278" spans="1:5" x14ac:dyDescent="0.25">
      <c r="A278" s="221">
        <v>13884.6917120815</v>
      </c>
      <c r="B278" s="221">
        <v>0.86863744293019796</v>
      </c>
      <c r="C278" s="221">
        <v>1.0622491430702401</v>
      </c>
      <c r="D278" s="221">
        <v>0.74223653333558204</v>
      </c>
      <c r="E278" s="221">
        <v>0.93866931092391304</v>
      </c>
    </row>
    <row r="279" spans="1:5" x14ac:dyDescent="0.25">
      <c r="A279" s="221">
        <v>13888.754245118</v>
      </c>
      <c r="B279" s="221">
        <v>1.26364328594999</v>
      </c>
      <c r="C279" s="221">
        <v>1.06231789884712</v>
      </c>
      <c r="D279" s="221">
        <v>0.74231924419453699</v>
      </c>
      <c r="E279" s="221">
        <v>0.93939429231370597</v>
      </c>
    </row>
    <row r="280" spans="1:5" x14ac:dyDescent="0.25">
      <c r="A280" s="221">
        <v>13893.7997849282</v>
      </c>
      <c r="B280" s="221">
        <v>-0.73221537668695102</v>
      </c>
      <c r="C280" s="221">
        <v>1.06240334722867</v>
      </c>
      <c r="D280" s="221">
        <v>0.74242196851156705</v>
      </c>
      <c r="E280" s="221">
        <v>0.94029335968835404</v>
      </c>
    </row>
    <row r="281" spans="1:5" x14ac:dyDescent="0.25">
      <c r="A281" s="221">
        <v>13906.0150626224</v>
      </c>
      <c r="B281" s="221">
        <v>0.74143111444755505</v>
      </c>
      <c r="C281" s="221">
        <v>1.0626104365759601</v>
      </c>
      <c r="D281" s="221">
        <v>0.74267219486138702</v>
      </c>
      <c r="E281" s="221">
        <v>0.94247000640213696</v>
      </c>
    </row>
    <row r="282" spans="1:5" x14ac:dyDescent="0.25">
      <c r="A282" s="221">
        <v>13906.720357345799</v>
      </c>
      <c r="B282" s="221">
        <v>1.3276361028550501</v>
      </c>
      <c r="C282" s="221">
        <v>1.0626224030473299</v>
      </c>
      <c r="D282" s="221">
        <v>0.74268672115516499</v>
      </c>
      <c r="E282" s="221">
        <v>0.94259568323735399</v>
      </c>
    </row>
    <row r="283" spans="1:5" x14ac:dyDescent="0.25">
      <c r="A283" s="221">
        <v>13907.700030567699</v>
      </c>
      <c r="B283" s="221">
        <v>1.2436960700533199</v>
      </c>
      <c r="C283" s="221">
        <v>1.0626390247959101</v>
      </c>
      <c r="D283" s="221">
        <v>0.74270691343112805</v>
      </c>
      <c r="E283" s="221">
        <v>0.94277025172056195</v>
      </c>
    </row>
    <row r="284" spans="1:5" x14ac:dyDescent="0.25">
      <c r="A284" s="221">
        <v>13909.3520207365</v>
      </c>
      <c r="B284" s="221">
        <v>-3.3985077993077799</v>
      </c>
      <c r="C284" s="221">
        <v>1.06266706061827</v>
      </c>
      <c r="D284" s="221">
        <v>0.74274102929179497</v>
      </c>
      <c r="E284" s="221">
        <v>0.94306462071177</v>
      </c>
    </row>
    <row r="285" spans="1:5" x14ac:dyDescent="0.25">
      <c r="A285" s="221">
        <v>13915.851750772399</v>
      </c>
      <c r="B285" s="221">
        <v>0.435498121254074</v>
      </c>
      <c r="C285" s="221">
        <v>1.06277742175767</v>
      </c>
      <c r="D285" s="221">
        <v>0.74287558590878899</v>
      </c>
      <c r="E285" s="221">
        <v>0.944222811002427</v>
      </c>
    </row>
    <row r="286" spans="1:5" x14ac:dyDescent="0.25">
      <c r="A286" s="221">
        <v>13923.809294004001</v>
      </c>
      <c r="B286" s="221">
        <v>1.49800926041628</v>
      </c>
      <c r="C286" s="221">
        <v>1.0629126543076901</v>
      </c>
      <c r="D286" s="221">
        <v>0.74304116814124899</v>
      </c>
      <c r="E286" s="221">
        <v>0.94563987777243796</v>
      </c>
    </row>
    <row r="287" spans="1:5" x14ac:dyDescent="0.25">
      <c r="A287" s="221">
        <v>13924.7409709248</v>
      </c>
      <c r="B287" s="221">
        <v>1.0988833345423801</v>
      </c>
      <c r="C287" s="221">
        <v>1.06292849601811</v>
      </c>
      <c r="D287" s="221">
        <v>0.74306069865605595</v>
      </c>
      <c r="E287" s="221">
        <v>0.94580552585521505</v>
      </c>
    </row>
    <row r="288" spans="1:5" x14ac:dyDescent="0.25">
      <c r="A288" s="221">
        <v>13925.4036151281</v>
      </c>
      <c r="B288" s="221">
        <v>1.4813593567462</v>
      </c>
      <c r="C288" s="221">
        <v>1.0629397643388701</v>
      </c>
      <c r="D288" s="221">
        <v>0.74307458950398397</v>
      </c>
      <c r="E288" s="221">
        <v>0.94592334109717102</v>
      </c>
    </row>
    <row r="289" spans="1:5" x14ac:dyDescent="0.25">
      <c r="A289" s="221">
        <v>13929.177001477399</v>
      </c>
      <c r="B289" s="221">
        <v>1.4017920792038101</v>
      </c>
      <c r="C289" s="221">
        <v>1.0630039483897</v>
      </c>
      <c r="D289" s="221">
        <v>0.743153690076645</v>
      </c>
      <c r="E289" s="221">
        <v>0.94659423269102505</v>
      </c>
    </row>
    <row r="290" spans="1:5" x14ac:dyDescent="0.25">
      <c r="A290" s="221">
        <v>13940.299594246801</v>
      </c>
      <c r="B290" s="221">
        <v>9.6149714680926507E-2</v>
      </c>
      <c r="C290" s="221">
        <v>1.0631933140801899</v>
      </c>
      <c r="D290" s="221">
        <v>0.74338704877834905</v>
      </c>
      <c r="E290" s="221">
        <v>0.94857178105212403</v>
      </c>
    </row>
    <row r="291" spans="1:5" x14ac:dyDescent="0.25">
      <c r="A291" s="221">
        <v>13940.5378743572</v>
      </c>
      <c r="B291" s="221">
        <v>1.4656413703136</v>
      </c>
      <c r="C291" s="221">
        <v>1.0631973708750899</v>
      </c>
      <c r="D291" s="221">
        <v>0.74339209785400595</v>
      </c>
      <c r="E291" s="221">
        <v>0.94861410031416105</v>
      </c>
    </row>
    <row r="292" spans="1:5" x14ac:dyDescent="0.25">
      <c r="A292" s="221">
        <v>13946.732999263901</v>
      </c>
      <c r="B292" s="221">
        <v>1.0294988243134</v>
      </c>
      <c r="C292" s="221">
        <v>1.06330297267624</v>
      </c>
      <c r="D292" s="221">
        <v>0.74352337047389405</v>
      </c>
      <c r="E292" s="221">
        <v>0.94971437307233297</v>
      </c>
    </row>
    <row r="293" spans="1:5" x14ac:dyDescent="0.25">
      <c r="A293" s="221">
        <v>13952.1847653881</v>
      </c>
      <c r="B293" s="221">
        <v>0.93139708633422902</v>
      </c>
      <c r="C293" s="221">
        <v>1.0633959427281101</v>
      </c>
      <c r="D293" s="221">
        <v>0.74363889157038898</v>
      </c>
      <c r="E293" s="221">
        <v>0.95068171600810103</v>
      </c>
    </row>
    <row r="294" spans="1:5" x14ac:dyDescent="0.25">
      <c r="A294" s="221">
        <v>13958.245755571999</v>
      </c>
      <c r="B294" s="221">
        <v>-0.82293303222844605</v>
      </c>
      <c r="C294" s="221">
        <v>1.0634993863612201</v>
      </c>
      <c r="D294" s="221">
        <v>0.74376818911128995</v>
      </c>
      <c r="E294" s="221">
        <v>0.95175715759980095</v>
      </c>
    </row>
    <row r="295" spans="1:5" x14ac:dyDescent="0.25">
      <c r="A295" s="221">
        <v>13958.9131603735</v>
      </c>
      <c r="B295" s="221">
        <v>0.80561282900659703</v>
      </c>
      <c r="C295" s="221">
        <v>1.0635107819563101</v>
      </c>
      <c r="D295" s="221">
        <v>0.74378247736751302</v>
      </c>
      <c r="E295" s="221">
        <v>0.95187557964970304</v>
      </c>
    </row>
    <row r="296" spans="1:5" x14ac:dyDescent="0.25">
      <c r="A296" s="221">
        <v>13963.562377758501</v>
      </c>
      <c r="B296" s="221">
        <v>-0.57248422039342095</v>
      </c>
      <c r="C296" s="221">
        <v>1.0635902016985499</v>
      </c>
      <c r="D296" s="221">
        <v>0.74388207970412501</v>
      </c>
      <c r="E296" s="221">
        <v>0.95270018676521395</v>
      </c>
    </row>
    <row r="297" spans="1:5" x14ac:dyDescent="0.25">
      <c r="A297" s="221">
        <v>13969.0314784937</v>
      </c>
      <c r="B297" s="221">
        <v>1.4585918642348501</v>
      </c>
      <c r="C297" s="221">
        <v>1.06368366041243</v>
      </c>
      <c r="D297" s="221">
        <v>0.743999661139916</v>
      </c>
      <c r="E297" s="221">
        <v>0.95366943493672796</v>
      </c>
    </row>
    <row r="298" spans="1:5" x14ac:dyDescent="0.25">
      <c r="A298" s="221">
        <v>13969.9172414514</v>
      </c>
      <c r="B298" s="221">
        <v>1.28435747807467</v>
      </c>
      <c r="C298" s="221">
        <v>1.06369881465053</v>
      </c>
      <c r="D298" s="221">
        <v>0.74401872909574396</v>
      </c>
      <c r="E298" s="221">
        <v>0.95382641213804797</v>
      </c>
    </row>
    <row r="299" spans="1:5" x14ac:dyDescent="0.25">
      <c r="A299" s="221">
        <v>13974.594196214501</v>
      </c>
      <c r="B299" s="221">
        <v>0.48501734036350302</v>
      </c>
      <c r="C299" s="221">
        <v>1.0637788311893399</v>
      </c>
      <c r="D299" s="221">
        <v>0.74411982027660895</v>
      </c>
      <c r="E299" s="221">
        <v>0.95465527415247198</v>
      </c>
    </row>
    <row r="300" spans="1:5" x14ac:dyDescent="0.25">
      <c r="A300" s="221">
        <v>13983.773012829801</v>
      </c>
      <c r="B300" s="221">
        <v>3.0875376041037201</v>
      </c>
      <c r="C300" s="221">
        <v>1.06393591084053</v>
      </c>
      <c r="D300" s="221">
        <v>0.74431889131598805</v>
      </c>
      <c r="E300" s="221">
        <v>0.95628027986249098</v>
      </c>
    </row>
    <row r="301" spans="1:5" x14ac:dyDescent="0.25">
      <c r="A301" s="221">
        <v>13992.321359379999</v>
      </c>
      <c r="B301" s="221">
        <v>0.67223769778290698</v>
      </c>
      <c r="C301" s="221">
        <v>1.06408241410593</v>
      </c>
      <c r="D301" s="221">
        <v>0.74450547075925699</v>
      </c>
      <c r="E301" s="221">
        <v>0.95779278797575196</v>
      </c>
    </row>
    <row r="302" spans="1:5" x14ac:dyDescent="0.25">
      <c r="A302" s="221">
        <v>13992.3415900154</v>
      </c>
      <c r="B302" s="221">
        <v>1.20627833990121</v>
      </c>
      <c r="C302" s="221">
        <v>1.0640827608788399</v>
      </c>
      <c r="D302" s="221">
        <v>0.74450591376895503</v>
      </c>
      <c r="E302" s="221"/>
    </row>
    <row r="303" spans="1:5" x14ac:dyDescent="0.25">
      <c r="A303" s="221">
        <v>13992.3415900154</v>
      </c>
      <c r="B303" s="221">
        <v>0.98663119951600797</v>
      </c>
      <c r="C303" s="221">
        <v>1.0640827608788399</v>
      </c>
      <c r="D303" s="221">
        <v>0.74450591376895503</v>
      </c>
      <c r="E303" s="221"/>
    </row>
    <row r="304" spans="1:5" x14ac:dyDescent="0.25">
      <c r="A304" s="221">
        <v>13993.516148590201</v>
      </c>
      <c r="B304" s="221">
        <v>0.92089286874663701</v>
      </c>
      <c r="C304" s="221">
        <v>1.0641028939635</v>
      </c>
      <c r="D304" s="221">
        <v>0.74453163911322695</v>
      </c>
      <c r="E304" s="221">
        <v>0.95800407814894795</v>
      </c>
    </row>
    <row r="305" spans="1:5" x14ac:dyDescent="0.25">
      <c r="A305" s="221">
        <v>13995.3062322354</v>
      </c>
      <c r="B305" s="221">
        <v>0.92992450250486403</v>
      </c>
      <c r="C305" s="221">
        <v>1.06413357775088</v>
      </c>
      <c r="D305" s="221">
        <v>0.74457089676853805</v>
      </c>
      <c r="E305" s="221">
        <v>0.95832052561050896</v>
      </c>
    </row>
    <row r="306" spans="1:5" x14ac:dyDescent="0.25">
      <c r="A306" s="221">
        <v>13996.639302421299</v>
      </c>
      <c r="B306" s="221">
        <v>0.82839512322843101</v>
      </c>
      <c r="C306" s="221">
        <v>1.06415644311633</v>
      </c>
      <c r="D306" s="221">
        <v>0.74460015305024596</v>
      </c>
      <c r="E306" s="221">
        <v>0.95855618313276003</v>
      </c>
    </row>
    <row r="307" spans="1:5" x14ac:dyDescent="0.25">
      <c r="A307" s="221">
        <v>13996.7560668072</v>
      </c>
      <c r="B307" s="221">
        <v>1.2667512928367799</v>
      </c>
      <c r="C307" s="221">
        <v>1.06415844598472</v>
      </c>
      <c r="D307" s="221">
        <v>0.74460271792201904</v>
      </c>
      <c r="E307" s="221">
        <v>0.95857682451095405</v>
      </c>
    </row>
    <row r="308" spans="1:5" x14ac:dyDescent="0.25">
      <c r="A308" s="221">
        <v>14001.389400341601</v>
      </c>
      <c r="B308" s="221">
        <v>-0.35502218972560701</v>
      </c>
      <c r="C308" s="221">
        <v>1.0642379572125999</v>
      </c>
      <c r="D308" s="221">
        <v>0.74470469879507295</v>
      </c>
      <c r="E308" s="221">
        <v>0.95939585487819101</v>
      </c>
    </row>
    <row r="309" spans="1:5" x14ac:dyDescent="0.25">
      <c r="A309" s="221">
        <v>14001.675798191</v>
      </c>
      <c r="B309" s="221">
        <v>1.2730342385447699</v>
      </c>
      <c r="C309" s="221">
        <v>1.0642428731022</v>
      </c>
      <c r="D309" s="221">
        <v>0.74471100386546796</v>
      </c>
      <c r="E309" s="221">
        <v>0.95944646565844505</v>
      </c>
    </row>
    <row r="310" spans="1:5" x14ac:dyDescent="0.25">
      <c r="A310" s="221">
        <v>14003.036307583599</v>
      </c>
      <c r="B310" s="221">
        <v>0.71222786086830903</v>
      </c>
      <c r="C310" s="221">
        <v>1.06426622563081</v>
      </c>
      <c r="D310" s="221">
        <v>0.744740955583025</v>
      </c>
      <c r="E310" s="221">
        <v>0.95968686230550404</v>
      </c>
    </row>
    <row r="311" spans="1:5" x14ac:dyDescent="0.25">
      <c r="A311" s="221">
        <v>14003.177687753499</v>
      </c>
      <c r="B311" s="221">
        <v>0.97036064754016904</v>
      </c>
      <c r="C311" s="221">
        <v>1.06426865235751</v>
      </c>
      <c r="D311" s="221">
        <v>0.74474407495786799</v>
      </c>
      <c r="E311" s="221">
        <v>0.95971184362426298</v>
      </c>
    </row>
    <row r="312" spans="1:5" x14ac:dyDescent="0.25">
      <c r="A312" s="221">
        <v>14003.5808347285</v>
      </c>
      <c r="B312" s="221">
        <v>0.63823868597734401</v>
      </c>
      <c r="C312" s="221">
        <v>1.0642755721930699</v>
      </c>
      <c r="D312" s="221">
        <v>0.74475296988657302</v>
      </c>
      <c r="E312" s="221">
        <v>0.95978302592165998</v>
      </c>
    </row>
    <row r="313" spans="1:5" x14ac:dyDescent="0.25">
      <c r="A313" s="221">
        <v>14004.737326663701</v>
      </c>
      <c r="B313" s="221">
        <v>1.59851393472326</v>
      </c>
      <c r="C313" s="221">
        <v>1.06429542285427</v>
      </c>
      <c r="D313" s="221">
        <v>0.74477850706647097</v>
      </c>
      <c r="E313" s="221">
        <v>0.95998722378988699</v>
      </c>
    </row>
    <row r="314" spans="1:5" x14ac:dyDescent="0.25">
      <c r="A314" s="221">
        <v>14008.367145218799</v>
      </c>
      <c r="B314" s="221">
        <v>0.79532522209988499</v>
      </c>
      <c r="C314" s="221">
        <v>1.06435782114382</v>
      </c>
      <c r="D314" s="221">
        <v>0.74485876889839697</v>
      </c>
      <c r="E314" s="221">
        <v>0.96062812857133195</v>
      </c>
    </row>
    <row r="315" spans="1:5" x14ac:dyDescent="0.25">
      <c r="A315" s="221">
        <v>14009.503281749599</v>
      </c>
      <c r="B315" s="221">
        <v>-2.39283358916316</v>
      </c>
      <c r="C315" s="221">
        <v>1.0643773518655799</v>
      </c>
      <c r="D315" s="221">
        <v>0.74488393410887899</v>
      </c>
      <c r="E315" s="221">
        <v>0.96082873235465804</v>
      </c>
    </row>
    <row r="316" spans="1:5" x14ac:dyDescent="0.25">
      <c r="A316" s="221">
        <v>14022.541853414001</v>
      </c>
      <c r="B316" s="221">
        <v>3.7441231425530401</v>
      </c>
      <c r="C316" s="221">
        <v>1.06460149104988</v>
      </c>
      <c r="D316" s="221">
        <v>0.745174199387862</v>
      </c>
      <c r="E316" s="221">
        <v>0.96313028589906402</v>
      </c>
    </row>
    <row r="317" spans="1:5" x14ac:dyDescent="0.25">
      <c r="A317" s="221">
        <v>14031.8228308138</v>
      </c>
      <c r="B317" s="221">
        <v>0.82441672441317904</v>
      </c>
      <c r="C317" s="221">
        <v>1.0647612671878599</v>
      </c>
      <c r="D317" s="221">
        <v>0.74538232068587995</v>
      </c>
      <c r="E317" s="221">
        <v>0.96476649588068997</v>
      </c>
    </row>
    <row r="318" spans="1:5" x14ac:dyDescent="0.25">
      <c r="A318" s="221">
        <v>14033.758546831599</v>
      </c>
      <c r="B318" s="221">
        <v>0.49432265631736999</v>
      </c>
      <c r="C318" s="221">
        <v>1.0647946253095999</v>
      </c>
      <c r="D318" s="221">
        <v>0.74542590759674598</v>
      </c>
      <c r="E318" s="221">
        <v>0.96510775712220498</v>
      </c>
    </row>
    <row r="319" spans="1:5" x14ac:dyDescent="0.25">
      <c r="A319" s="221">
        <v>14037.523241306601</v>
      </c>
      <c r="B319" s="221">
        <v>0.71001851428540397</v>
      </c>
      <c r="C319" s="221">
        <v>1.0648595180345899</v>
      </c>
      <c r="D319" s="221">
        <v>0.74551084313503702</v>
      </c>
      <c r="E319" s="221">
        <v>0.96577102360332301</v>
      </c>
    </row>
    <row r="320" spans="1:5" x14ac:dyDescent="0.25">
      <c r="A320" s="221">
        <v>14038.219835976101</v>
      </c>
      <c r="B320" s="221">
        <v>0.82814777098096903</v>
      </c>
      <c r="C320" s="221">
        <v>1.0648715253639101</v>
      </c>
      <c r="D320" s="221">
        <v>0.74552657411158796</v>
      </c>
      <c r="E320" s="221">
        <v>0.96589360297548099</v>
      </c>
    </row>
    <row r="321" spans="1:5" x14ac:dyDescent="0.25">
      <c r="A321" s="221">
        <v>14040.3457635141</v>
      </c>
      <c r="B321" s="221">
        <v>-0.39262289831163399</v>
      </c>
      <c r="C321" s="221">
        <v>1.0649081703644501</v>
      </c>
      <c r="D321" s="221">
        <v>0.74557472348334097</v>
      </c>
      <c r="E321" s="221">
        <v>0.96626770124849304</v>
      </c>
    </row>
    <row r="322" spans="1:5" x14ac:dyDescent="0.25">
      <c r="A322" s="221">
        <v>14046.078714163699</v>
      </c>
      <c r="B322" s="221">
        <v>1.1542577373498999</v>
      </c>
      <c r="C322" s="221">
        <v>1.0650070712119999</v>
      </c>
      <c r="D322" s="221">
        <v>0.74570476970689303</v>
      </c>
      <c r="E322" s="221">
        <v>0.96727652534948405</v>
      </c>
    </row>
    <row r="323" spans="1:5" x14ac:dyDescent="0.25">
      <c r="A323" s="221">
        <v>14047.4551723964</v>
      </c>
      <c r="B323" s="221">
        <v>0.74707569059704304</v>
      </c>
      <c r="C323" s="221">
        <v>1.0650308271916999</v>
      </c>
      <c r="D323" s="221">
        <v>0.74573613545120498</v>
      </c>
      <c r="E323" s="221">
        <v>0.96751873993040904</v>
      </c>
    </row>
    <row r="324" spans="1:5" x14ac:dyDescent="0.25">
      <c r="A324" s="221">
        <v>14058.8937939233</v>
      </c>
      <c r="B324" s="221">
        <v>0.92203502622221201</v>
      </c>
      <c r="C324" s="221">
        <v>1.0652284853934699</v>
      </c>
      <c r="D324" s="221">
        <v>0.74599708752086602</v>
      </c>
      <c r="E324" s="221">
        <v>0.96953158772620596</v>
      </c>
    </row>
    <row r="325" spans="1:5" x14ac:dyDescent="0.25">
      <c r="A325" s="221">
        <v>14059.736810067499</v>
      </c>
      <c r="B325" s="221">
        <v>-3.5637975242486499</v>
      </c>
      <c r="C325" s="221">
        <v>1.06524305262561</v>
      </c>
      <c r="D325" s="221">
        <v>0.74601641354649195</v>
      </c>
      <c r="E325" s="221">
        <v>0.96967993280289599</v>
      </c>
    </row>
    <row r="326" spans="1:5" x14ac:dyDescent="0.25">
      <c r="A326" s="221">
        <v>14069.376959020001</v>
      </c>
      <c r="B326" s="221">
        <v>0.260923554606518</v>
      </c>
      <c r="C326" s="221">
        <v>1.0654097177055499</v>
      </c>
      <c r="D326" s="221">
        <v>0.74623819438212902</v>
      </c>
      <c r="E326" s="221">
        <v>0.97137417962778905</v>
      </c>
    </row>
    <row r="327" spans="1:5" x14ac:dyDescent="0.25">
      <c r="A327" s="221">
        <v>14078.0246230267</v>
      </c>
      <c r="B327" s="221">
        <v>0.95878117847816302</v>
      </c>
      <c r="C327" s="221">
        <v>1.06555944939363</v>
      </c>
      <c r="D327" s="221">
        <v>0.74643851189682298</v>
      </c>
      <c r="E327" s="221">
        <v>0.97289260347019102</v>
      </c>
    </row>
    <row r="328" spans="1:5" x14ac:dyDescent="0.25">
      <c r="A328" s="221">
        <v>14086.404304795</v>
      </c>
      <c r="B328" s="221">
        <v>1.5931711996371101</v>
      </c>
      <c r="C328" s="221">
        <v>1.0657047307317</v>
      </c>
      <c r="D328" s="221">
        <v>0.74663344385083896</v>
      </c>
      <c r="E328" s="221">
        <v>0.97436166402240798</v>
      </c>
    </row>
    <row r="329" spans="1:5" x14ac:dyDescent="0.25">
      <c r="A329" s="221">
        <v>14090.658038514501</v>
      </c>
      <c r="B329" s="221">
        <v>-0.17065804009608301</v>
      </c>
      <c r="C329" s="221">
        <v>1.06577848506808</v>
      </c>
      <c r="D329" s="221">
        <v>0.74673314440218597</v>
      </c>
      <c r="E329" s="221">
        <v>0.97510739549285896</v>
      </c>
    </row>
    <row r="330" spans="1:5" x14ac:dyDescent="0.25">
      <c r="A330" s="221">
        <v>14094.303429191001</v>
      </c>
      <c r="B330" s="221">
        <v>1.9594362753669401</v>
      </c>
      <c r="C330" s="221">
        <v>1.0658417516483301</v>
      </c>
      <c r="D330" s="221">
        <v>0.74681884102963203</v>
      </c>
      <c r="E330" s="221">
        <v>0.97574647699838901</v>
      </c>
    </row>
    <row r="331" spans="1:5" x14ac:dyDescent="0.25">
      <c r="A331" s="221">
        <v>14104.355618379999</v>
      </c>
      <c r="B331" s="221">
        <v>0.83046941471625102</v>
      </c>
      <c r="C331" s="221">
        <v>1.0660163563013101</v>
      </c>
      <c r="D331" s="221">
        <v>0.74705515005337597</v>
      </c>
      <c r="E331" s="221">
        <v>0.97750874852722802</v>
      </c>
    </row>
    <row r="332" spans="1:5" x14ac:dyDescent="0.25">
      <c r="A332" s="221">
        <v>14105.38839018</v>
      </c>
      <c r="B332" s="221">
        <v>0.99236438630263502</v>
      </c>
      <c r="C332" s="221">
        <v>1.0660343079935799</v>
      </c>
      <c r="D332" s="221">
        <v>0.74707942867480004</v>
      </c>
      <c r="E332" s="221">
        <v>0.97768957866929496</v>
      </c>
    </row>
    <row r="333" spans="1:5" x14ac:dyDescent="0.25">
      <c r="A333" s="221">
        <v>14111.2223744067</v>
      </c>
      <c r="B333" s="221">
        <v>0.54934558453341198</v>
      </c>
      <c r="C333" s="221">
        <v>1.06613575805355</v>
      </c>
      <c r="D333" s="221">
        <v>0.74721761253230901</v>
      </c>
      <c r="E333" s="221">
        <v>0.97871051894025896</v>
      </c>
    </row>
    <row r="334" spans="1:5" x14ac:dyDescent="0.25">
      <c r="A334" s="221">
        <v>14122.1397707917</v>
      </c>
      <c r="B334" s="221">
        <v>-0.92330145856730494</v>
      </c>
      <c r="C334" s="221">
        <v>1.0663258304323799</v>
      </c>
      <c r="D334" s="221">
        <v>0.74747763108590304</v>
      </c>
      <c r="E334" s="221">
        <v>0.98061964731812701</v>
      </c>
    </row>
    <row r="335" spans="1:5" x14ac:dyDescent="0.25">
      <c r="A335" s="221">
        <v>14129.165625183799</v>
      </c>
      <c r="B335" s="221">
        <v>0.94412845838256498</v>
      </c>
      <c r="C335" s="221">
        <v>1.06644821723922</v>
      </c>
      <c r="D335" s="221">
        <v>0.74764611630229205</v>
      </c>
      <c r="E335" s="221">
        <v>0.98184826058139196</v>
      </c>
    </row>
    <row r="336" spans="1:5" x14ac:dyDescent="0.25">
      <c r="A336" s="221">
        <v>14135.4761648122</v>
      </c>
      <c r="B336" s="221">
        <v>1.34258422825446</v>
      </c>
      <c r="C336" s="221">
        <v>1.06655827089514</v>
      </c>
      <c r="D336" s="221">
        <v>0.74779792962618197</v>
      </c>
      <c r="E336" s="221">
        <v>0.98295040601106098</v>
      </c>
    </row>
    <row r="337" spans="1:5" x14ac:dyDescent="0.25">
      <c r="A337" s="221">
        <v>14140.671577970999</v>
      </c>
      <c r="B337" s="221">
        <v>0.72741555540418701</v>
      </c>
      <c r="C337" s="221">
        <v>1.0666489440676501</v>
      </c>
      <c r="D337" s="221">
        <v>0.74792327525931501</v>
      </c>
      <c r="E337" s="221">
        <v>0.98385708806684302</v>
      </c>
    </row>
    <row r="338" spans="1:5" x14ac:dyDescent="0.25">
      <c r="A338" s="221">
        <v>14141.159449102801</v>
      </c>
      <c r="B338" s="221">
        <v>2.0299003506358799</v>
      </c>
      <c r="C338" s="221">
        <v>1.0666574588394999</v>
      </c>
      <c r="D338" s="221">
        <v>0.74793510334954405</v>
      </c>
      <c r="E338" s="221">
        <v>0.98394222932265396</v>
      </c>
    </row>
    <row r="339" spans="1:5" x14ac:dyDescent="0.25">
      <c r="A339" s="221">
        <v>14146.7818865317</v>
      </c>
      <c r="B339" s="221">
        <v>0.77408029550394297</v>
      </c>
      <c r="C339" s="221">
        <v>1.0667556525969699</v>
      </c>
      <c r="D339" s="221">
        <v>0.74807184189448594</v>
      </c>
      <c r="E339" s="221">
        <v>0.98492343389112502</v>
      </c>
    </row>
    <row r="340" spans="1:5" x14ac:dyDescent="0.25">
      <c r="A340" s="221">
        <v>14148.647352738401</v>
      </c>
      <c r="B340" s="221">
        <v>0.81339751803040095</v>
      </c>
      <c r="C340" s="221">
        <v>1.0667882538400999</v>
      </c>
      <c r="D340" s="221">
        <v>0.74811721032018796</v>
      </c>
      <c r="E340" s="221">
        <v>0.98524898735216204</v>
      </c>
    </row>
    <row r="341" spans="1:5" x14ac:dyDescent="0.25">
      <c r="A341" s="221">
        <v>14169.9996816614</v>
      </c>
      <c r="B341" s="221">
        <v>0.66521179748260095</v>
      </c>
      <c r="C341" s="221">
        <v>1.06716189336055</v>
      </c>
      <c r="D341" s="221">
        <v>0.74863957845099305</v>
      </c>
      <c r="E341" s="221">
        <v>0.98896927493113296</v>
      </c>
    </row>
    <row r="342" spans="1:5" x14ac:dyDescent="0.25">
      <c r="A342" s="221">
        <v>14172.040287297101</v>
      </c>
      <c r="B342" s="221">
        <v>0.69020831109165603</v>
      </c>
      <c r="C342" s="221">
        <v>1.0671976311081399</v>
      </c>
      <c r="D342" s="221">
        <v>0.74868994722571003</v>
      </c>
      <c r="E342" s="221">
        <v>0.989324499893388</v>
      </c>
    </row>
    <row r="343" spans="1:5" x14ac:dyDescent="0.25">
      <c r="A343" s="221">
        <v>14183.5275387821</v>
      </c>
      <c r="B343" s="221">
        <v>-3.84544299081786</v>
      </c>
      <c r="C343" s="221">
        <v>1.0673990874746</v>
      </c>
      <c r="D343" s="221">
        <v>0.748974555852993</v>
      </c>
      <c r="E343" s="221">
        <v>0.99132254971480604</v>
      </c>
    </row>
    <row r="344" spans="1:5" x14ac:dyDescent="0.25">
      <c r="A344" s="221">
        <v>14184.376160625599</v>
      </c>
      <c r="B344" s="221">
        <v>0.90977219181191904</v>
      </c>
      <c r="C344" s="221">
        <v>1.0674139849553299</v>
      </c>
      <c r="D344" s="221">
        <v>0.74899567258944999</v>
      </c>
      <c r="E344" s="221">
        <v>0.99147014745307005</v>
      </c>
    </row>
    <row r="345" spans="1:5" x14ac:dyDescent="0.25">
      <c r="A345" s="221">
        <v>14185.3509547085</v>
      </c>
      <c r="B345" s="221">
        <v>0.96551305837953005</v>
      </c>
      <c r="C345" s="221">
        <v>1.06743109737846</v>
      </c>
      <c r="D345" s="221">
        <v>0.74901992894097502</v>
      </c>
      <c r="E345" s="221">
        <v>0.99163947640575301</v>
      </c>
    </row>
    <row r="346" spans="1:5" x14ac:dyDescent="0.25">
      <c r="A346" s="221">
        <v>14191.5073295606</v>
      </c>
      <c r="B346" s="221">
        <v>1.5312974702811599</v>
      </c>
      <c r="C346" s="221">
        <v>1.0675391719895799</v>
      </c>
      <c r="D346" s="221">
        <v>0.749174006609302</v>
      </c>
      <c r="E346" s="221">
        <v>0.99270888431904503</v>
      </c>
    </row>
    <row r="347" spans="1:5" x14ac:dyDescent="0.25">
      <c r="A347" s="221">
        <v>14191.8109588269</v>
      </c>
      <c r="B347" s="221">
        <v>1.16835370455262</v>
      </c>
      <c r="C347" s="221">
        <v>1.0675445057417201</v>
      </c>
      <c r="D347" s="221">
        <v>0.749181605641284</v>
      </c>
      <c r="E347" s="221">
        <v>0.99276162697164905</v>
      </c>
    </row>
    <row r="348" spans="1:5" x14ac:dyDescent="0.25">
      <c r="A348" s="221">
        <v>14199.0293259432</v>
      </c>
      <c r="B348" s="221">
        <v>0.97735685473516698</v>
      </c>
      <c r="C348" s="221">
        <v>1.0676713666475099</v>
      </c>
      <c r="D348" s="221">
        <v>0.749362262147934</v>
      </c>
      <c r="E348" s="221">
        <v>0.99401551080761297</v>
      </c>
    </row>
    <row r="349" spans="1:5" x14ac:dyDescent="0.25">
      <c r="A349" s="221">
        <v>14199.427309631399</v>
      </c>
      <c r="B349" s="221">
        <v>-0.78633935831035096</v>
      </c>
      <c r="C349" s="221">
        <v>1.06767836436237</v>
      </c>
      <c r="D349" s="221">
        <v>0.74937222261983405</v>
      </c>
      <c r="E349" s="221">
        <v>0.99408464352220605</v>
      </c>
    </row>
    <row r="350" spans="1:5" x14ac:dyDescent="0.25">
      <c r="A350" s="221">
        <v>14205.9707301086</v>
      </c>
      <c r="B350" s="221">
        <v>0.59971798640987595</v>
      </c>
      <c r="C350" s="221">
        <v>1.0677935122076401</v>
      </c>
      <c r="D350" s="221">
        <v>0.74953669428844105</v>
      </c>
      <c r="E350" s="221">
        <v>0.99522025399819503</v>
      </c>
    </row>
    <row r="351" spans="1:5" x14ac:dyDescent="0.25">
      <c r="A351" s="221">
        <v>14214.442766777</v>
      </c>
      <c r="B351" s="221">
        <v>0.55625693142997701</v>
      </c>
      <c r="C351" s="221">
        <v>1.0679426306431199</v>
      </c>
      <c r="D351" s="221">
        <v>0.74975097688332704</v>
      </c>
      <c r="E351" s="221">
        <v>0.99668927362350002</v>
      </c>
    </row>
    <row r="352" spans="1:5" x14ac:dyDescent="0.25">
      <c r="A352" s="221">
        <v>14215.538411887101</v>
      </c>
      <c r="B352" s="221">
        <v>0.103590768744932</v>
      </c>
      <c r="C352" s="221">
        <v>1.0679619305972801</v>
      </c>
      <c r="D352" s="221">
        <v>0.74977880818974996</v>
      </c>
      <c r="E352" s="221">
        <v>0.99687912489483499</v>
      </c>
    </row>
    <row r="353" spans="1:5" x14ac:dyDescent="0.25">
      <c r="A353" s="221">
        <v>14220.278753323801</v>
      </c>
      <c r="B353" s="221">
        <v>0.80477112524111005</v>
      </c>
      <c r="C353" s="221">
        <v>1.0680454767571901</v>
      </c>
      <c r="D353" s="221">
        <v>0.74989925141342295</v>
      </c>
      <c r="E353" s="221">
        <v>0.99770052211556903</v>
      </c>
    </row>
    <row r="354" spans="1:5" x14ac:dyDescent="0.25">
      <c r="A354" s="221">
        <v>14221.6733272562</v>
      </c>
      <c r="B354" s="221">
        <v>0.95091418000354799</v>
      </c>
      <c r="C354" s="221">
        <v>1.06807005615646</v>
      </c>
      <c r="D354" s="221">
        <v>0.74993478360145405</v>
      </c>
      <c r="E354" s="221">
        <v>0.99794217119666295</v>
      </c>
    </row>
    <row r="355" spans="1:5" x14ac:dyDescent="0.25">
      <c r="A355" s="221">
        <v>14224.888794986</v>
      </c>
      <c r="B355" s="221">
        <v>1.3033081011046199</v>
      </c>
      <c r="C355" s="221">
        <v>1.0681267644074</v>
      </c>
      <c r="D355" s="221">
        <v>0.75001676263030803</v>
      </c>
      <c r="E355" s="221">
        <v>0.998499341242715</v>
      </c>
    </row>
    <row r="356" spans="1:5" x14ac:dyDescent="0.25">
      <c r="A356" s="221">
        <v>14225.8201444591</v>
      </c>
      <c r="B356" s="221">
        <v>0.39923415136662299</v>
      </c>
      <c r="C356" s="221">
        <v>1.0681431897626099</v>
      </c>
      <c r="D356" s="221">
        <v>0.75004054418573396</v>
      </c>
      <c r="E356" s="221">
        <v>0.99866072368297798</v>
      </c>
    </row>
    <row r="357" spans="1:5" x14ac:dyDescent="0.25">
      <c r="A357" s="221">
        <v>14226.170685274299</v>
      </c>
      <c r="B357" s="221">
        <v>1.3804541726063899</v>
      </c>
      <c r="C357" s="221">
        <v>1.0681493719290001</v>
      </c>
      <c r="D357" s="221">
        <v>0.75004952170230099</v>
      </c>
      <c r="E357" s="221">
        <v>0.99872146471930101</v>
      </c>
    </row>
    <row r="358" spans="1:5" x14ac:dyDescent="0.25">
      <c r="A358" s="221">
        <v>14234.0691530233</v>
      </c>
      <c r="B358" s="221">
        <v>1.5184344417603399</v>
      </c>
      <c r="C358" s="221">
        <v>1.06828877557483</v>
      </c>
      <c r="D358" s="221">
        <v>0.75025180520819201</v>
      </c>
      <c r="E358" s="221">
        <v>1.0000888035609199</v>
      </c>
    </row>
    <row r="359" spans="1:5" x14ac:dyDescent="0.25">
      <c r="A359" s="221">
        <v>14234.394660952599</v>
      </c>
      <c r="B359" s="221">
        <v>0.60486100815573296</v>
      </c>
      <c r="C359" s="221">
        <v>1.0682945264558801</v>
      </c>
      <c r="D359" s="221">
        <v>0.75026014162067201</v>
      </c>
      <c r="E359" s="221">
        <v>1.0001451218745101</v>
      </c>
    </row>
    <row r="360" spans="1:5" x14ac:dyDescent="0.25">
      <c r="A360" s="221">
        <v>14242.795302139801</v>
      </c>
      <c r="B360" s="221">
        <v>1.44560953057205</v>
      </c>
      <c r="C360" s="221">
        <v>1.0684429440024501</v>
      </c>
      <c r="D360" s="221">
        <v>0.75047648257644295</v>
      </c>
      <c r="E360" s="221">
        <v>1.00159823388139</v>
      </c>
    </row>
    <row r="361" spans="1:5" x14ac:dyDescent="0.25">
      <c r="A361" s="221">
        <v>14243.0465177882</v>
      </c>
      <c r="B361" s="221">
        <v>-1.20891154194926</v>
      </c>
      <c r="C361" s="221">
        <v>1.0684473852755301</v>
      </c>
      <c r="D361" s="221">
        <v>0.75048296504467504</v>
      </c>
      <c r="E361" s="221">
        <v>1.0016416564877999</v>
      </c>
    </row>
    <row r="362" spans="1:5" x14ac:dyDescent="0.25">
      <c r="A362" s="221">
        <v>14244.911735756999</v>
      </c>
      <c r="B362" s="221">
        <v>3.2904967715172702</v>
      </c>
      <c r="C362" s="221">
        <v>1.06848036069885</v>
      </c>
      <c r="D362" s="221">
        <v>0.75053109586896005</v>
      </c>
      <c r="E362" s="221">
        <v>1.00196405927705</v>
      </c>
    </row>
    <row r="363" spans="1:5" x14ac:dyDescent="0.25">
      <c r="A363" s="221">
        <v>14248.8466240077</v>
      </c>
      <c r="B363" s="221">
        <v>1.47951164394975</v>
      </c>
      <c r="C363" s="221">
        <v>1.0685499518372901</v>
      </c>
      <c r="D363" s="221">
        <v>0.75063298530384304</v>
      </c>
      <c r="E363" s="221">
        <v>1.00264420442289</v>
      </c>
    </row>
    <row r="364" spans="1:5" x14ac:dyDescent="0.25">
      <c r="A364" s="221">
        <v>14249.706963103201</v>
      </c>
      <c r="B364" s="221">
        <v>-1.6198137117839999</v>
      </c>
      <c r="C364" s="221">
        <v>1.0685651775109399</v>
      </c>
      <c r="D364" s="221">
        <v>0.75065526299275198</v>
      </c>
      <c r="E364" s="221">
        <v>1.00279291397251</v>
      </c>
    </row>
    <row r="365" spans="1:5" x14ac:dyDescent="0.25">
      <c r="A365" s="221">
        <v>14255.7622577354</v>
      </c>
      <c r="B365" s="221">
        <v>0.86819144364698198</v>
      </c>
      <c r="C365" s="221">
        <v>1.0686723412110499</v>
      </c>
      <c r="D365" s="221">
        <v>0.75081271852487996</v>
      </c>
      <c r="E365" s="221">
        <v>1.0038389100772001</v>
      </c>
    </row>
    <row r="366" spans="1:5" x14ac:dyDescent="0.25">
      <c r="A366" s="221">
        <v>14262.4416618463</v>
      </c>
      <c r="B366" s="221">
        <v>-1.8597009137921801</v>
      </c>
      <c r="C366" s="221">
        <v>1.0687906471979101</v>
      </c>
      <c r="D366" s="221">
        <v>0.75098668239980404</v>
      </c>
      <c r="E366" s="221">
        <v>1.00499147612597</v>
      </c>
    </row>
    <row r="367" spans="1:5" x14ac:dyDescent="0.25">
      <c r="A367" s="221">
        <v>14273.8428594533</v>
      </c>
      <c r="B367" s="221">
        <v>0.987824522692615</v>
      </c>
      <c r="C367" s="221">
        <v>1.0689928622306899</v>
      </c>
      <c r="D367" s="221">
        <v>0.751285614464964</v>
      </c>
      <c r="E367" s="221">
        <v>1.0069584829374301</v>
      </c>
    </row>
    <row r="368" spans="1:5" x14ac:dyDescent="0.25">
      <c r="A368" s="221">
        <v>14279.015971295999</v>
      </c>
      <c r="B368" s="221">
        <v>1.3162954219221801</v>
      </c>
      <c r="C368" s="221">
        <v>1.0690846316936999</v>
      </c>
      <c r="D368" s="221">
        <v>0.75142210083185501</v>
      </c>
      <c r="E368" s="221">
        <v>1.0078496594847</v>
      </c>
    </row>
    <row r="369" spans="1:5" x14ac:dyDescent="0.25">
      <c r="A369" s="221">
        <v>14290.899428945</v>
      </c>
      <c r="B369" s="221">
        <v>0.88745615003162903</v>
      </c>
      <c r="C369" s="221">
        <v>1.0692958604607601</v>
      </c>
      <c r="D369" s="221">
        <v>0.75173681729522801</v>
      </c>
      <c r="E369" s="221">
        <v>1.00989683323219</v>
      </c>
    </row>
    <row r="370" spans="1:5" x14ac:dyDescent="0.25">
      <c r="A370" s="221">
        <v>14291.983828254401</v>
      </c>
      <c r="B370" s="221">
        <v>-0.12108254218954299</v>
      </c>
      <c r="C370" s="221">
        <v>1.06931513568653</v>
      </c>
      <c r="D370" s="221">
        <v>0.75176560679862003</v>
      </c>
      <c r="E370" s="221">
        <v>1.0100834399481999</v>
      </c>
    </row>
    <row r="371" spans="1:5" x14ac:dyDescent="0.25">
      <c r="A371" s="221">
        <v>14293.251997397099</v>
      </c>
      <c r="B371" s="221">
        <v>0.62882926037659503</v>
      </c>
      <c r="C371" s="221">
        <v>1.0693376774258401</v>
      </c>
      <c r="D371" s="221">
        <v>0.75179936020435101</v>
      </c>
      <c r="E371" s="221">
        <v>1.01030167033344</v>
      </c>
    </row>
    <row r="372" spans="1:5" x14ac:dyDescent="0.25">
      <c r="A372" s="221">
        <v>14296.000986339899</v>
      </c>
      <c r="B372" s="221">
        <v>1.5300341955359</v>
      </c>
      <c r="C372" s="221">
        <v>1.06938654077539</v>
      </c>
      <c r="D372" s="221">
        <v>0.75187261625146795</v>
      </c>
      <c r="E372" s="221">
        <v>1.0107747102129101</v>
      </c>
    </row>
    <row r="373" spans="1:5" x14ac:dyDescent="0.25">
      <c r="A373" s="221">
        <v>14303.957422879401</v>
      </c>
      <c r="B373" s="221">
        <v>0.45990210294226702</v>
      </c>
      <c r="C373" s="221">
        <v>1.0695281678981501</v>
      </c>
      <c r="D373" s="221">
        <v>0.75208533197972705</v>
      </c>
      <c r="E373" s="221">
        <v>1.0121430156314299</v>
      </c>
    </row>
    <row r="374" spans="1:5" x14ac:dyDescent="0.25">
      <c r="A374" s="221">
        <v>14305.220184568499</v>
      </c>
      <c r="B374" s="221">
        <v>1.40584594733497</v>
      </c>
      <c r="C374" s="221">
        <v>1.0695506505905401</v>
      </c>
      <c r="D374" s="221">
        <v>0.75211918631924801</v>
      </c>
      <c r="E374" s="221">
        <v>1.01236009701189</v>
      </c>
    </row>
    <row r="375" spans="1:5" x14ac:dyDescent="0.25">
      <c r="A375" s="221">
        <v>14305.449554655501</v>
      </c>
      <c r="B375" s="221">
        <v>2.19313239389782</v>
      </c>
      <c r="C375" s="221">
        <v>1.06955473438335</v>
      </c>
      <c r="D375" s="221">
        <v>0.75212534510645901</v>
      </c>
      <c r="E375" s="221">
        <v>1.01239952802692</v>
      </c>
    </row>
    <row r="376" spans="1:5" x14ac:dyDescent="0.25">
      <c r="A376" s="221">
        <v>14309.8392488066</v>
      </c>
      <c r="B376" s="221">
        <v>1.17931383430312</v>
      </c>
      <c r="C376" s="221">
        <v>1.06963294383893</v>
      </c>
      <c r="D376" s="221">
        <v>0.75224324814785204</v>
      </c>
      <c r="E376" s="221">
        <v>1.0131538165018801</v>
      </c>
    </row>
    <row r="377" spans="1:5" x14ac:dyDescent="0.25">
      <c r="A377" s="221">
        <v>14311.793380621</v>
      </c>
      <c r="B377" s="221">
        <v>0.41442698160703001</v>
      </c>
      <c r="C377" s="221">
        <v>1.0696677772274801</v>
      </c>
      <c r="D377" s="221">
        <v>0.75229582996364497</v>
      </c>
      <c r="E377" s="221">
        <v>1.0134895982341401</v>
      </c>
    </row>
    <row r="378" spans="1:5" x14ac:dyDescent="0.25">
      <c r="A378" s="221">
        <v>14313.5673703706</v>
      </c>
      <c r="B378" s="221">
        <v>1.1090148674072</v>
      </c>
      <c r="C378" s="221">
        <v>1.0696994035216401</v>
      </c>
      <c r="D378" s="221">
        <v>0.75234362316360603</v>
      </c>
      <c r="E378" s="221">
        <v>1.01379432771933</v>
      </c>
    </row>
    <row r="379" spans="1:5" x14ac:dyDescent="0.25">
      <c r="A379" s="221">
        <v>14313.7377573837</v>
      </c>
      <c r="B379" s="221">
        <v>1.6566859407482999</v>
      </c>
      <c r="C379" s="221">
        <v>1.06970244154901</v>
      </c>
      <c r="D379" s="221">
        <v>0.75234822893299502</v>
      </c>
      <c r="E379" s="221">
        <v>1.01382358317915</v>
      </c>
    </row>
    <row r="380" spans="1:5" x14ac:dyDescent="0.25">
      <c r="A380" s="221">
        <v>14323.9779246086</v>
      </c>
      <c r="B380" s="221">
        <v>1.10828195390076</v>
      </c>
      <c r="C380" s="221">
        <v>1.0698851485098699</v>
      </c>
      <c r="D380" s="221">
        <v>0.75262515220064297</v>
      </c>
      <c r="E380" s="221">
        <v>1.01558143980389</v>
      </c>
    </row>
    <row r="381" spans="1:5" x14ac:dyDescent="0.25">
      <c r="A381" s="221">
        <v>14326.539400128</v>
      </c>
      <c r="B381" s="221">
        <v>0.47048220099619198</v>
      </c>
      <c r="C381" s="221">
        <v>1.0699308875690701</v>
      </c>
      <c r="D381" s="221">
        <v>0.75269467136650903</v>
      </c>
      <c r="E381" s="221">
        <v>1.01602097097425</v>
      </c>
    </row>
    <row r="382" spans="1:5" x14ac:dyDescent="0.25">
      <c r="A382" s="221">
        <v>14326.8592677505</v>
      </c>
      <c r="B382" s="221">
        <v>1.1972702780426201</v>
      </c>
      <c r="C382" s="221">
        <v>1.06993659929421</v>
      </c>
      <c r="D382" s="221">
        <v>0.75270335266372801</v>
      </c>
      <c r="E382" s="221">
        <v>1.0160758225930699</v>
      </c>
    </row>
    <row r="383" spans="1:5" x14ac:dyDescent="0.25">
      <c r="A383" s="221">
        <v>14329.705692162001</v>
      </c>
      <c r="B383" s="221">
        <v>1.0248715575988301</v>
      </c>
      <c r="C383" s="221">
        <v>1.0699875056574399</v>
      </c>
      <c r="D383" s="221">
        <v>0.75278075701342395</v>
      </c>
      <c r="E383" s="221">
        <v>1.0165639338485699</v>
      </c>
    </row>
    <row r="384" spans="1:5" x14ac:dyDescent="0.25">
      <c r="A384" s="221">
        <v>14335.680576021899</v>
      </c>
      <c r="B384" s="221">
        <v>0.98552689864166398</v>
      </c>
      <c r="C384" s="221">
        <v>1.0700943623885599</v>
      </c>
      <c r="D384" s="221">
        <v>0.75294367260734696</v>
      </c>
      <c r="E384" s="221">
        <v>1.01758831985249</v>
      </c>
    </row>
    <row r="385" spans="1:5" x14ac:dyDescent="0.25">
      <c r="A385" s="221">
        <v>14338.2815802898</v>
      </c>
      <c r="B385" s="221">
        <v>0.48125027080589999</v>
      </c>
      <c r="C385" s="221">
        <v>1.07014087957955</v>
      </c>
      <c r="D385" s="221">
        <v>0.75301477540175399</v>
      </c>
      <c r="E385" s="221">
        <v>1.0180340380892701</v>
      </c>
    </row>
    <row r="386" spans="1:5" x14ac:dyDescent="0.25">
      <c r="A386" s="221">
        <v>14338.5764050046</v>
      </c>
      <c r="B386" s="221">
        <v>-0.166845958925677</v>
      </c>
      <c r="C386" s="221">
        <v>1.07014615231891</v>
      </c>
      <c r="D386" s="221">
        <v>0.75302285801900004</v>
      </c>
      <c r="E386" s="221">
        <v>1.0180845604024</v>
      </c>
    </row>
    <row r="387" spans="1:5" x14ac:dyDescent="0.25">
      <c r="A387" s="221">
        <v>14346.7992088262</v>
      </c>
      <c r="B387" s="221">
        <v>0.88609187280162005</v>
      </c>
      <c r="C387" s="221">
        <v>1.07029321156853</v>
      </c>
      <c r="D387" s="221">
        <v>0.75324839208974204</v>
      </c>
      <c r="E387" s="221">
        <v>1.0194926986269901</v>
      </c>
    </row>
    <row r="388" spans="1:5" x14ac:dyDescent="0.25">
      <c r="A388" s="221">
        <v>14349.2722887451</v>
      </c>
      <c r="B388" s="221">
        <v>0.86275105581381495</v>
      </c>
      <c r="C388" s="221">
        <v>1.07033744091961</v>
      </c>
      <c r="D388" s="221">
        <v>0.75331644439669798</v>
      </c>
      <c r="E388" s="221">
        <v>1.0199160871200199</v>
      </c>
    </row>
    <row r="389" spans="1:5" x14ac:dyDescent="0.25">
      <c r="A389" s="221">
        <v>14354.243885014899</v>
      </c>
      <c r="B389" s="221">
        <v>1.2714907839946901</v>
      </c>
      <c r="C389" s="221">
        <v>1.07042650112697</v>
      </c>
      <c r="D389" s="221">
        <v>0.75345355412654602</v>
      </c>
      <c r="E389" s="221">
        <v>1.0207672045809799</v>
      </c>
    </row>
    <row r="390" spans="1:5" x14ac:dyDescent="0.25">
      <c r="A390" s="221">
        <v>14356.9353561893</v>
      </c>
      <c r="B390" s="221">
        <v>0.80712380279110996</v>
      </c>
      <c r="C390" s="221">
        <v>1.07047473944695</v>
      </c>
      <c r="D390" s="221">
        <v>0.753527981061202</v>
      </c>
      <c r="E390" s="221">
        <v>1.02122757064446</v>
      </c>
    </row>
    <row r="391" spans="1:5" x14ac:dyDescent="0.25">
      <c r="A391" s="221">
        <v>14357.334108148199</v>
      </c>
      <c r="B391" s="221">
        <v>1.1040032884334099</v>
      </c>
      <c r="C391" s="221">
        <v>1.0704818874956901</v>
      </c>
      <c r="D391" s="221">
        <v>0.75353901630514197</v>
      </c>
      <c r="E391" s="221">
        <v>1.0212957756734999</v>
      </c>
    </row>
    <row r="392" spans="1:5" x14ac:dyDescent="0.25">
      <c r="A392" s="221">
        <v>14364.887150951299</v>
      </c>
      <c r="B392" s="221">
        <v>0.72113503175581495</v>
      </c>
      <c r="C392" s="221">
        <v>1.0706173600270401</v>
      </c>
      <c r="D392" s="221">
        <v>0.75374848910829095</v>
      </c>
      <c r="E392" s="221">
        <v>1.0225872334063499</v>
      </c>
    </row>
    <row r="393" spans="1:5" x14ac:dyDescent="0.25">
      <c r="A393" s="221">
        <v>14366.1263528865</v>
      </c>
      <c r="B393" s="221">
        <v>1.08854986867373</v>
      </c>
      <c r="C393" s="221">
        <v>1.07063958654255</v>
      </c>
      <c r="D393" s="221">
        <v>0.75378289266394005</v>
      </c>
      <c r="E393" s="221">
        <v>1.02279899841316</v>
      </c>
    </row>
    <row r="394" spans="1:5" x14ac:dyDescent="0.25">
      <c r="A394" s="221">
        <v>14368.1603889288</v>
      </c>
      <c r="B394" s="221">
        <v>0.49531518095837801</v>
      </c>
      <c r="C394" s="221">
        <v>1.07067610288643</v>
      </c>
      <c r="D394" s="221">
        <v>0.75383952374643903</v>
      </c>
      <c r="E394" s="221">
        <v>1.0231465912017801</v>
      </c>
    </row>
    <row r="395" spans="1:5" x14ac:dyDescent="0.25">
      <c r="A395" s="221">
        <v>14371.6711398843</v>
      </c>
      <c r="B395" s="221">
        <v>0.378430376729955</v>
      </c>
      <c r="C395" s="221">
        <v>1.0707391301811899</v>
      </c>
      <c r="D395" s="221">
        <v>0.75393735988537702</v>
      </c>
      <c r="E395" s="221">
        <v>1.0237463330633301</v>
      </c>
    </row>
    <row r="396" spans="1:5" x14ac:dyDescent="0.25">
      <c r="A396" s="221">
        <v>14372.338739131899</v>
      </c>
      <c r="B396" s="221">
        <v>1.1091541292942699</v>
      </c>
      <c r="C396" s="221">
        <v>1.0707511153590299</v>
      </c>
      <c r="D396" s="221">
        <v>0.75395600311692701</v>
      </c>
      <c r="E396" s="221">
        <v>1.0238602658420899</v>
      </c>
    </row>
    <row r="397" spans="1:5" x14ac:dyDescent="0.25">
      <c r="A397" s="221">
        <v>14378.4688522793</v>
      </c>
      <c r="B397" s="221">
        <v>0.61066132724476596</v>
      </c>
      <c r="C397" s="221">
        <v>1.0708612808129101</v>
      </c>
      <c r="D397" s="221">
        <v>0.75412742649843101</v>
      </c>
      <c r="E397" s="221">
        <v>1.0249056308528399</v>
      </c>
    </row>
    <row r="398" spans="1:5" x14ac:dyDescent="0.25">
      <c r="A398" s="221">
        <v>14381.5257796849</v>
      </c>
      <c r="B398" s="221">
        <v>0.97137668753928297</v>
      </c>
      <c r="C398" s="221">
        <v>1.0709162174489899</v>
      </c>
      <c r="D398" s="221">
        <v>0.75421314697628405</v>
      </c>
      <c r="E398" s="221">
        <v>1.0254269270954099</v>
      </c>
    </row>
    <row r="399" spans="1:5" x14ac:dyDescent="0.25">
      <c r="A399" s="221">
        <v>14382.966821264199</v>
      </c>
      <c r="B399" s="221">
        <v>1.1364995946775001</v>
      </c>
      <c r="C399" s="221">
        <v>1.0709421146870799</v>
      </c>
      <c r="D399" s="221">
        <v>0.75425362786301897</v>
      </c>
      <c r="E399" s="221">
        <v>1.0256726671673599</v>
      </c>
    </row>
    <row r="400" spans="1:5" x14ac:dyDescent="0.25">
      <c r="A400" s="221">
        <v>14384.549413376501</v>
      </c>
      <c r="B400" s="221">
        <v>0.76880638009777502</v>
      </c>
      <c r="C400" s="221">
        <v>1.0709705797439699</v>
      </c>
      <c r="D400" s="221">
        <v>0.75429808510351104</v>
      </c>
      <c r="E400" s="221">
        <v>1.0259425457782101</v>
      </c>
    </row>
    <row r="401" spans="1:5" x14ac:dyDescent="0.25">
      <c r="A401" s="221">
        <v>14385.297793898801</v>
      </c>
      <c r="B401" s="221">
        <v>1.1734603262861401</v>
      </c>
      <c r="C401" s="221">
        <v>1.07098404037857</v>
      </c>
      <c r="D401" s="221">
        <v>0.75431913139907103</v>
      </c>
      <c r="E401" s="221">
        <v>1.0260701667199199</v>
      </c>
    </row>
    <row r="402" spans="1:5" x14ac:dyDescent="0.25">
      <c r="A402" s="221">
        <v>14387.9227848472</v>
      </c>
      <c r="B402" s="221">
        <v>0.98708677776617704</v>
      </c>
      <c r="C402" s="221">
        <v>1.0710312650716201</v>
      </c>
      <c r="D402" s="221">
        <v>0.75439302549003595</v>
      </c>
      <c r="E402" s="221">
        <v>1.0265178050628101</v>
      </c>
    </row>
    <row r="403" spans="1:5" x14ac:dyDescent="0.25">
      <c r="A403" s="221">
        <v>14388.261202076899</v>
      </c>
      <c r="B403" s="221">
        <v>-0.42420168035012301</v>
      </c>
      <c r="C403" s="221">
        <v>1.0710373539384901</v>
      </c>
      <c r="D403" s="221">
        <v>0.75440257493473295</v>
      </c>
      <c r="E403" s="221">
        <v>1.0265755151772</v>
      </c>
    </row>
    <row r="404" spans="1:5" x14ac:dyDescent="0.25">
      <c r="A404" s="221">
        <v>14412.0604249605</v>
      </c>
      <c r="B404" s="221">
        <v>0.97251248371330601</v>
      </c>
      <c r="C404" s="221">
        <v>1.07146625890714</v>
      </c>
      <c r="D404" s="221">
        <v>0.75507792772849003</v>
      </c>
      <c r="E404" s="221">
        <v>1.0306315361920999</v>
      </c>
    </row>
    <row r="405" spans="1:5" x14ac:dyDescent="0.25">
      <c r="A405" s="221">
        <v>14413.5108054963</v>
      </c>
      <c r="B405" s="221">
        <v>0.98843226584945898</v>
      </c>
      <c r="C405" s="221">
        <v>1.07149243300909</v>
      </c>
      <c r="D405" s="221">
        <v>0.75511928868964195</v>
      </c>
      <c r="E405" s="221">
        <v>1.03087823518266</v>
      </c>
    </row>
    <row r="406" spans="1:5" x14ac:dyDescent="0.25">
      <c r="A406" s="221">
        <v>14416.2097026106</v>
      </c>
      <c r="B406" s="221">
        <v>1.20049924441856</v>
      </c>
      <c r="C406" s="221">
        <v>1.0715411383015701</v>
      </c>
      <c r="D406" s="221">
        <v>0.755196523420123</v>
      </c>
      <c r="E406" s="221">
        <v>1.0313372975992501</v>
      </c>
    </row>
    <row r="407" spans="1:5" x14ac:dyDescent="0.25">
      <c r="A407" s="221">
        <v>14416.396202297399</v>
      </c>
      <c r="B407" s="221">
        <v>-0.874819653158598</v>
      </c>
      <c r="C407" s="221">
        <v>1.0715445075623899</v>
      </c>
      <c r="D407" s="221">
        <v>0.75520186369943598</v>
      </c>
      <c r="E407" s="221">
        <v>1.03136901981514</v>
      </c>
    </row>
    <row r="408" spans="1:5" x14ac:dyDescent="0.25">
      <c r="A408" s="221">
        <v>14417.003292445999</v>
      </c>
      <c r="B408" s="221">
        <v>-3.1772136467385002</v>
      </c>
      <c r="C408" s="221">
        <v>1.0715554751145699</v>
      </c>
      <c r="D408" s="221">
        <v>0.75521925511174204</v>
      </c>
      <c r="E408" s="221">
        <v>1.0314722813545401</v>
      </c>
    </row>
    <row r="409" spans="1:5" x14ac:dyDescent="0.25">
      <c r="A409" s="221">
        <v>14424.703280448</v>
      </c>
      <c r="B409" s="221">
        <v>1.49456511597112</v>
      </c>
      <c r="C409" s="221">
        <v>1.0716945813419101</v>
      </c>
      <c r="D409" s="221">
        <v>0.75544038371492295</v>
      </c>
      <c r="E409" s="221">
        <v>1.0327812094390201</v>
      </c>
    </row>
    <row r="410" spans="1:5" x14ac:dyDescent="0.25">
      <c r="A410" s="221">
        <v>14425.122991206899</v>
      </c>
      <c r="B410" s="221">
        <v>0.20038116498934899</v>
      </c>
      <c r="C410" s="221">
        <v>1.0717021701199301</v>
      </c>
      <c r="D410" s="221">
        <v>0.75545244854984295</v>
      </c>
      <c r="E410" s="221">
        <v>1.03285254492848</v>
      </c>
    </row>
    <row r="411" spans="1:5" x14ac:dyDescent="0.25">
      <c r="A411" s="221">
        <v>14425.313733385899</v>
      </c>
      <c r="B411" s="221">
        <v>0.94790666909059196</v>
      </c>
      <c r="C411" s="221">
        <v>1.07170561892372</v>
      </c>
      <c r="D411" s="221">
        <v>0.75545794127250798</v>
      </c>
      <c r="E411" s="221">
        <v>1.0328849641276601</v>
      </c>
    </row>
    <row r="412" spans="1:5" x14ac:dyDescent="0.25">
      <c r="A412" s="221">
        <v>14429.920926140099</v>
      </c>
      <c r="B412" s="221">
        <v>1.49618610224256</v>
      </c>
      <c r="C412" s="221">
        <v>1.0717889214418701</v>
      </c>
      <c r="D412" s="221">
        <v>0.75559090665211903</v>
      </c>
      <c r="E412" s="221">
        <v>1.03366742364953</v>
      </c>
    </row>
    <row r="413" spans="1:5" x14ac:dyDescent="0.25">
      <c r="A413" s="221">
        <v>14430.964455278499</v>
      </c>
      <c r="B413" s="221">
        <v>1.4886437995939901</v>
      </c>
      <c r="C413" s="221">
        <v>1.07180779670937</v>
      </c>
      <c r="D413" s="221">
        <v>0.75562104155957299</v>
      </c>
      <c r="E413" s="221">
        <v>1.0338446507277601</v>
      </c>
    </row>
    <row r="414" spans="1:5" x14ac:dyDescent="0.25">
      <c r="A414" s="221">
        <v>14435.256980758</v>
      </c>
      <c r="B414" s="221">
        <v>1.64698201149418</v>
      </c>
      <c r="C414" s="221">
        <v>1.07188546496979</v>
      </c>
      <c r="D414" s="221">
        <v>0.75574502984641601</v>
      </c>
      <c r="E414" s="221">
        <v>1.03457366894199</v>
      </c>
    </row>
    <row r="415" spans="1:5" x14ac:dyDescent="0.25">
      <c r="A415" s="221">
        <v>14437.073841281101</v>
      </c>
      <c r="B415" s="221">
        <v>0.86300453938310495</v>
      </c>
      <c r="C415" s="221">
        <v>1.0719183762542699</v>
      </c>
      <c r="D415" s="221">
        <v>0.755797660450788</v>
      </c>
      <c r="E415" s="221">
        <v>1.0348820590458001</v>
      </c>
    </row>
    <row r="416" spans="1:5" x14ac:dyDescent="0.25">
      <c r="A416" s="221">
        <v>14441.8536190626</v>
      </c>
      <c r="B416" s="221">
        <v>0.66619655468334005</v>
      </c>
      <c r="C416" s="221">
        <v>1.07200495891946</v>
      </c>
      <c r="D416" s="221">
        <v>0.75593639339367102</v>
      </c>
      <c r="E416" s="221">
        <v>1.03569295416908</v>
      </c>
    </row>
    <row r="417" spans="1:5" x14ac:dyDescent="0.25">
      <c r="A417" s="221">
        <v>14443.3634962536</v>
      </c>
      <c r="B417" s="221">
        <v>0.85003514571073702</v>
      </c>
      <c r="C417" s="221">
        <v>1.0720323093941599</v>
      </c>
      <c r="D417" s="221">
        <v>0.75598029653714904</v>
      </c>
      <c r="E417" s="221">
        <v>1.03594908882284</v>
      </c>
    </row>
    <row r="418" spans="1:5" x14ac:dyDescent="0.25">
      <c r="A418" s="221">
        <v>14444.5192511684</v>
      </c>
      <c r="B418" s="221">
        <v>1.1883087743304299</v>
      </c>
      <c r="C418" s="221">
        <v>1.0720532451667799</v>
      </c>
      <c r="D418" s="221">
        <v>0.75601392840069503</v>
      </c>
      <c r="E418" s="221">
        <v>1.0361451503877901</v>
      </c>
    </row>
    <row r="419" spans="1:5" x14ac:dyDescent="0.25">
      <c r="A419" s="221">
        <v>14459.5706866815</v>
      </c>
      <c r="B419" s="221">
        <v>0.91383233091726401</v>
      </c>
      <c r="C419" s="221">
        <v>1.07232620468767</v>
      </c>
      <c r="D419" s="221">
        <v>0.75645394953375</v>
      </c>
      <c r="E419" s="221">
        <v>1.03869568080376</v>
      </c>
    </row>
    <row r="420" spans="1:5" x14ac:dyDescent="0.25">
      <c r="A420" s="221">
        <v>14466.444445985</v>
      </c>
      <c r="B420" s="221">
        <v>1.2962357581413699</v>
      </c>
      <c r="C420" s="221">
        <v>1.07245099595465</v>
      </c>
      <c r="D420" s="221">
        <v>0.75665616623633802</v>
      </c>
      <c r="E420" s="221">
        <v>1.0398597352297201</v>
      </c>
    </row>
    <row r="421" spans="1:5" x14ac:dyDescent="0.25">
      <c r="A421" s="221">
        <v>14481.6697688284</v>
      </c>
      <c r="B421" s="221">
        <v>-4.0767902919921397</v>
      </c>
      <c r="C421" s="221">
        <v>1.0727278683030099</v>
      </c>
      <c r="D421" s="221">
        <v>0.75710686210573397</v>
      </c>
      <c r="E421" s="221">
        <v>1.0424343025506899</v>
      </c>
    </row>
    <row r="422" spans="1:5" x14ac:dyDescent="0.25">
      <c r="A422" s="221">
        <v>14483.2701401261</v>
      </c>
      <c r="B422" s="221">
        <v>1.2823146933012499</v>
      </c>
      <c r="C422" s="221">
        <v>1.0727570011435399</v>
      </c>
      <c r="D422" s="221">
        <v>0.75715446073014403</v>
      </c>
      <c r="E422" s="221">
        <v>1.04270460333093</v>
      </c>
    </row>
    <row r="423" spans="1:5" x14ac:dyDescent="0.25">
      <c r="A423" s="221">
        <v>14492.733262374901</v>
      </c>
      <c r="B423" s="221">
        <v>0.39347237897087201</v>
      </c>
      <c r="C423" s="221">
        <v>1.0729294030663801</v>
      </c>
      <c r="D423" s="221">
        <v>0.75743680915887301</v>
      </c>
      <c r="E423" s="221">
        <v>1.0443029132549799</v>
      </c>
    </row>
    <row r="424" spans="1:5" x14ac:dyDescent="0.25">
      <c r="A424" s="221">
        <v>14494.6545666808</v>
      </c>
      <c r="B424" s="221">
        <v>4.7972265080051804</v>
      </c>
      <c r="C424" s="221">
        <v>1.07296440594894</v>
      </c>
      <c r="D424" s="221">
        <v>0.75749436132506998</v>
      </c>
      <c r="E424" s="221">
        <v>1.04462705133777</v>
      </c>
    </row>
    <row r="425" spans="1:5" x14ac:dyDescent="0.25">
      <c r="A425" s="221">
        <v>14497.955179122</v>
      </c>
      <c r="B425" s="221">
        <v>1.33353366701527</v>
      </c>
      <c r="C425" s="221">
        <v>1.07302459171012</v>
      </c>
      <c r="D425" s="221">
        <v>0.757593367847477</v>
      </c>
      <c r="E425" s="221">
        <v>1.04518388878693</v>
      </c>
    </row>
    <row r="426" spans="1:5" x14ac:dyDescent="0.25">
      <c r="A426" s="221">
        <v>14502.2717667046</v>
      </c>
      <c r="B426" s="221">
        <v>0.70711322101826302</v>
      </c>
      <c r="C426" s="221">
        <v>1.07310335718043</v>
      </c>
      <c r="D426" s="221">
        <v>0.75772291321196095</v>
      </c>
      <c r="E426" s="221">
        <v>1.0459121286701001</v>
      </c>
    </row>
    <row r="427" spans="1:5" x14ac:dyDescent="0.25">
      <c r="A427" s="221">
        <v>14504.1025446651</v>
      </c>
      <c r="B427" s="221">
        <v>-1.4459522251556201</v>
      </c>
      <c r="C427" s="221">
        <v>1.07313676368135</v>
      </c>
      <c r="D427" s="221">
        <v>0.75777800326391198</v>
      </c>
      <c r="E427" s="221">
        <v>1.0462208865184901</v>
      </c>
    </row>
    <row r="428" spans="1:5" x14ac:dyDescent="0.25">
      <c r="A428" s="221">
        <v>14509.833262796999</v>
      </c>
      <c r="B428" s="221">
        <v>-0.51770380045825803</v>
      </c>
      <c r="C428" s="221">
        <v>1.07324139222468</v>
      </c>
      <c r="D428" s="221">
        <v>0.75795081140444198</v>
      </c>
      <c r="E428" s="221">
        <v>1.0471866124000599</v>
      </c>
    </row>
    <row r="429" spans="1:5" x14ac:dyDescent="0.25">
      <c r="A429" s="221">
        <v>14510.168240423</v>
      </c>
      <c r="B429" s="221">
        <v>1.0480294175046601</v>
      </c>
      <c r="C429" s="221">
        <v>1.07324750948256</v>
      </c>
      <c r="D429" s="221">
        <v>0.75796092966875905</v>
      </c>
      <c r="E429" s="221">
        <v>1.0472430619680999</v>
      </c>
    </row>
    <row r="430" spans="1:5" x14ac:dyDescent="0.25">
      <c r="A430" s="221">
        <v>14510.9187974379</v>
      </c>
      <c r="B430" s="221">
        <v>1.36490936619889</v>
      </c>
      <c r="C430" s="221">
        <v>1.0732612159228001</v>
      </c>
      <c r="D430" s="221">
        <v>0.75798361535226599</v>
      </c>
      <c r="E430" s="221">
        <v>1.04736954390601</v>
      </c>
    </row>
    <row r="431" spans="1:5" x14ac:dyDescent="0.25">
      <c r="A431" s="221">
        <v>14511.8658142517</v>
      </c>
      <c r="B431" s="221">
        <v>0.53941472093088605</v>
      </c>
      <c r="C431" s="221">
        <v>1.0732785165376</v>
      </c>
      <c r="D431" s="221">
        <v>0.75801223905877102</v>
      </c>
      <c r="E431" s="221">
        <v>1.04752913274398</v>
      </c>
    </row>
    <row r="432" spans="1:5" x14ac:dyDescent="0.25">
      <c r="A432" s="221">
        <v>14514.343856601799</v>
      </c>
      <c r="B432" s="221">
        <v>0.95051254024409704</v>
      </c>
      <c r="C432" s="221">
        <v>1.07332380535672</v>
      </c>
      <c r="D432" s="221">
        <v>0.75808721905128995</v>
      </c>
      <c r="E432" s="221">
        <v>1.0479467260678801</v>
      </c>
    </row>
    <row r="433" spans="1:5" x14ac:dyDescent="0.25">
      <c r="A433" s="221">
        <v>14516.941450404</v>
      </c>
      <c r="B433" s="221">
        <v>0.641167933524178</v>
      </c>
      <c r="C433" s="221">
        <v>1.0733712791038299</v>
      </c>
      <c r="D433" s="221">
        <v>0.75816592560712903</v>
      </c>
      <c r="E433" s="221">
        <v>1.04838413136744</v>
      </c>
    </row>
    <row r="434" spans="1:5" x14ac:dyDescent="0.25">
      <c r="A434" s="221">
        <v>14521.293385126401</v>
      </c>
      <c r="B434" s="221">
        <v>0.86947147707778805</v>
      </c>
      <c r="C434" s="221">
        <v>1.07345088370256</v>
      </c>
      <c r="D434" s="221">
        <v>0.75829804829180802</v>
      </c>
      <c r="E434" s="221">
        <v>1.04911662411394</v>
      </c>
    </row>
    <row r="435" spans="1:5" x14ac:dyDescent="0.25">
      <c r="A435" s="221">
        <v>14521.873614006399</v>
      </c>
      <c r="B435" s="221">
        <v>0.98116108201991004</v>
      </c>
      <c r="C435" s="221">
        <v>1.0734614987701201</v>
      </c>
      <c r="D435" s="221">
        <v>0.75831568792005999</v>
      </c>
      <c r="E435" s="221">
        <v>1.0492142310919701</v>
      </c>
    </row>
    <row r="436" spans="1:5" x14ac:dyDescent="0.25">
      <c r="A436" s="221">
        <v>14524.588379627299</v>
      </c>
      <c r="B436" s="221">
        <v>0.53439108768400501</v>
      </c>
      <c r="C436" s="221">
        <v>1.07351116437876</v>
      </c>
      <c r="D436" s="221"/>
      <c r="E436" s="221">
        <v>1.04967091306265</v>
      </c>
    </row>
    <row r="437" spans="1:5" x14ac:dyDescent="0.25">
      <c r="A437" s="221">
        <v>14524.588379627299</v>
      </c>
      <c r="B437" s="221">
        <v>0.62713850466744603</v>
      </c>
      <c r="C437" s="221">
        <v>1.07351116437876</v>
      </c>
      <c r="D437" s="221"/>
      <c r="E437" s="221">
        <v>1.04967091306265</v>
      </c>
    </row>
    <row r="438" spans="1:5" x14ac:dyDescent="0.25">
      <c r="A438" s="221">
        <v>14524.588379627299</v>
      </c>
      <c r="B438" s="221">
        <v>0.61894521360434895</v>
      </c>
      <c r="C438" s="221">
        <v>1.07351116437876</v>
      </c>
      <c r="D438" s="221"/>
      <c r="E438" s="221">
        <v>1.04967091306265</v>
      </c>
    </row>
    <row r="439" spans="1:5" x14ac:dyDescent="0.25">
      <c r="A439" s="221">
        <v>14524.588379627299</v>
      </c>
      <c r="B439" s="221">
        <v>0.45107281537930499</v>
      </c>
      <c r="C439" s="221">
        <v>1.07351116437876</v>
      </c>
      <c r="D439" s="221"/>
      <c r="E439" s="221">
        <v>1.04967091306265</v>
      </c>
    </row>
    <row r="440" spans="1:5" x14ac:dyDescent="0.25">
      <c r="A440" s="221">
        <v>14524.588379627299</v>
      </c>
      <c r="B440" s="221">
        <v>0.48175338107061499</v>
      </c>
      <c r="C440" s="221">
        <v>1.07351116437876</v>
      </c>
      <c r="D440" s="221"/>
      <c r="E440" s="221">
        <v>1.04967091306265</v>
      </c>
    </row>
    <row r="441" spans="1:5" x14ac:dyDescent="0.25">
      <c r="A441" s="221">
        <v>14528.620274687501</v>
      </c>
      <c r="B441" s="221">
        <v>0.75852121169768205</v>
      </c>
      <c r="C441" s="221">
        <v>1.07358493128785</v>
      </c>
      <c r="D441" s="221">
        <v>0.75852121169768405</v>
      </c>
      <c r="E441" s="221">
        <v>1.0503491645358001</v>
      </c>
    </row>
    <row r="442" spans="1:5" x14ac:dyDescent="0.25">
      <c r="A442" s="221">
        <v>14530.415963237299</v>
      </c>
      <c r="B442" s="221">
        <v>0.78737918476701196</v>
      </c>
      <c r="C442" s="221">
        <v>1.0736178238824701</v>
      </c>
      <c r="D442" s="221">
        <v>0.75857604345249396</v>
      </c>
      <c r="E442" s="221">
        <v>1.0506512379742401</v>
      </c>
    </row>
    <row r="443" spans="1:5" x14ac:dyDescent="0.25">
      <c r="A443" s="221">
        <v>14534.1931694101</v>
      </c>
      <c r="B443" s="221">
        <v>0.97022558829849004</v>
      </c>
      <c r="C443" s="221">
        <v>1.0736870130029601</v>
      </c>
      <c r="D443" s="221">
        <v>0.75869158049061902</v>
      </c>
      <c r="E443" s="221">
        <v>1.0512866452983101</v>
      </c>
    </row>
    <row r="444" spans="1:5" x14ac:dyDescent="0.25">
      <c r="A444" s="221">
        <v>14538.303907022701</v>
      </c>
      <c r="B444" s="221">
        <v>0.60941482012932802</v>
      </c>
      <c r="C444" s="221">
        <v>1.0737623170753401</v>
      </c>
      <c r="D444" s="221">
        <v>0.75881758748246997</v>
      </c>
      <c r="E444" s="221">
        <v>1.05197750315258</v>
      </c>
    </row>
    <row r="445" spans="1:5" x14ac:dyDescent="0.25">
      <c r="A445" s="221">
        <v>14544.0554269518</v>
      </c>
      <c r="B445" s="221">
        <v>1.1662148095754801</v>
      </c>
      <c r="C445" s="221">
        <v>1.0738677720813301</v>
      </c>
      <c r="D445" s="221">
        <v>0.75899436518792895</v>
      </c>
      <c r="E445" s="221">
        <v>1.0529435767575099</v>
      </c>
    </row>
    <row r="446" spans="1:5" x14ac:dyDescent="0.25">
      <c r="A446" s="221">
        <v>14547.256941129999</v>
      </c>
      <c r="B446" s="221">
        <v>1.25005236736531E-2</v>
      </c>
      <c r="C446" s="221">
        <v>1.0739265057507901</v>
      </c>
      <c r="D446" s="221">
        <v>0.75909301083969805</v>
      </c>
      <c r="E446" s="221">
        <v>1.05348095870759</v>
      </c>
    </row>
    <row r="447" spans="1:5" x14ac:dyDescent="0.25">
      <c r="A447" s="221">
        <v>14548.5453927416</v>
      </c>
      <c r="B447" s="221">
        <v>-0.605746172712196</v>
      </c>
      <c r="C447" s="221">
        <v>1.07395014967741</v>
      </c>
      <c r="D447" s="221">
        <v>0.75913278851269195</v>
      </c>
      <c r="E447" s="221">
        <v>1.05369713908068</v>
      </c>
    </row>
    <row r="448" spans="1:5" x14ac:dyDescent="0.25">
      <c r="A448" s="221">
        <v>14548.743896738901</v>
      </c>
      <c r="B448" s="221">
        <v>-0.55755814169004003</v>
      </c>
      <c r="C448" s="221">
        <v>1.07395379268786</v>
      </c>
      <c r="D448" s="221">
        <v>0.75913891681974099</v>
      </c>
      <c r="E448" s="221">
        <v>1.05373044469171</v>
      </c>
    </row>
    <row r="449" spans="1:5" x14ac:dyDescent="0.25">
      <c r="A449" s="221">
        <v>14552.9911936839</v>
      </c>
      <c r="B449" s="221">
        <v>0.369120293661096</v>
      </c>
      <c r="C449" s="221">
        <v>1.07403176538303</v>
      </c>
      <c r="D449" s="221">
        <v>0.75927004133187703</v>
      </c>
      <c r="E449" s="221">
        <v>1.0544430692326301</v>
      </c>
    </row>
    <row r="450" spans="1:5" x14ac:dyDescent="0.25">
      <c r="A450" s="221">
        <v>14553.746078984601</v>
      </c>
      <c r="B450" s="221">
        <v>1.3345317856668499</v>
      </c>
      <c r="C450" s="221">
        <v>1.07404562371274</v>
      </c>
      <c r="D450" s="221">
        <v>0.75929340437677395</v>
      </c>
      <c r="E450" s="221">
        <v>1.05456972620948</v>
      </c>
    </row>
    <row r="451" spans="1:5" x14ac:dyDescent="0.25">
      <c r="A451" s="221">
        <v>14561.6574419062</v>
      </c>
      <c r="B451" s="221">
        <v>-0.18971905634730399</v>
      </c>
      <c r="C451" s="221">
        <v>1.07419097731113</v>
      </c>
      <c r="D451" s="221">
        <v>0.759539117789929</v>
      </c>
      <c r="E451" s="221">
        <v>1.0558966827056799</v>
      </c>
    </row>
    <row r="452" spans="1:5" x14ac:dyDescent="0.25">
      <c r="A452" s="221">
        <v>14564.536184996899</v>
      </c>
      <c r="B452" s="221">
        <v>1.2499244907764999</v>
      </c>
      <c r="C452" s="221">
        <v>1.07424390284942</v>
      </c>
      <c r="D452" s="221">
        <v>0.75962859174911901</v>
      </c>
      <c r="E452" s="221">
        <v>1.0563788090013599</v>
      </c>
    </row>
    <row r="453" spans="1:5" x14ac:dyDescent="0.25">
      <c r="A453" s="221">
        <v>14568.250941332401</v>
      </c>
      <c r="B453" s="221">
        <v>0.96293541138141603</v>
      </c>
      <c r="C453" s="221">
        <v>1.0743122375060701</v>
      </c>
      <c r="D453" s="221">
        <v>0.75974404976196797</v>
      </c>
      <c r="E453" s="221">
        <v>1.0570009491698</v>
      </c>
    </row>
    <row r="454" spans="1:5" x14ac:dyDescent="0.25">
      <c r="A454" s="221">
        <v>14570.9625002498</v>
      </c>
      <c r="B454" s="221">
        <v>-2.3056174508754701</v>
      </c>
      <c r="C454" s="221">
        <v>1.07436211788338</v>
      </c>
      <c r="D454" s="221">
        <v>0.75982869265311104</v>
      </c>
      <c r="E454" s="221">
        <v>1.0574550757851799</v>
      </c>
    </row>
    <row r="455" spans="1:5" x14ac:dyDescent="0.25">
      <c r="A455" s="221">
        <v>14572.8478275587</v>
      </c>
      <c r="B455" s="221">
        <v>1.5028819170798999</v>
      </c>
      <c r="C455" s="221">
        <v>1.0743968170650899</v>
      </c>
      <c r="D455" s="221">
        <v>0.759887626337021</v>
      </c>
      <c r="E455" s="221">
        <v>1.0577708267372301</v>
      </c>
    </row>
    <row r="456" spans="1:5" x14ac:dyDescent="0.25">
      <c r="A456" s="221">
        <v>14573.775162018201</v>
      </c>
      <c r="B456" s="221">
        <v>-0.52622969895321803</v>
      </c>
      <c r="C456" s="221">
        <v>1.0744138874743201</v>
      </c>
      <c r="D456" s="221">
        <v>0.759916629235176</v>
      </c>
      <c r="E456" s="221">
        <v>1.05792613490948</v>
      </c>
    </row>
    <row r="457" spans="1:5" x14ac:dyDescent="0.25">
      <c r="A457" s="221">
        <v>14574.1582671871</v>
      </c>
      <c r="B457" s="221">
        <v>0.62188813497054996</v>
      </c>
      <c r="C457" s="221">
        <v>1.0744209492243</v>
      </c>
      <c r="D457" s="221">
        <v>0.75992861106123899</v>
      </c>
      <c r="E457" s="221">
        <v>1.0579902966182899</v>
      </c>
    </row>
    <row r="458" spans="1:5" x14ac:dyDescent="0.25">
      <c r="A458" s="221">
        <v>14580.8991072425</v>
      </c>
      <c r="B458" s="221">
        <v>1.0185071041901801</v>
      </c>
      <c r="C458" s="221">
        <v>1.0745452026434399</v>
      </c>
      <c r="D458" s="221">
        <v>0.76013994038474098</v>
      </c>
      <c r="E458" s="221">
        <v>1.0591192394045199</v>
      </c>
    </row>
    <row r="459" spans="1:5" x14ac:dyDescent="0.25">
      <c r="A459" s="221">
        <v>14584.123490705801</v>
      </c>
      <c r="B459" s="221">
        <v>0.89011056966281599</v>
      </c>
      <c r="C459" s="221">
        <v>1.0746046374715501</v>
      </c>
      <c r="D459" s="221">
        <v>0.76024130543270796</v>
      </c>
      <c r="E459" s="221">
        <v>1.0596586711010101</v>
      </c>
    </row>
    <row r="460" spans="1:5" x14ac:dyDescent="0.25">
      <c r="A460" s="221">
        <v>14584.3653698577</v>
      </c>
      <c r="B460" s="221">
        <v>-0.371054702163987</v>
      </c>
      <c r="C460" s="221">
        <v>1.0746090960125301</v>
      </c>
      <c r="D460" s="221">
        <v>0.760248911632182</v>
      </c>
      <c r="E460" s="221">
        <v>1.0596991168452801</v>
      </c>
    </row>
    <row r="461" spans="1:5" x14ac:dyDescent="0.25">
      <c r="A461" s="221">
        <v>14588.3736581008</v>
      </c>
      <c r="B461" s="221">
        <v>1.1558064230451801</v>
      </c>
      <c r="C461" s="221">
        <v>1.0746829805009599</v>
      </c>
      <c r="D461" s="221">
        <v>0.76037531650234003</v>
      </c>
      <c r="E461" s="221"/>
    </row>
    <row r="462" spans="1:5" x14ac:dyDescent="0.25">
      <c r="A462" s="221">
        <v>14590.0180401056</v>
      </c>
      <c r="B462" s="221">
        <v>0.99732534323036004</v>
      </c>
      <c r="C462" s="221">
        <v>1.074713291276</v>
      </c>
      <c r="D462" s="221">
        <v>0.76042723849605098</v>
      </c>
      <c r="E462" s="221">
        <v>1.0606442438325201</v>
      </c>
    </row>
    <row r="463" spans="1:5" x14ac:dyDescent="0.25">
      <c r="A463" s="221">
        <v>14594.1321234359</v>
      </c>
      <c r="B463" s="221">
        <v>1.72095007866975</v>
      </c>
      <c r="C463" s="221">
        <v>1.0747891258776601</v>
      </c>
      <c r="D463" s="221">
        <v>0.76055714225817805</v>
      </c>
      <c r="E463" s="221">
        <v>1.06133177107902</v>
      </c>
    </row>
    <row r="464" spans="1:5" x14ac:dyDescent="0.25">
      <c r="A464" s="221">
        <v>14594.8298153003</v>
      </c>
      <c r="B464" s="221">
        <v>-8.6163479575140894E-2</v>
      </c>
      <c r="C464" s="221">
        <v>1.0748019863815399</v>
      </c>
      <c r="D464" s="221">
        <v>0.76057917214690596</v>
      </c>
      <c r="E464" s="221">
        <v>1.06144831827733</v>
      </c>
    </row>
    <row r="465" spans="1:5" x14ac:dyDescent="0.25">
      <c r="A465" s="221">
        <v>14598.0905430027</v>
      </c>
      <c r="B465" s="221">
        <v>0.19497270189405799</v>
      </c>
      <c r="C465" s="221">
        <v>1.0748621916138399</v>
      </c>
      <c r="D465" s="221">
        <v>0.76068241779441603</v>
      </c>
      <c r="E465" s="221">
        <v>1.0619930124289401</v>
      </c>
    </row>
    <row r="466" spans="1:5" x14ac:dyDescent="0.25">
      <c r="A466" s="221">
        <v>14598.2325053358</v>
      </c>
      <c r="B466" s="221">
        <v>0.44338803504679902</v>
      </c>
      <c r="C466" s="221">
        <v>1.0748648127696101</v>
      </c>
      <c r="D466" s="221">
        <v>0.760686915912413</v>
      </c>
      <c r="E466" s="221">
        <v>1.0620167169853101</v>
      </c>
    </row>
    <row r="467" spans="1:5" x14ac:dyDescent="0.25">
      <c r="A467" s="221">
        <v>14602.2334492843</v>
      </c>
      <c r="B467" s="221">
        <v>1.1827668213771201</v>
      </c>
      <c r="C467" s="221">
        <v>1.0749387038975999</v>
      </c>
      <c r="D467" s="221">
        <v>0.76081391731444603</v>
      </c>
      <c r="E467" s="221">
        <v>1.06268478575627</v>
      </c>
    </row>
    <row r="468" spans="1:5" x14ac:dyDescent="0.25">
      <c r="A468" s="221">
        <v>14609.685630472801</v>
      </c>
      <c r="B468" s="221">
        <v>0.81396356605423204</v>
      </c>
      <c r="C468" s="221">
        <v>1.07507643026219</v>
      </c>
      <c r="D468" s="221">
        <v>0.76105115388614797</v>
      </c>
      <c r="E468" s="221">
        <v>1.0639281844832</v>
      </c>
    </row>
    <row r="469" spans="1:5" x14ac:dyDescent="0.25">
      <c r="A469" s="221">
        <v>14613.0393881732</v>
      </c>
      <c r="B469" s="221">
        <v>2.79300735978167</v>
      </c>
      <c r="C469" s="221">
        <v>1.07513847231691</v>
      </c>
      <c r="D469" s="221">
        <v>0.76115827159878802</v>
      </c>
      <c r="E469" s="221">
        <v>1.06448775998864</v>
      </c>
    </row>
    <row r="470" spans="1:5" x14ac:dyDescent="0.25">
      <c r="A470" s="221">
        <v>14617.667498798901</v>
      </c>
      <c r="B470" s="221">
        <v>-0.29949630168054597</v>
      </c>
      <c r="C470" s="221">
        <v>1.07522408896496</v>
      </c>
      <c r="D470" s="221">
        <v>0.76130633151538796</v>
      </c>
      <c r="E470" s="221">
        <v>1.0652592024494001</v>
      </c>
    </row>
    <row r="471" spans="1:5" x14ac:dyDescent="0.25">
      <c r="A471" s="221">
        <v>14622.238051913901</v>
      </c>
      <c r="B471" s="221">
        <v>1.0888051908107199</v>
      </c>
      <c r="C471" s="221">
        <v>1.07530870863246</v>
      </c>
      <c r="D471" s="221">
        <v>0.76145293716144702</v>
      </c>
      <c r="E471" s="221">
        <v>1.0660209512341701</v>
      </c>
    </row>
    <row r="472" spans="1:5" x14ac:dyDescent="0.25">
      <c r="A472" s="221">
        <v>14626.7443109055</v>
      </c>
      <c r="B472" s="221">
        <v>0.71732826592349996</v>
      </c>
      <c r="C472" s="221">
        <v>1.0753921916047799</v>
      </c>
      <c r="D472" s="221">
        <v>0.76159783598656094</v>
      </c>
      <c r="E472" s="221">
        <v>1.0667715150835</v>
      </c>
    </row>
    <row r="473" spans="1:5" x14ac:dyDescent="0.25">
      <c r="A473" s="221">
        <v>14631.9417600707</v>
      </c>
      <c r="B473" s="221">
        <v>-0.492918980069734</v>
      </c>
      <c r="C473" s="221">
        <v>1.0754885214972201</v>
      </c>
      <c r="D473" s="221">
        <v>0.761765396294938</v>
      </c>
      <c r="E473" s="221">
        <v>1.06763682940835</v>
      </c>
    </row>
    <row r="474" spans="1:5" x14ac:dyDescent="0.25">
      <c r="A474" s="221">
        <v>14636.514993364401</v>
      </c>
      <c r="B474" s="221">
        <v>0.61542417075071099</v>
      </c>
      <c r="C474" s="221">
        <v>1.0755733357975901</v>
      </c>
      <c r="D474" s="221">
        <v>0.76191323504504505</v>
      </c>
      <c r="E474" s="221">
        <v>1.0683977654908301</v>
      </c>
    </row>
    <row r="475" spans="1:5" x14ac:dyDescent="0.25">
      <c r="A475" s="221">
        <v>14645.5738940102</v>
      </c>
      <c r="B475" s="221">
        <v>0.90085073102754698</v>
      </c>
      <c r="C475" s="221">
        <v>1.07574148989494</v>
      </c>
      <c r="D475" s="221">
        <v>0.76220708545201299</v>
      </c>
      <c r="E475" s="221">
        <v>1.06990394156749</v>
      </c>
    </row>
    <row r="476" spans="1:5" x14ac:dyDescent="0.25">
      <c r="A476" s="221">
        <v>14648.018516070901</v>
      </c>
      <c r="B476" s="221">
        <v>1.6082941619101301</v>
      </c>
      <c r="C476" s="221">
        <v>1.075786895896</v>
      </c>
      <c r="D476" s="221">
        <v>0.76228663551445897</v>
      </c>
      <c r="E476" s="221">
        <v>1.07030998960682</v>
      </c>
    </row>
    <row r="477" spans="1:5" x14ac:dyDescent="0.25">
      <c r="A477" s="221">
        <v>14668.0615983923</v>
      </c>
      <c r="B477" s="221">
        <v>-1.8327111162520699</v>
      </c>
      <c r="C477" s="221">
        <v>1.07615971346678</v>
      </c>
      <c r="D477" s="221">
        <v>0.762942782310017</v>
      </c>
      <c r="E477" s="221">
        <v>1.0736366058196001</v>
      </c>
    </row>
    <row r="478" spans="1:5" x14ac:dyDescent="0.25">
      <c r="A478" s="221">
        <v>14669.4157790968</v>
      </c>
      <c r="B478" s="221">
        <v>-2.7063514514914599</v>
      </c>
      <c r="C478" s="221">
        <v>1.0761849354887001</v>
      </c>
      <c r="D478" s="221">
        <v>0.76298737943204697</v>
      </c>
      <c r="E478" s="221">
        <v>1.0738611626849199</v>
      </c>
    </row>
    <row r="479" spans="1:5" x14ac:dyDescent="0.25">
      <c r="A479" s="221">
        <v>14672.589514568501</v>
      </c>
      <c r="B479" s="221">
        <v>0.60741947943701002</v>
      </c>
      <c r="C479" s="221">
        <v>1.07624406694668</v>
      </c>
      <c r="D479" s="221">
        <v>0.76309189980193104</v>
      </c>
      <c r="E479" s="221">
        <v>1.07438744701796</v>
      </c>
    </row>
    <row r="480" spans="1:5" x14ac:dyDescent="0.25">
      <c r="A480" s="221">
        <v>14676.015851581</v>
      </c>
      <c r="B480" s="221">
        <v>0.81265706175854802</v>
      </c>
      <c r="C480" s="221">
        <v>1.0763079260211199</v>
      </c>
      <c r="D480" s="221">
        <v>0.76320506312646497</v>
      </c>
      <c r="E480" s="221">
        <v>1.0749556189735301</v>
      </c>
    </row>
    <row r="481" spans="1:5" x14ac:dyDescent="0.25">
      <c r="A481" s="221">
        <v>14678.1526646865</v>
      </c>
      <c r="B481" s="221">
        <v>1.7204969330567099</v>
      </c>
      <c r="C481" s="221">
        <v>1.0763477636448999</v>
      </c>
      <c r="D481" s="221">
        <v>0.763275708307672</v>
      </c>
      <c r="E481" s="221">
        <v>1.07530949026776</v>
      </c>
    </row>
    <row r="482" spans="1:5" x14ac:dyDescent="0.25">
      <c r="A482" s="221">
        <v>14684.1680580913</v>
      </c>
      <c r="B482" s="221">
        <v>1.1186684823275299</v>
      </c>
      <c r="C482" s="221">
        <v>1.07645998842545</v>
      </c>
      <c r="D482" s="221">
        <v>0.76347502744166496</v>
      </c>
      <c r="E482" s="221">
        <v>1.07630568176621</v>
      </c>
    </row>
    <row r="483" spans="1:5" x14ac:dyDescent="0.25">
      <c r="A483" s="221">
        <v>14686.331056245301</v>
      </c>
      <c r="B483" s="221">
        <v>-1.33737752070169</v>
      </c>
      <c r="C483" s="221">
        <v>1.0765003418947601</v>
      </c>
      <c r="D483" s="221">
        <v>0.76354687583052705</v>
      </c>
      <c r="E483" s="221">
        <v>1.0766632892566901</v>
      </c>
    </row>
    <row r="484" spans="1:5" x14ac:dyDescent="0.25">
      <c r="A484" s="221">
        <v>14688.5370365862</v>
      </c>
      <c r="B484" s="221">
        <v>0.58554377864512597</v>
      </c>
      <c r="C484" s="221">
        <v>1.07654153547403</v>
      </c>
      <c r="D484" s="221">
        <v>0.763620151960267</v>
      </c>
      <c r="E484" s="221">
        <v>1.07702800297238</v>
      </c>
    </row>
    <row r="485" spans="1:5" x14ac:dyDescent="0.25">
      <c r="A485" s="221">
        <v>14693.243556371201</v>
      </c>
      <c r="B485" s="221">
        <v>1.0879994299931799</v>
      </c>
      <c r="C485" s="221">
        <v>1.07662942310939</v>
      </c>
      <c r="D485" s="221">
        <v>0.76377691755580202</v>
      </c>
      <c r="E485" s="221">
        <v>1.07780612972488</v>
      </c>
    </row>
    <row r="486" spans="1:5" x14ac:dyDescent="0.25">
      <c r="A486" s="221">
        <v>14702.862102237301</v>
      </c>
      <c r="B486" s="221">
        <v>0.97378412123323399</v>
      </c>
      <c r="C486" s="221">
        <v>1.0768092186835401</v>
      </c>
      <c r="D486" s="221">
        <v>0.76409846943890602</v>
      </c>
      <c r="E486" s="221">
        <v>1.0793963594913301</v>
      </c>
    </row>
    <row r="487" spans="1:5" x14ac:dyDescent="0.25">
      <c r="A487" s="221">
        <v>14703.601785221599</v>
      </c>
      <c r="B487" s="221">
        <v>0.77639045417294805</v>
      </c>
      <c r="C487" s="221">
        <v>1.0768230540906301</v>
      </c>
      <c r="D487" s="221">
        <v>0.76412323462054199</v>
      </c>
      <c r="E487" s="221">
        <v>1.0795186509390799</v>
      </c>
    </row>
    <row r="488" spans="1:5" x14ac:dyDescent="0.25">
      <c r="A488" s="221">
        <v>14708.135884351201</v>
      </c>
      <c r="B488" s="221">
        <v>1.16287981904843</v>
      </c>
      <c r="C488" s="221">
        <v>1.07690790667559</v>
      </c>
      <c r="D488" s="221">
        <v>0.76427561809222699</v>
      </c>
      <c r="E488" s="221">
        <v>1.08026827146388</v>
      </c>
    </row>
    <row r="489" spans="1:5" x14ac:dyDescent="0.25">
      <c r="A489" s="221">
        <v>14712.3607112682</v>
      </c>
      <c r="B489" s="221">
        <v>-1.28363815720828</v>
      </c>
      <c r="C489" s="221">
        <v>1.0769869812836399</v>
      </c>
      <c r="D489" s="221">
        <v>0.76441760744324805</v>
      </c>
      <c r="E489" s="221">
        <v>1.0809656953156901</v>
      </c>
    </row>
    <row r="490" spans="1:5" x14ac:dyDescent="0.25">
      <c r="A490" s="221">
        <v>14717.368550704399</v>
      </c>
      <c r="B490" s="221">
        <v>0.76015014428174599</v>
      </c>
      <c r="C490" s="221">
        <v>1.0770808393954101</v>
      </c>
      <c r="D490" s="221">
        <v>0.76458641840437203</v>
      </c>
      <c r="E490" s="221">
        <v>1.0817918807789</v>
      </c>
    </row>
    <row r="491" spans="1:5" x14ac:dyDescent="0.25">
      <c r="A491" s="221">
        <v>14725.5687826667</v>
      </c>
      <c r="B491" s="221">
        <v>0.83125606011409403</v>
      </c>
      <c r="C491" s="221">
        <v>1.0772345415394999</v>
      </c>
      <c r="D491" s="221">
        <v>0.76486392937592695</v>
      </c>
      <c r="E491" s="221">
        <v>1.0831441934527899</v>
      </c>
    </row>
    <row r="492" spans="1:5" x14ac:dyDescent="0.25">
      <c r="A492" s="221">
        <v>14728.2809821504</v>
      </c>
      <c r="B492" s="221">
        <v>0.92183507765755102</v>
      </c>
      <c r="C492" s="221">
        <v>1.0772853906058999</v>
      </c>
      <c r="D492" s="221">
        <v>0.76495606882595801</v>
      </c>
      <c r="E492" s="221">
        <v>1.0835911533264599</v>
      </c>
    </row>
    <row r="493" spans="1:5" x14ac:dyDescent="0.25">
      <c r="A493" s="221">
        <v>14730.8916896013</v>
      </c>
      <c r="B493" s="221">
        <v>0.97586231963902004</v>
      </c>
      <c r="C493" s="221">
        <v>1.0773343811113101</v>
      </c>
      <c r="D493" s="221">
        <v>0.76504490407000303</v>
      </c>
      <c r="E493" s="221">
        <v>1.0840212669420599</v>
      </c>
    </row>
    <row r="494" spans="1:5" x14ac:dyDescent="0.25">
      <c r="A494" s="221">
        <v>14733.7261656422</v>
      </c>
      <c r="B494" s="221">
        <v>0.81009009541155297</v>
      </c>
      <c r="C494" s="221">
        <v>1.0773875872263099</v>
      </c>
      <c r="D494" s="221">
        <v>0.76514135354799895</v>
      </c>
      <c r="E494" s="221">
        <v>1.08448810595221</v>
      </c>
    </row>
    <row r="495" spans="1:5" x14ac:dyDescent="0.25">
      <c r="A495" s="221">
        <v>14734.3397132673</v>
      </c>
      <c r="B495" s="221">
        <v>-2.9366913423902199</v>
      </c>
      <c r="C495" s="221">
        <v>1.0773991069164399</v>
      </c>
      <c r="D495" s="221">
        <v>0.76516223089792801</v>
      </c>
      <c r="E495" s="221">
        <v>1.0845890969133101</v>
      </c>
    </row>
    <row r="496" spans="1:5" x14ac:dyDescent="0.25">
      <c r="A496" s="221">
        <v>14737.9603048318</v>
      </c>
      <c r="B496" s="221">
        <v>0.53266442551140902</v>
      </c>
      <c r="C496" s="221">
        <v>1.07746710492659</v>
      </c>
      <c r="D496" s="221">
        <v>0.76528542974010905</v>
      </c>
      <c r="E496" s="221">
        <v>1.08518505231573</v>
      </c>
    </row>
    <row r="497" spans="1:5" x14ac:dyDescent="0.25">
      <c r="A497" s="221">
        <v>14738.371196587001</v>
      </c>
      <c r="B497" s="221">
        <v>1.18764590341636</v>
      </c>
      <c r="C497" s="221">
        <v>1.0774748218483201</v>
      </c>
      <c r="D497" s="221">
        <v>0.76529945540182998</v>
      </c>
      <c r="E497" s="221">
        <v>1.08525268578308</v>
      </c>
    </row>
    <row r="498" spans="1:5" x14ac:dyDescent="0.25">
      <c r="A498" s="221">
        <v>14742.561878226899</v>
      </c>
      <c r="B498" s="221">
        <v>1.1234062432696099</v>
      </c>
      <c r="C498" s="221">
        <v>1.07755357358826</v>
      </c>
      <c r="D498" s="221">
        <v>0.765442682678524</v>
      </c>
      <c r="E498" s="221">
        <v>1.08594247896152</v>
      </c>
    </row>
    <row r="499" spans="1:5" x14ac:dyDescent="0.25">
      <c r="A499" s="221">
        <v>14743.861474912799</v>
      </c>
      <c r="B499" s="221">
        <v>-3.8169395915561699</v>
      </c>
      <c r="C499" s="221">
        <v>1.07757799574891</v>
      </c>
      <c r="D499" s="221">
        <v>0.76548712266110597</v>
      </c>
      <c r="E499" s="221">
        <v>1.08615622227594</v>
      </c>
    </row>
    <row r="500" spans="1:5" x14ac:dyDescent="0.25">
      <c r="A500" s="221">
        <v>14748.884097988899</v>
      </c>
      <c r="B500" s="221">
        <v>0.236229994166925</v>
      </c>
      <c r="C500" s="221">
        <v>1.07767245398911</v>
      </c>
      <c r="D500" s="221">
        <v>0.76565941927091696</v>
      </c>
      <c r="E500" s="221">
        <v>1.08698228786611</v>
      </c>
    </row>
    <row r="501" spans="1:5" x14ac:dyDescent="0.25">
      <c r="A501" s="221">
        <v>14753.037872589301</v>
      </c>
      <c r="B501" s="221">
        <v>0.80389433951835199</v>
      </c>
      <c r="C501" s="221">
        <v>1.0777505956995601</v>
      </c>
      <c r="D501" s="221">
        <v>0.76580215744834002</v>
      </c>
      <c r="E501" s="221">
        <v>1.0876650755469199</v>
      </c>
    </row>
    <row r="502" spans="1:5" x14ac:dyDescent="0.25">
      <c r="A502" s="221">
        <v>14754.5592817165</v>
      </c>
      <c r="B502" s="221">
        <v>1.7176410036104699</v>
      </c>
      <c r="C502" s="221">
        <v>1.0777792274563101</v>
      </c>
      <c r="D502" s="221">
        <v>0.76585443837034906</v>
      </c>
      <c r="E502" s="221">
        <v>1.08791507836441</v>
      </c>
    </row>
    <row r="503" spans="1:5" x14ac:dyDescent="0.25">
      <c r="A503" s="221">
        <v>14754.667383645099</v>
      </c>
      <c r="B503" s="221">
        <v>-0.17750377374725601</v>
      </c>
      <c r="C503" s="221">
        <v>1.07778126227694</v>
      </c>
      <c r="D503" s="221">
        <v>0.765858153129515</v>
      </c>
      <c r="E503" s="221">
        <v>1.08793284173668</v>
      </c>
    </row>
    <row r="504" spans="1:5" x14ac:dyDescent="0.25">
      <c r="A504" s="221">
        <v>14758.2892014019</v>
      </c>
      <c r="B504" s="221">
        <v>0.52173278410092605</v>
      </c>
      <c r="C504" s="221">
        <v>1.0778494563654299</v>
      </c>
      <c r="D504" s="221">
        <v>0.76598281793082601</v>
      </c>
      <c r="E504" s="221">
        <v>1.08852780485974</v>
      </c>
    </row>
    <row r="505" spans="1:5" x14ac:dyDescent="0.25">
      <c r="A505" s="221">
        <v>14759.8150735299</v>
      </c>
      <c r="B505" s="221">
        <v>0.75545150598019795</v>
      </c>
      <c r="C505" s="221">
        <v>1.0778781909794499</v>
      </c>
      <c r="D505" s="221">
        <v>0.766035472765493</v>
      </c>
      <c r="E505" s="221">
        <v>1.0887783749737301</v>
      </c>
    </row>
    <row r="506" spans="1:5" x14ac:dyDescent="0.25">
      <c r="A506" s="221">
        <v>14761.007496030001</v>
      </c>
      <c r="B506" s="221">
        <v>0.70003090634380705</v>
      </c>
      <c r="C506" s="221">
        <v>1.0779006535748601</v>
      </c>
      <c r="D506" s="221">
        <v>0.76607662091181505</v>
      </c>
      <c r="E506" s="221">
        <v>1.08897418787068</v>
      </c>
    </row>
    <row r="507" spans="1:5" x14ac:dyDescent="0.25">
      <c r="A507" s="221">
        <v>14763.2818928733</v>
      </c>
      <c r="B507" s="221">
        <v>0.77439365133606897</v>
      </c>
      <c r="C507" s="221">
        <v>1.0779435020294399</v>
      </c>
      <c r="D507" s="221">
        <v>0.76615522553364901</v>
      </c>
      <c r="E507" s="221">
        <v>1.08934767649126</v>
      </c>
    </row>
    <row r="508" spans="1:5" x14ac:dyDescent="0.25">
      <c r="A508" s="221">
        <v>14763.6404237688</v>
      </c>
      <c r="B508" s="221">
        <v>1.8612210241101901</v>
      </c>
      <c r="C508" s="221">
        <v>1.0779502577498501</v>
      </c>
      <c r="D508" s="221">
        <v>0.76616761659264199</v>
      </c>
      <c r="E508" s="221">
        <v>1.0894065222474101</v>
      </c>
    </row>
    <row r="509" spans="1:5" x14ac:dyDescent="0.25">
      <c r="A509" s="221">
        <v>14766.982559479</v>
      </c>
      <c r="B509" s="221">
        <v>0.55902089768438101</v>
      </c>
      <c r="C509" s="221">
        <v>1.07801330553121</v>
      </c>
      <c r="D509" s="221">
        <v>0.76628328283446601</v>
      </c>
      <c r="E509" s="221">
        <v>1.0899550677297201</v>
      </c>
    </row>
    <row r="510" spans="1:5" x14ac:dyDescent="0.25">
      <c r="A510" s="221">
        <v>14769.6107595297</v>
      </c>
      <c r="B510" s="221">
        <v>0.94479996580492098</v>
      </c>
      <c r="C510" s="221">
        <v>1.07806288526002</v>
      </c>
      <c r="D510" s="221">
        <v>0.76637436104057999</v>
      </c>
      <c r="E510" s="221">
        <v>1.09038623515161</v>
      </c>
    </row>
    <row r="511" spans="1:5" x14ac:dyDescent="0.25">
      <c r="A511" s="221">
        <v>14773.830631197899</v>
      </c>
      <c r="B511" s="221">
        <v>0.59883024827147602</v>
      </c>
      <c r="C511" s="221">
        <v>1.0781424911077</v>
      </c>
      <c r="D511" s="221">
        <v>0.76652087893425003</v>
      </c>
      <c r="E511" s="221">
        <v>1.0910780884212199</v>
      </c>
    </row>
    <row r="512" spans="1:5" x14ac:dyDescent="0.25">
      <c r="A512" s="221">
        <v>14777.7601510766</v>
      </c>
      <c r="B512" s="221">
        <v>1.0286417882861001</v>
      </c>
      <c r="C512" s="221">
        <v>1.07821661960864</v>
      </c>
      <c r="D512" s="221">
        <v>0.76665759832056901</v>
      </c>
      <c r="E512" s="221">
        <v>1.09172182436583</v>
      </c>
    </row>
    <row r="513" spans="1:5" x14ac:dyDescent="0.25">
      <c r="A513" s="221">
        <v>14783.169106143399</v>
      </c>
      <c r="B513" s="221">
        <v>0.61265169559365795</v>
      </c>
      <c r="C513" s="221">
        <v>1.07831870802235</v>
      </c>
      <c r="D513" s="221">
        <v>0.76684623793380902</v>
      </c>
      <c r="E513" s="221">
        <v>1.0926079221352201</v>
      </c>
    </row>
    <row r="514" spans="1:5" x14ac:dyDescent="0.25">
      <c r="A514" s="221">
        <v>14786.2912183224</v>
      </c>
      <c r="B514" s="221">
        <v>0.838376496400972</v>
      </c>
      <c r="C514" s="221">
        <v>1.07837768757527</v>
      </c>
      <c r="D514" s="221">
        <v>0.76695535848024798</v>
      </c>
      <c r="E514" s="221">
        <v>1.0931193881399</v>
      </c>
    </row>
    <row r="515" spans="1:5" x14ac:dyDescent="0.25">
      <c r="A515" s="221">
        <v>14791.270109052901</v>
      </c>
      <c r="B515" s="221">
        <v>0.56521122354835596</v>
      </c>
      <c r="C515" s="221">
        <v>1.0784718229636701</v>
      </c>
      <c r="D515" s="221">
        <v>0.76712973204272095</v>
      </c>
      <c r="E515" s="221">
        <v>1.09393503255104</v>
      </c>
    </row>
    <row r="516" spans="1:5" x14ac:dyDescent="0.25">
      <c r="A516" s="221">
        <v>14792.000277597699</v>
      </c>
      <c r="B516" s="221">
        <v>0.93558729506328897</v>
      </c>
      <c r="C516" s="221">
        <v>1.078485628343</v>
      </c>
      <c r="D516" s="221">
        <v>0.76715534133738605</v>
      </c>
      <c r="E516" s="221">
        <v>1.0940546491333101</v>
      </c>
    </row>
    <row r="517" spans="1:5" x14ac:dyDescent="0.25">
      <c r="A517" s="221">
        <v>14792.1790840094</v>
      </c>
      <c r="B517" s="221">
        <v>1.0064254752012201</v>
      </c>
      <c r="C517" s="221">
        <v>1.0784890090560699</v>
      </c>
      <c r="D517" s="221">
        <v>0.76716161407724803</v>
      </c>
      <c r="E517" s="221">
        <v>1.0940839412906</v>
      </c>
    </row>
    <row r="518" spans="1:5" x14ac:dyDescent="0.25">
      <c r="A518" s="221">
        <v>14792.455326171799</v>
      </c>
      <c r="B518" s="221">
        <v>0.80520026768904396</v>
      </c>
      <c r="C518" s="221">
        <v>1.0784942319979101</v>
      </c>
      <c r="D518" s="221"/>
      <c r="E518" s="221">
        <v>1.09412919542211</v>
      </c>
    </row>
    <row r="519" spans="1:5" x14ac:dyDescent="0.25">
      <c r="A519" s="221">
        <v>14796.4141318654</v>
      </c>
      <c r="B519" s="221">
        <v>1.2996216595452501</v>
      </c>
      <c r="C519" s="221">
        <v>1.0785690963164201</v>
      </c>
      <c r="D519" s="221">
        <v>0.76731035452283802</v>
      </c>
      <c r="E519" s="221">
        <v>1.09477700169009</v>
      </c>
    </row>
    <row r="520" spans="1:5" x14ac:dyDescent="0.25">
      <c r="A520" s="221">
        <v>14809.0589580304</v>
      </c>
      <c r="B520" s="221">
        <v>0.768594622498187</v>
      </c>
      <c r="C520" s="221">
        <v>1.07880853138274</v>
      </c>
      <c r="D520" s="221">
        <v>0.76775633332132698</v>
      </c>
      <c r="E520" s="221">
        <v>1.0968441587465201</v>
      </c>
    </row>
    <row r="521" spans="1:5" x14ac:dyDescent="0.25">
      <c r="A521" s="221">
        <v>14809.8230997263</v>
      </c>
      <c r="B521" s="221">
        <v>2.30004924591154</v>
      </c>
      <c r="C521" s="221">
        <v>1.0788230074235901</v>
      </c>
      <c r="D521" s="221">
        <v>0.76778337936936003</v>
      </c>
      <c r="E521" s="221">
        <v>1.09696899354271</v>
      </c>
    </row>
    <row r="522" spans="1:5" x14ac:dyDescent="0.25">
      <c r="A522" s="221">
        <v>14811.078812863499</v>
      </c>
      <c r="B522" s="221">
        <v>1.0566299916386199</v>
      </c>
      <c r="C522" s="221">
        <v>1.0788468155019599</v>
      </c>
      <c r="D522" s="221">
        <v>0.76782783941514798</v>
      </c>
      <c r="E522" s="221">
        <v>1.09717413441435</v>
      </c>
    </row>
    <row r="523" spans="1:5" x14ac:dyDescent="0.25">
      <c r="A523" s="221">
        <v>14811.5278786001</v>
      </c>
      <c r="B523" s="221">
        <v>0.74685816274797601</v>
      </c>
      <c r="C523" s="221">
        <v>1.07885532970154</v>
      </c>
      <c r="D523" s="221">
        <v>0.76784374351053597</v>
      </c>
      <c r="E523" s="221">
        <v>1.09724746995406</v>
      </c>
    </row>
    <row r="524" spans="1:5" x14ac:dyDescent="0.25">
      <c r="A524" s="221">
        <v>14814.1998141891</v>
      </c>
      <c r="B524" s="221">
        <v>0.84307107193535302</v>
      </c>
      <c r="C524" s="221">
        <v>1.0789059890838699</v>
      </c>
      <c r="D524" s="221">
        <v>0.767938493226897</v>
      </c>
      <c r="E524" s="221">
        <v>1.0976837843539899</v>
      </c>
    </row>
    <row r="525" spans="1:5" x14ac:dyDescent="0.25">
      <c r="A525" s="221">
        <v>14815.4559631927</v>
      </c>
      <c r="B525" s="221">
        <v>0.67600374674832198</v>
      </c>
      <c r="C525" s="221">
        <v>1.07892980542619</v>
      </c>
      <c r="D525" s="221">
        <v>0.76798303762470599</v>
      </c>
      <c r="E525" s="221">
        <v>1.0978888439460801</v>
      </c>
    </row>
    <row r="526" spans="1:5" x14ac:dyDescent="0.25">
      <c r="A526" s="221">
        <v>14817.0187547688</v>
      </c>
      <c r="B526" s="221">
        <v>0.73874931383404197</v>
      </c>
      <c r="C526" s="221">
        <v>1.0789594374396001</v>
      </c>
      <c r="D526" s="221">
        <v>0.76803856978414498</v>
      </c>
      <c r="E526" s="221">
        <v>1.09814396129458</v>
      </c>
    </row>
    <row r="527" spans="1:5" x14ac:dyDescent="0.25">
      <c r="A527" s="221">
        <v>14821.456050070299</v>
      </c>
      <c r="B527" s="221">
        <v>0.71293531441343205</v>
      </c>
      <c r="C527" s="221">
        <v>1.07904363030525</v>
      </c>
      <c r="D527" s="221">
        <v>0.76819633709009505</v>
      </c>
      <c r="E527" s="221">
        <v>1.0988680057614899</v>
      </c>
    </row>
    <row r="528" spans="1:5" x14ac:dyDescent="0.25">
      <c r="A528" s="221">
        <v>14821.855216419401</v>
      </c>
      <c r="B528" s="221">
        <v>-1.2626666966061599</v>
      </c>
      <c r="C528" s="221">
        <v>1.0790512040537901</v>
      </c>
      <c r="D528" s="221">
        <v>0.768210549949215</v>
      </c>
      <c r="E528" s="221">
        <v>1.09893312386554</v>
      </c>
    </row>
    <row r="529" spans="1:5" x14ac:dyDescent="0.25">
      <c r="A529" s="221">
        <v>14821.9037449809</v>
      </c>
      <c r="B529" s="221">
        <v>1.5675951493793601</v>
      </c>
      <c r="C529" s="221">
        <v>1.07905212483061</v>
      </c>
      <c r="D529" s="221">
        <v>0.76821227844636797</v>
      </c>
      <c r="E529" s="221">
        <v>1.0989410405847799</v>
      </c>
    </row>
    <row r="530" spans="1:5" x14ac:dyDescent="0.25">
      <c r="A530" s="221">
        <v>14822.779520289199</v>
      </c>
      <c r="B530" s="221">
        <v>0.52322887892601899</v>
      </c>
      <c r="C530" s="221">
        <v>1.0790687478980601</v>
      </c>
      <c r="D530" s="221">
        <v>0.76824347193493203</v>
      </c>
      <c r="E530" s="221">
        <v>1.0990839104128001</v>
      </c>
    </row>
    <row r="531" spans="1:5" x14ac:dyDescent="0.25">
      <c r="A531" s="221">
        <v>14823.594958481301</v>
      </c>
      <c r="B531" s="221">
        <v>-0.41274349503762597</v>
      </c>
      <c r="C531" s="221">
        <v>1.07908424294448</v>
      </c>
      <c r="D531" s="221">
        <v>0.76827252896189402</v>
      </c>
      <c r="E531" s="221">
        <v>1.09921693712998</v>
      </c>
    </row>
    <row r="532" spans="1:5" x14ac:dyDescent="0.25">
      <c r="A532" s="221">
        <v>14827.628970223001</v>
      </c>
      <c r="B532" s="221">
        <v>-1.24981350580906</v>
      </c>
      <c r="C532" s="221">
        <v>1.0791609172524399</v>
      </c>
      <c r="D532" s="221"/>
      <c r="E532" s="221">
        <v>1.09987454903407</v>
      </c>
    </row>
    <row r="533" spans="1:5" x14ac:dyDescent="0.25">
      <c r="A533" s="221">
        <v>14827.628970223001</v>
      </c>
      <c r="B533" s="221">
        <v>-1.14559521938568</v>
      </c>
      <c r="C533" s="221">
        <v>1.0791609172524399</v>
      </c>
      <c r="D533" s="221"/>
      <c r="E533" s="221">
        <v>1.09987454903407</v>
      </c>
    </row>
    <row r="534" spans="1:5" x14ac:dyDescent="0.25">
      <c r="A534" s="221">
        <v>14827.628970223001</v>
      </c>
      <c r="B534" s="221">
        <v>-1.1158031895604299</v>
      </c>
      <c r="C534" s="221">
        <v>1.0791609172524399</v>
      </c>
      <c r="D534" s="221"/>
      <c r="E534" s="221">
        <v>1.09987454903407</v>
      </c>
    </row>
    <row r="535" spans="1:5" x14ac:dyDescent="0.25">
      <c r="A535" s="221">
        <v>14830.8267880536</v>
      </c>
      <c r="B535" s="221">
        <v>0.53769574808262299</v>
      </c>
      <c r="C535" s="221">
        <v>1.07922169805449</v>
      </c>
      <c r="D535" s="221">
        <v>0.76853074389558995</v>
      </c>
      <c r="E535" s="221">
        <v>1.1003958019308</v>
      </c>
    </row>
    <row r="536" spans="1:5" x14ac:dyDescent="0.25">
      <c r="A536" s="221">
        <v>14832.5146436254</v>
      </c>
      <c r="B536" s="221">
        <v>0.758021028248135</v>
      </c>
      <c r="C536" s="221">
        <v>1.07925377906124</v>
      </c>
      <c r="D536" s="221">
        <v>0.76859114357619895</v>
      </c>
      <c r="E536" s="221">
        <v>1.1006709269231301</v>
      </c>
    </row>
    <row r="537" spans="1:5" x14ac:dyDescent="0.25">
      <c r="A537" s="221">
        <v>14836.4051208978</v>
      </c>
      <c r="B537" s="221">
        <v>1.0224756066248999</v>
      </c>
      <c r="C537" s="221">
        <v>1.079327725215</v>
      </c>
      <c r="D537" s="221">
        <v>0.76873055740225504</v>
      </c>
      <c r="E537" s="221">
        <v>1.10130475028519</v>
      </c>
    </row>
    <row r="538" spans="1:5" x14ac:dyDescent="0.25">
      <c r="A538" s="221">
        <v>14843.176318895899</v>
      </c>
      <c r="B538" s="221">
        <v>0.61298647496814695</v>
      </c>
      <c r="C538" s="221">
        <v>1.07945642511818</v>
      </c>
      <c r="D538" s="221">
        <v>0.76897384535872204</v>
      </c>
      <c r="E538" s="221">
        <v>1.1024072277922199</v>
      </c>
    </row>
    <row r="539" spans="1:5" x14ac:dyDescent="0.25">
      <c r="A539" s="221">
        <v>14844.859413758601</v>
      </c>
      <c r="B539" s="221">
        <v>1.2453863851259199</v>
      </c>
      <c r="C539" s="221">
        <v>1.0794884346676701</v>
      </c>
      <c r="D539" s="221">
        <v>0.76903446859892099</v>
      </c>
      <c r="E539" s="221">
        <v>1.1026812670728401</v>
      </c>
    </row>
    <row r="540" spans="1:5" x14ac:dyDescent="0.25">
      <c r="A540" s="221">
        <v>14846.124944516499</v>
      </c>
      <c r="B540" s="221">
        <v>1.8185790246633999</v>
      </c>
      <c r="C540" s="221">
        <v>1.0795125240367101</v>
      </c>
      <c r="D540" s="221">
        <v>0.76908005163575199</v>
      </c>
      <c r="E540" s="221">
        <v>1.1028871234356099</v>
      </c>
    </row>
    <row r="541" spans="1:5" x14ac:dyDescent="0.25">
      <c r="A541" s="221">
        <v>14846.374821477</v>
      </c>
      <c r="B541" s="221">
        <v>0.72019278735824299</v>
      </c>
      <c r="C541" s="221">
        <v>1.0795172813209699</v>
      </c>
      <c r="D541" s="221">
        <v>0.76908905193117905</v>
      </c>
      <c r="E541" s="221">
        <v>1.10292776747001</v>
      </c>
    </row>
    <row r="542" spans="1:5" x14ac:dyDescent="0.25">
      <c r="A542" s="221">
        <v>14848.0850047119</v>
      </c>
      <c r="B542" s="221">
        <v>0.783456202801047</v>
      </c>
      <c r="C542" s="221">
        <v>1.0795498429771</v>
      </c>
      <c r="D542" s="221">
        <v>0.76915072592645795</v>
      </c>
      <c r="E542" s="221">
        <v>1.10320593935942</v>
      </c>
    </row>
    <row r="543" spans="1:5" x14ac:dyDescent="0.25">
      <c r="A543" s="221">
        <v>14852.960247159999</v>
      </c>
      <c r="B543" s="221">
        <v>0.84267293164794799</v>
      </c>
      <c r="C543" s="221">
        <v>1.0796427098691199</v>
      </c>
      <c r="D543" s="221">
        <v>0.76932705249427102</v>
      </c>
      <c r="E543" s="221">
        <v>1.1039989277220099</v>
      </c>
    </row>
    <row r="544" spans="1:5" x14ac:dyDescent="0.25">
      <c r="A544" s="221">
        <v>14854.7909095058</v>
      </c>
      <c r="B544" s="221">
        <v>1.4048533000234</v>
      </c>
      <c r="C544" s="221">
        <v>1.0796775815548301</v>
      </c>
      <c r="D544" s="221">
        <v>0.76939326343899705</v>
      </c>
      <c r="E544" s="221">
        <v>1.1042965165102701</v>
      </c>
    </row>
    <row r="545" spans="1:5" x14ac:dyDescent="0.25">
      <c r="A545" s="221">
        <v>14856.0140994547</v>
      </c>
      <c r="B545" s="221">
        <v>0.77490500446823996</v>
      </c>
      <c r="C545" s="221">
        <v>1.0797008965636701</v>
      </c>
      <c r="D545" s="221">
        <v>0.76943750347172601</v>
      </c>
      <c r="E545" s="221">
        <v>1.10449535580771</v>
      </c>
    </row>
    <row r="546" spans="1:5" x14ac:dyDescent="0.25">
      <c r="A546" s="221">
        <v>14858.784708122599</v>
      </c>
      <c r="B546" s="221">
        <v>-0.83130553166013099</v>
      </c>
      <c r="C546" s="221">
        <v>1.0797537126152601</v>
      </c>
      <c r="D546" s="221">
        <v>0.76953782201626497</v>
      </c>
      <c r="E546" s="221">
        <v>1.10494559742996</v>
      </c>
    </row>
    <row r="547" spans="1:5" x14ac:dyDescent="0.25">
      <c r="A547" s="221">
        <v>14861.5706966651</v>
      </c>
      <c r="B547" s="221">
        <v>2.2272032665925101</v>
      </c>
      <c r="C547" s="221">
        <v>1.0798068449029801</v>
      </c>
      <c r="D547" s="221">
        <v>0.76963904185587295</v>
      </c>
      <c r="E547" s="221">
        <v>1.10539820118962</v>
      </c>
    </row>
    <row r="548" spans="1:5" x14ac:dyDescent="0.25">
      <c r="A548" s="221">
        <v>14872.9588462887</v>
      </c>
      <c r="B548" s="221">
        <v>1.17346422433913</v>
      </c>
      <c r="C548" s="221">
        <v>1.0800242315287101</v>
      </c>
      <c r="D548" s="221">
        <v>0.77005381940076201</v>
      </c>
      <c r="E548" s="221">
        <v>1.1072468558341999</v>
      </c>
    </row>
    <row r="549" spans="1:5" x14ac:dyDescent="0.25">
      <c r="A549" s="221">
        <v>14876.5633345231</v>
      </c>
      <c r="B549" s="221">
        <v>1.0260547333730099</v>
      </c>
      <c r="C549" s="221">
        <v>1.0800930513788001</v>
      </c>
      <c r="D549" s="221">
        <v>0.77018548511926499</v>
      </c>
      <c r="E549" s="221">
        <v>1.1078314788535399</v>
      </c>
    </row>
    <row r="550" spans="1:5" x14ac:dyDescent="0.25">
      <c r="A550" s="221">
        <v>14877.1561538025</v>
      </c>
      <c r="B550" s="221">
        <v>1.0748157860084999</v>
      </c>
      <c r="C550" s="221">
        <v>1.08010437939728</v>
      </c>
      <c r="D550" s="221">
        <v>0.77020713978180999</v>
      </c>
      <c r="E550" s="221">
        <v>1.1079276300335399</v>
      </c>
    </row>
    <row r="551" spans="1:5" x14ac:dyDescent="0.25">
      <c r="A551" s="221">
        <v>14877.2936797613</v>
      </c>
      <c r="B551" s="221">
        <v>0.88251273327286694</v>
      </c>
      <c r="C551" s="221">
        <v>1.08010700746793</v>
      </c>
      <c r="D551" s="221">
        <v>0.77021216336713205</v>
      </c>
      <c r="E551" s="221">
        <v>1.1079499280788501</v>
      </c>
    </row>
    <row r="552" spans="1:5" x14ac:dyDescent="0.25">
      <c r="A552" s="221">
        <v>14879.359732266001</v>
      </c>
      <c r="B552" s="221">
        <v>2.0551322971817299</v>
      </c>
      <c r="C552" s="221">
        <v>1.08014649417043</v>
      </c>
      <c r="D552" s="221">
        <v>0.770287866177926</v>
      </c>
      <c r="E552" s="221">
        <v>1.10828490986706</v>
      </c>
    </row>
    <row r="553" spans="1:5" x14ac:dyDescent="0.25">
      <c r="A553" s="221">
        <v>14881.6966357732</v>
      </c>
      <c r="B553" s="221">
        <v>9.6408860245267305E-2</v>
      </c>
      <c r="C553" s="221">
        <v>1.0801911694621</v>
      </c>
      <c r="D553" s="221">
        <v>0.77037349495005603</v>
      </c>
      <c r="E553" s="221">
        <v>1.1086636548089099</v>
      </c>
    </row>
    <row r="554" spans="1:5" x14ac:dyDescent="0.25">
      <c r="A554" s="221">
        <v>14883.699851633701</v>
      </c>
      <c r="B554" s="221">
        <v>0.63196345296365797</v>
      </c>
      <c r="C554" s="221">
        <v>1.08022948178866</v>
      </c>
      <c r="D554" s="221">
        <v>0.77044701078269795</v>
      </c>
      <c r="E554" s="221">
        <v>1.1089883185668401</v>
      </c>
    </row>
    <row r="555" spans="1:5" x14ac:dyDescent="0.25">
      <c r="A555" s="221">
        <v>14885.847887256599</v>
      </c>
      <c r="B555" s="221">
        <v>0.85658134043919998</v>
      </c>
      <c r="C555" s="221">
        <v>1.0802705638526999</v>
      </c>
      <c r="D555" s="221">
        <v>0.77052602560004302</v>
      </c>
      <c r="E555" s="221"/>
    </row>
    <row r="556" spans="1:5" x14ac:dyDescent="0.25">
      <c r="A556" s="221">
        <v>14885.847887256599</v>
      </c>
      <c r="B556" s="221">
        <v>0.88228858142958</v>
      </c>
      <c r="C556" s="221">
        <v>1.0802705638526999</v>
      </c>
      <c r="D556" s="221">
        <v>0.77052602560004302</v>
      </c>
      <c r="E556" s="221"/>
    </row>
    <row r="557" spans="1:5" x14ac:dyDescent="0.25">
      <c r="A557" s="221">
        <v>14885.847887256599</v>
      </c>
      <c r="B557" s="221">
        <v>0.95811540559396202</v>
      </c>
      <c r="C557" s="221">
        <v>1.0802705638526999</v>
      </c>
      <c r="D557" s="221">
        <v>0.77052602560004302</v>
      </c>
      <c r="E557" s="221"/>
    </row>
    <row r="558" spans="1:5" x14ac:dyDescent="0.25">
      <c r="A558" s="221">
        <v>14885.847887256599</v>
      </c>
      <c r="B558" s="221">
        <v>0.90223715552515404</v>
      </c>
      <c r="C558" s="221">
        <v>1.0802705638526999</v>
      </c>
      <c r="D558" s="221">
        <v>0.77052602560004302</v>
      </c>
      <c r="E558" s="221"/>
    </row>
    <row r="559" spans="1:5" x14ac:dyDescent="0.25">
      <c r="A559" s="221">
        <v>14885.847887256599</v>
      </c>
      <c r="B559" s="221">
        <v>1.1170747321821</v>
      </c>
      <c r="C559" s="221">
        <v>1.0802705638526999</v>
      </c>
      <c r="D559" s="221">
        <v>0.77052602560004302</v>
      </c>
      <c r="E559" s="221"/>
    </row>
    <row r="560" spans="1:5" x14ac:dyDescent="0.25">
      <c r="A560" s="221">
        <v>14885.847887256599</v>
      </c>
      <c r="B560" s="221">
        <v>0.86260330618708203</v>
      </c>
      <c r="C560" s="221">
        <v>1.0802705638526999</v>
      </c>
      <c r="D560" s="221">
        <v>0.77052602560004302</v>
      </c>
      <c r="E560" s="221"/>
    </row>
    <row r="561" spans="1:5" x14ac:dyDescent="0.25">
      <c r="A561" s="221">
        <v>14885.847887256599</v>
      </c>
      <c r="B561" s="221">
        <v>0.88928028426529204</v>
      </c>
      <c r="C561" s="221">
        <v>1.0802705638526999</v>
      </c>
      <c r="D561" s="221">
        <v>0.77052602560004302</v>
      </c>
      <c r="E561" s="221"/>
    </row>
    <row r="562" spans="1:5" x14ac:dyDescent="0.25">
      <c r="A562" s="221">
        <v>14885.847887256599</v>
      </c>
      <c r="B562" s="221">
        <v>0.97463559577051195</v>
      </c>
      <c r="C562" s="221">
        <v>1.0802705638526999</v>
      </c>
      <c r="D562" s="221">
        <v>0.77052602560004302</v>
      </c>
      <c r="E562" s="221"/>
    </row>
    <row r="563" spans="1:5" x14ac:dyDescent="0.25">
      <c r="A563" s="221">
        <v>14885.847887256599</v>
      </c>
      <c r="B563" s="221">
        <v>0.94926663841765602</v>
      </c>
      <c r="C563" s="221">
        <v>1.0802705638526999</v>
      </c>
      <c r="D563" s="221">
        <v>0.77052602560004302</v>
      </c>
      <c r="E563" s="221"/>
    </row>
    <row r="564" spans="1:5" x14ac:dyDescent="0.25">
      <c r="A564" s="221">
        <v>14885.847887256599</v>
      </c>
      <c r="B564" s="221">
        <v>0.80315413550784398</v>
      </c>
      <c r="C564" s="221">
        <v>1.0802705638526999</v>
      </c>
      <c r="D564" s="221">
        <v>0.77052602560004302</v>
      </c>
      <c r="E564" s="221"/>
    </row>
    <row r="565" spans="1:5" x14ac:dyDescent="0.25">
      <c r="A565" s="221">
        <v>14885.847887256599</v>
      </c>
      <c r="B565" s="221">
        <v>0.92990763621787498</v>
      </c>
      <c r="C565" s="221">
        <v>1.0802705638526999</v>
      </c>
      <c r="D565" s="221">
        <v>0.77052602560004302</v>
      </c>
      <c r="E565" s="221"/>
    </row>
    <row r="566" spans="1:5" x14ac:dyDescent="0.25">
      <c r="A566" s="221">
        <v>14885.847887256599</v>
      </c>
      <c r="B566" s="221">
        <v>0.90194477206717605</v>
      </c>
      <c r="C566" s="221">
        <v>1.0802705638526999</v>
      </c>
      <c r="D566" s="221">
        <v>0.77052602560004302</v>
      </c>
      <c r="E566" s="221"/>
    </row>
    <row r="567" spans="1:5" x14ac:dyDescent="0.25">
      <c r="A567" s="221">
        <v>14885.847887256599</v>
      </c>
      <c r="B567" s="221">
        <v>0.96686691608416397</v>
      </c>
      <c r="C567" s="221">
        <v>1.0802705638526999</v>
      </c>
      <c r="D567" s="221">
        <v>0.77052602560004302</v>
      </c>
      <c r="E567" s="221"/>
    </row>
    <row r="568" spans="1:5" x14ac:dyDescent="0.25">
      <c r="A568" s="221">
        <v>14885.847887256599</v>
      </c>
      <c r="B568" s="221">
        <v>0.96706312426391206</v>
      </c>
      <c r="C568" s="221">
        <v>1.0802705638526999</v>
      </c>
      <c r="D568" s="221">
        <v>0.77052602560004302</v>
      </c>
      <c r="E568" s="221"/>
    </row>
    <row r="569" spans="1:5" x14ac:dyDescent="0.25">
      <c r="A569" s="221">
        <v>14885.847887256599</v>
      </c>
      <c r="B569" s="221">
        <v>1.1301313829399799</v>
      </c>
      <c r="C569" s="221">
        <v>1.0802705638526999</v>
      </c>
      <c r="D569" s="221">
        <v>0.77052602560004302</v>
      </c>
      <c r="E569" s="221"/>
    </row>
    <row r="570" spans="1:5" x14ac:dyDescent="0.25">
      <c r="A570" s="221">
        <v>14885.847887256599</v>
      </c>
      <c r="B570" s="221">
        <v>1.03363972910409</v>
      </c>
      <c r="C570" s="221">
        <v>1.0802705638526999</v>
      </c>
      <c r="D570" s="221">
        <v>0.77052602560004302</v>
      </c>
      <c r="E570" s="221"/>
    </row>
    <row r="571" spans="1:5" x14ac:dyDescent="0.25">
      <c r="A571" s="221">
        <v>14885.847887256599</v>
      </c>
      <c r="B571" s="221">
        <v>0.96155873665575398</v>
      </c>
      <c r="C571" s="221">
        <v>1.0802705638526999</v>
      </c>
      <c r="D571" s="221">
        <v>0.77052602560004302</v>
      </c>
      <c r="E571" s="221"/>
    </row>
    <row r="572" spans="1:5" x14ac:dyDescent="0.25">
      <c r="A572" s="221">
        <v>14885.847887256599</v>
      </c>
      <c r="B572" s="221">
        <v>0.99744917824968704</v>
      </c>
      <c r="C572" s="221">
        <v>1.0802705638526999</v>
      </c>
      <c r="D572" s="221">
        <v>0.77052602560004302</v>
      </c>
      <c r="E572" s="221"/>
    </row>
    <row r="573" spans="1:5" x14ac:dyDescent="0.25">
      <c r="A573" s="221">
        <v>14885.847887256599</v>
      </c>
      <c r="B573" s="221">
        <v>1.16687885567139</v>
      </c>
      <c r="C573" s="221">
        <v>1.0802705638526999</v>
      </c>
      <c r="D573" s="221">
        <v>0.77052602560004302</v>
      </c>
      <c r="E573" s="221"/>
    </row>
    <row r="574" spans="1:5" x14ac:dyDescent="0.25">
      <c r="A574" s="221">
        <v>14885.847887256599</v>
      </c>
      <c r="B574" s="221">
        <v>0.85330631744726704</v>
      </c>
      <c r="C574" s="221">
        <v>1.0802705638526999</v>
      </c>
      <c r="D574" s="221">
        <v>0.77052602560004302</v>
      </c>
      <c r="E574" s="221"/>
    </row>
    <row r="575" spans="1:5" x14ac:dyDescent="0.25">
      <c r="A575" s="221">
        <v>14885.847887256599</v>
      </c>
      <c r="B575" s="221">
        <v>1.1170747321821</v>
      </c>
      <c r="C575" s="221">
        <v>1.0802705638526999</v>
      </c>
      <c r="D575" s="221">
        <v>0.77052602560004302</v>
      </c>
      <c r="E575" s="221"/>
    </row>
    <row r="576" spans="1:5" x14ac:dyDescent="0.25">
      <c r="A576" s="221">
        <v>14885.847887256599</v>
      </c>
      <c r="B576" s="221">
        <v>0.95323874820765198</v>
      </c>
      <c r="C576" s="221">
        <v>1.0802705638526999</v>
      </c>
      <c r="D576" s="221">
        <v>0.77052602560004302</v>
      </c>
      <c r="E576" s="221"/>
    </row>
    <row r="577" spans="1:5" x14ac:dyDescent="0.25">
      <c r="A577" s="221">
        <v>14885.847887256599</v>
      </c>
      <c r="B577" s="221">
        <v>0.963148679558956</v>
      </c>
      <c r="C577" s="221">
        <v>1.0802705638526999</v>
      </c>
      <c r="D577" s="221">
        <v>0.77052602560004302</v>
      </c>
      <c r="E577" s="221"/>
    </row>
    <row r="578" spans="1:5" x14ac:dyDescent="0.25">
      <c r="A578" s="221">
        <v>14885.847887256599</v>
      </c>
      <c r="B578" s="221">
        <v>1.1219907357525001</v>
      </c>
      <c r="C578" s="221">
        <v>1.0802705638526999</v>
      </c>
      <c r="D578" s="221">
        <v>0.77052602560004302</v>
      </c>
      <c r="E578" s="221"/>
    </row>
    <row r="579" spans="1:5" x14ac:dyDescent="0.25">
      <c r="A579" s="221">
        <v>14885.847887256599</v>
      </c>
      <c r="B579" s="221">
        <v>1.1170747321821</v>
      </c>
      <c r="C579" s="221">
        <v>1.0802705638526999</v>
      </c>
      <c r="D579" s="221">
        <v>0.77052602560004302</v>
      </c>
      <c r="E579" s="221"/>
    </row>
    <row r="580" spans="1:5" x14ac:dyDescent="0.25">
      <c r="A580" s="221">
        <v>14885.847887256599</v>
      </c>
      <c r="B580" s="221">
        <v>1.00614328888491</v>
      </c>
      <c r="C580" s="221">
        <v>1.0802705638526999</v>
      </c>
      <c r="D580" s="221">
        <v>0.77052602560004302</v>
      </c>
      <c r="E580" s="221"/>
    </row>
    <row r="581" spans="1:5" x14ac:dyDescent="0.25">
      <c r="A581" s="221">
        <v>14885.847887256599</v>
      </c>
      <c r="B581" s="221">
        <v>0.98111638878226604</v>
      </c>
      <c r="C581" s="221">
        <v>1.0802705638526999</v>
      </c>
      <c r="D581" s="221">
        <v>0.77052602560004302</v>
      </c>
      <c r="E581" s="221"/>
    </row>
    <row r="582" spans="1:5" x14ac:dyDescent="0.25">
      <c r="A582" s="221">
        <v>14885.847887256599</v>
      </c>
      <c r="B582" s="221">
        <v>0.96627564257405496</v>
      </c>
      <c r="C582" s="221">
        <v>1.0802705638526999</v>
      </c>
      <c r="D582" s="221">
        <v>0.77052602560004302</v>
      </c>
      <c r="E582" s="221"/>
    </row>
    <row r="583" spans="1:5" x14ac:dyDescent="0.25">
      <c r="A583" s="221">
        <v>14885.847887256599</v>
      </c>
      <c r="B583" s="221">
        <v>0.99869481756191802</v>
      </c>
      <c r="C583" s="221">
        <v>1.0802705638526999</v>
      </c>
      <c r="D583" s="221">
        <v>0.77052602560004302</v>
      </c>
      <c r="E583" s="221"/>
    </row>
    <row r="584" spans="1:5" x14ac:dyDescent="0.25">
      <c r="A584" s="221">
        <v>14885.847887256599</v>
      </c>
      <c r="B584" s="221">
        <v>0.901413244056681</v>
      </c>
      <c r="C584" s="221">
        <v>1.0802705638526999</v>
      </c>
      <c r="D584" s="221">
        <v>0.77052602560004302</v>
      </c>
      <c r="E584" s="221"/>
    </row>
    <row r="585" spans="1:5" x14ac:dyDescent="0.25">
      <c r="A585" s="221">
        <v>14885.847887256599</v>
      </c>
      <c r="B585" s="221">
        <v>1.1170747321821</v>
      </c>
      <c r="C585" s="221">
        <v>1.0802705638526999</v>
      </c>
      <c r="D585" s="221">
        <v>0.77052602560004302</v>
      </c>
      <c r="E585" s="221"/>
    </row>
    <row r="586" spans="1:5" x14ac:dyDescent="0.25">
      <c r="A586" s="221">
        <v>14885.847887256599</v>
      </c>
      <c r="B586" s="221">
        <v>0.96588490738640498</v>
      </c>
      <c r="C586" s="221">
        <v>1.0802705638526999</v>
      </c>
      <c r="D586" s="221">
        <v>0.77052602560004302</v>
      </c>
      <c r="E586" s="221"/>
    </row>
    <row r="587" spans="1:5" x14ac:dyDescent="0.25">
      <c r="A587" s="221">
        <v>14885.847887256599</v>
      </c>
      <c r="B587" s="221">
        <v>0.80051547942652201</v>
      </c>
      <c r="C587" s="221">
        <v>1.0802705638526999</v>
      </c>
      <c r="D587" s="221">
        <v>0.77052602560004302</v>
      </c>
      <c r="E587" s="221"/>
    </row>
    <row r="588" spans="1:5" x14ac:dyDescent="0.25">
      <c r="A588" s="221">
        <v>14885.847887256599</v>
      </c>
      <c r="B588" s="221">
        <v>1.1170747321821</v>
      </c>
      <c r="C588" s="221">
        <v>1.0802705638526999</v>
      </c>
      <c r="D588" s="221">
        <v>0.77052602560004302</v>
      </c>
      <c r="E588" s="221"/>
    </row>
    <row r="589" spans="1:5" x14ac:dyDescent="0.25">
      <c r="A589" s="221">
        <v>14885.847887256599</v>
      </c>
      <c r="B589" s="221">
        <v>1.0973881000547101</v>
      </c>
      <c r="C589" s="221">
        <v>1.0802705638526999</v>
      </c>
      <c r="D589" s="221">
        <v>0.77052602560004302</v>
      </c>
      <c r="E589" s="221"/>
    </row>
    <row r="590" spans="1:5" x14ac:dyDescent="0.25">
      <c r="A590" s="221">
        <v>14885.847887256599</v>
      </c>
      <c r="B590" s="221">
        <v>1.1720832106465899</v>
      </c>
      <c r="C590" s="221">
        <v>1.0802705638526999</v>
      </c>
      <c r="D590" s="221">
        <v>0.77052602560004302</v>
      </c>
      <c r="E590" s="221"/>
    </row>
    <row r="591" spans="1:5" x14ac:dyDescent="0.25">
      <c r="A591" s="221">
        <v>14885.847887256599</v>
      </c>
      <c r="B591" s="221">
        <v>0.81158359072179798</v>
      </c>
      <c r="C591" s="221">
        <v>1.0802705638526999</v>
      </c>
      <c r="D591" s="221">
        <v>0.77052602560004302</v>
      </c>
      <c r="E591" s="221"/>
    </row>
    <row r="592" spans="1:5" x14ac:dyDescent="0.25">
      <c r="A592" s="221">
        <v>14885.847887256599</v>
      </c>
      <c r="B592" s="221">
        <v>1.9050577510456399</v>
      </c>
      <c r="C592" s="221">
        <v>1.0802705638526999</v>
      </c>
      <c r="D592" s="221">
        <v>0.77052602560004302</v>
      </c>
      <c r="E592" s="221"/>
    </row>
    <row r="593" spans="1:5" x14ac:dyDescent="0.25">
      <c r="A593" s="221">
        <v>14885.847887256599</v>
      </c>
      <c r="B593" s="221">
        <v>1.0913021468136299</v>
      </c>
      <c r="C593" s="221">
        <v>1.0802705638526999</v>
      </c>
      <c r="D593" s="221">
        <v>0.77052602560004302</v>
      </c>
      <c r="E593" s="221"/>
    </row>
    <row r="594" spans="1:5" x14ac:dyDescent="0.25">
      <c r="A594" s="221">
        <v>14885.847887256599</v>
      </c>
      <c r="B594" s="221">
        <v>0.89906941924753303</v>
      </c>
      <c r="C594" s="221">
        <v>1.0802705638526999</v>
      </c>
      <c r="D594" s="221">
        <v>0.77052602560004302</v>
      </c>
      <c r="E594" s="221"/>
    </row>
    <row r="595" spans="1:5" x14ac:dyDescent="0.25">
      <c r="A595" s="221">
        <v>14885.847887256599</v>
      </c>
      <c r="B595" s="221">
        <v>0.84553056145923999</v>
      </c>
      <c r="C595" s="221">
        <v>1.0802705638526999</v>
      </c>
      <c r="D595" s="221">
        <v>0.77052602560004302</v>
      </c>
      <c r="E595" s="221"/>
    </row>
    <row r="596" spans="1:5" x14ac:dyDescent="0.25">
      <c r="A596" s="221">
        <v>14885.847887256599</v>
      </c>
      <c r="B596" s="221">
        <v>0.860957494470038</v>
      </c>
      <c r="C596" s="221">
        <v>1.0802705638526999</v>
      </c>
      <c r="D596" s="221">
        <v>0.77052602560004302</v>
      </c>
      <c r="E596" s="221"/>
    </row>
    <row r="597" spans="1:5" x14ac:dyDescent="0.25">
      <c r="A597" s="221">
        <v>14885.847887256599</v>
      </c>
      <c r="B597" s="221">
        <v>0.93234509695203605</v>
      </c>
      <c r="C597" s="221">
        <v>1.0802705638526999</v>
      </c>
      <c r="D597" s="221">
        <v>0.77052602560004302</v>
      </c>
      <c r="E597" s="221"/>
    </row>
    <row r="598" spans="1:5" x14ac:dyDescent="0.25">
      <c r="A598" s="221">
        <v>14885.847887256599</v>
      </c>
      <c r="B598" s="221">
        <v>0.93835082328384001</v>
      </c>
      <c r="C598" s="221">
        <v>1.0802705638526999</v>
      </c>
      <c r="D598" s="221">
        <v>0.77052602560004302</v>
      </c>
      <c r="E598" s="221"/>
    </row>
    <row r="599" spans="1:5" x14ac:dyDescent="0.25">
      <c r="A599" s="221">
        <v>14885.847887256599</v>
      </c>
      <c r="B599" s="221">
        <v>1.0840190630569999</v>
      </c>
      <c r="C599" s="221">
        <v>1.0802705638526999</v>
      </c>
      <c r="D599" s="221">
        <v>0.77052602560004302</v>
      </c>
      <c r="E599" s="221"/>
    </row>
    <row r="600" spans="1:5" x14ac:dyDescent="0.25">
      <c r="A600" s="221">
        <v>14885.847887256599</v>
      </c>
      <c r="B600" s="221">
        <v>0.98051186666085999</v>
      </c>
      <c r="C600" s="221">
        <v>1.0802705638526999</v>
      </c>
      <c r="D600" s="221">
        <v>0.77052602560004302</v>
      </c>
      <c r="E600" s="221"/>
    </row>
    <row r="601" spans="1:5" x14ac:dyDescent="0.25">
      <c r="A601" s="221">
        <v>14885.847887256599</v>
      </c>
      <c r="B601" s="221">
        <v>0.99199918369194995</v>
      </c>
      <c r="C601" s="221">
        <v>1.0802705638526999</v>
      </c>
      <c r="D601" s="221">
        <v>0.77052602560004302</v>
      </c>
      <c r="E601" s="221"/>
    </row>
    <row r="602" spans="1:5" x14ac:dyDescent="0.25">
      <c r="A602" s="221">
        <v>14885.847887256599</v>
      </c>
      <c r="B602" s="221">
        <v>1.1498057147954599</v>
      </c>
      <c r="C602" s="221">
        <v>1.0802705638526999</v>
      </c>
      <c r="D602" s="221">
        <v>0.77052602560004302</v>
      </c>
      <c r="E602" s="221"/>
    </row>
    <row r="603" spans="1:5" x14ac:dyDescent="0.25">
      <c r="A603" s="221">
        <v>14885.847887256599</v>
      </c>
      <c r="B603" s="221">
        <v>1.1212978638</v>
      </c>
      <c r="C603" s="221">
        <v>1.0802705638526999</v>
      </c>
      <c r="D603" s="221">
        <v>0.77052602560004302</v>
      </c>
      <c r="E603" s="221"/>
    </row>
    <row r="604" spans="1:5" x14ac:dyDescent="0.25">
      <c r="A604" s="221">
        <v>14885.847887256599</v>
      </c>
      <c r="B604" s="221">
        <v>0.96256263874414705</v>
      </c>
      <c r="C604" s="221">
        <v>1.0802705638526999</v>
      </c>
      <c r="D604" s="221">
        <v>0.77052602560004302</v>
      </c>
      <c r="E604" s="221"/>
    </row>
    <row r="605" spans="1:5" x14ac:dyDescent="0.25">
      <c r="A605" s="221">
        <v>14885.847887256599</v>
      </c>
      <c r="B605" s="221">
        <v>1.01752690659964</v>
      </c>
      <c r="C605" s="221">
        <v>1.0802705638526999</v>
      </c>
      <c r="D605" s="221">
        <v>0.77052602560004302</v>
      </c>
      <c r="E605" s="221"/>
    </row>
    <row r="606" spans="1:5" x14ac:dyDescent="0.25">
      <c r="A606" s="221">
        <v>14885.847887256599</v>
      </c>
      <c r="B606" s="221">
        <v>0.99309290730105204</v>
      </c>
      <c r="C606" s="221">
        <v>1.0802705638526999</v>
      </c>
      <c r="D606" s="221">
        <v>0.77052602560004302</v>
      </c>
      <c r="E606" s="221"/>
    </row>
    <row r="607" spans="1:5" x14ac:dyDescent="0.25">
      <c r="A607" s="221">
        <v>14885.847887256599</v>
      </c>
      <c r="B607" s="221">
        <v>0.96745842987036001</v>
      </c>
      <c r="C607" s="221">
        <v>1.0802705638526999</v>
      </c>
      <c r="D607" s="221">
        <v>0.77052602560004302</v>
      </c>
      <c r="E607" s="221"/>
    </row>
    <row r="608" spans="1:5" x14ac:dyDescent="0.25">
      <c r="A608" s="221">
        <v>14885.847887256599</v>
      </c>
      <c r="B608" s="221">
        <v>0.92915838992044797</v>
      </c>
      <c r="C608" s="221">
        <v>1.0802705638526999</v>
      </c>
      <c r="D608" s="221">
        <v>0.77052602560004302</v>
      </c>
      <c r="E608" s="221"/>
    </row>
    <row r="609" spans="1:5" x14ac:dyDescent="0.25">
      <c r="A609" s="221">
        <v>14885.847887256599</v>
      </c>
      <c r="B609" s="221">
        <v>0.85767453170428898</v>
      </c>
      <c r="C609" s="221">
        <v>1.0802705638526999</v>
      </c>
      <c r="D609" s="221">
        <v>0.77052602560004302</v>
      </c>
      <c r="E609" s="221"/>
    </row>
    <row r="610" spans="1:5" x14ac:dyDescent="0.25">
      <c r="A610" s="221">
        <v>14885.847887256599</v>
      </c>
      <c r="B610" s="221">
        <v>0.81650735604748004</v>
      </c>
      <c r="C610" s="221">
        <v>1.0802705638526999</v>
      </c>
      <c r="D610" s="221">
        <v>0.77052602560004302</v>
      </c>
      <c r="E610" s="221"/>
    </row>
    <row r="611" spans="1:5" x14ac:dyDescent="0.25">
      <c r="A611" s="221">
        <v>14885.847887256599</v>
      </c>
      <c r="B611" s="221">
        <v>0.88875070069516204</v>
      </c>
      <c r="C611" s="221">
        <v>1.0802705638526999</v>
      </c>
      <c r="D611" s="221">
        <v>0.77052602560004302</v>
      </c>
      <c r="E611" s="221"/>
    </row>
    <row r="612" spans="1:5" x14ac:dyDescent="0.25">
      <c r="A612" s="221">
        <v>14885.847887256599</v>
      </c>
      <c r="B612" s="221">
        <v>1.0751417937287799</v>
      </c>
      <c r="C612" s="221">
        <v>1.0802705638526999</v>
      </c>
      <c r="D612" s="221">
        <v>0.77052602560004302</v>
      </c>
      <c r="E612" s="221"/>
    </row>
    <row r="613" spans="1:5" x14ac:dyDescent="0.25">
      <c r="A613" s="221">
        <v>14885.847887256599</v>
      </c>
      <c r="B613" s="221">
        <v>0.94997665031910605</v>
      </c>
      <c r="C613" s="221">
        <v>1.0802705638526999</v>
      </c>
      <c r="D613" s="221">
        <v>0.77052602560004302</v>
      </c>
      <c r="E613" s="221"/>
    </row>
    <row r="614" spans="1:5" x14ac:dyDescent="0.25">
      <c r="A614" s="221">
        <v>14885.847887256599</v>
      </c>
      <c r="B614" s="221">
        <v>0.96627564257405496</v>
      </c>
      <c r="C614" s="221">
        <v>1.0802705638526999</v>
      </c>
      <c r="D614" s="221">
        <v>0.77052602560004302</v>
      </c>
      <c r="E614" s="221"/>
    </row>
    <row r="615" spans="1:5" x14ac:dyDescent="0.25">
      <c r="A615" s="221">
        <v>14885.847887256599</v>
      </c>
      <c r="B615" s="221">
        <v>2.1820322153815401</v>
      </c>
      <c r="C615" s="221">
        <v>1.0802705638526999</v>
      </c>
      <c r="D615" s="221">
        <v>0.77052602560004302</v>
      </c>
      <c r="E615" s="221"/>
    </row>
    <row r="616" spans="1:5" x14ac:dyDescent="0.25">
      <c r="A616" s="221">
        <v>14885.847887256599</v>
      </c>
      <c r="B616" s="221">
        <v>0.98146484912966503</v>
      </c>
      <c r="C616" s="221">
        <v>1.0802705638526999</v>
      </c>
      <c r="D616" s="221">
        <v>0.77052602560004302</v>
      </c>
      <c r="E616" s="221"/>
    </row>
    <row r="617" spans="1:5" x14ac:dyDescent="0.25">
      <c r="A617" s="221">
        <v>14885.847887256599</v>
      </c>
      <c r="B617" s="221">
        <v>0.98741463293659004</v>
      </c>
      <c r="C617" s="221">
        <v>1.0802705638526999</v>
      </c>
      <c r="D617" s="221">
        <v>0.77052602560004302</v>
      </c>
      <c r="E617" s="221"/>
    </row>
    <row r="618" spans="1:5" x14ac:dyDescent="0.25">
      <c r="A618" s="221">
        <v>14885.847887256599</v>
      </c>
      <c r="B618" s="221">
        <v>0.94997665031910605</v>
      </c>
      <c r="C618" s="221">
        <v>1.0802705638526999</v>
      </c>
      <c r="D618" s="221">
        <v>0.77052602560004302</v>
      </c>
      <c r="E618" s="221"/>
    </row>
    <row r="619" spans="1:5" x14ac:dyDescent="0.25">
      <c r="A619" s="221">
        <v>14885.847887256599</v>
      </c>
      <c r="B619" s="221">
        <v>0.94553738972837897</v>
      </c>
      <c r="C619" s="221">
        <v>1.0802705638526999</v>
      </c>
      <c r="D619" s="221">
        <v>0.77052602560004302</v>
      </c>
      <c r="E619" s="221"/>
    </row>
    <row r="620" spans="1:5" x14ac:dyDescent="0.25">
      <c r="A620" s="221">
        <v>14885.847887256599</v>
      </c>
      <c r="B620" s="221">
        <v>1.1170747321821</v>
      </c>
      <c r="C620" s="221">
        <v>1.0802705638526999</v>
      </c>
      <c r="D620" s="221">
        <v>0.77052602560004302</v>
      </c>
      <c r="E620" s="221"/>
    </row>
    <row r="621" spans="1:5" x14ac:dyDescent="0.25">
      <c r="A621" s="221">
        <v>14885.847887256599</v>
      </c>
      <c r="B621" s="221">
        <v>1.08229844530634</v>
      </c>
      <c r="C621" s="221">
        <v>1.0802705638526999</v>
      </c>
      <c r="D621" s="221">
        <v>0.77052602560004302</v>
      </c>
      <c r="E621" s="221"/>
    </row>
    <row r="622" spans="1:5" x14ac:dyDescent="0.25">
      <c r="A622" s="221">
        <v>14885.847887256599</v>
      </c>
      <c r="B622" s="221">
        <v>1.1588567015467599</v>
      </c>
      <c r="C622" s="221">
        <v>1.0802705638526999</v>
      </c>
      <c r="D622" s="221">
        <v>0.77052602560004302</v>
      </c>
      <c r="E622" s="221"/>
    </row>
    <row r="623" spans="1:5" x14ac:dyDescent="0.25">
      <c r="A623" s="221">
        <v>14885.847887256599</v>
      </c>
      <c r="B623" s="221">
        <v>1.1144649033581799</v>
      </c>
      <c r="C623" s="221">
        <v>1.0802705638526999</v>
      </c>
      <c r="D623" s="221">
        <v>0.77052602560004302</v>
      </c>
      <c r="E623" s="221"/>
    </row>
    <row r="624" spans="1:5" x14ac:dyDescent="0.25">
      <c r="A624" s="221">
        <v>14885.847887256599</v>
      </c>
      <c r="B624" s="221">
        <v>0.97643338834272297</v>
      </c>
      <c r="C624" s="221">
        <v>1.0802705638526999</v>
      </c>
      <c r="D624" s="221">
        <v>0.77052602560004302</v>
      </c>
      <c r="E624" s="221"/>
    </row>
    <row r="625" spans="1:5" x14ac:dyDescent="0.25">
      <c r="A625" s="221">
        <v>14886.0827989716</v>
      </c>
      <c r="B625" s="221">
        <v>0.97165908208918195</v>
      </c>
      <c r="C625" s="221">
        <v>1.0802750566357799</v>
      </c>
      <c r="D625" s="221">
        <v>0.77053466675387305</v>
      </c>
      <c r="E625" s="221"/>
    </row>
    <row r="626" spans="1:5" x14ac:dyDescent="0.25">
      <c r="A626" s="221">
        <v>14886.0827989716</v>
      </c>
      <c r="B626" s="221">
        <v>1.08567862020073</v>
      </c>
      <c r="C626" s="221">
        <v>1.0802750566357799</v>
      </c>
      <c r="D626" s="221">
        <v>0.77053466675387305</v>
      </c>
      <c r="E626" s="221"/>
    </row>
    <row r="627" spans="1:5" x14ac:dyDescent="0.25">
      <c r="A627" s="221">
        <v>14886.1546275484</v>
      </c>
      <c r="B627" s="221">
        <v>3.70261466148856</v>
      </c>
      <c r="C627" s="221">
        <v>1.08027643038683</v>
      </c>
      <c r="D627" s="221">
        <v>0.77053730894556505</v>
      </c>
      <c r="E627" s="221">
        <v>1.10938606471535</v>
      </c>
    </row>
    <row r="628" spans="1:5" x14ac:dyDescent="0.25">
      <c r="A628" s="221">
        <v>14886.225130610001</v>
      </c>
      <c r="B628" s="221">
        <v>3.2835860746690999</v>
      </c>
      <c r="C628" s="221">
        <v>1.08027777878686</v>
      </c>
      <c r="D628" s="221">
        <v>0.77053990237859804</v>
      </c>
      <c r="E628" s="221">
        <v>1.10939748580939</v>
      </c>
    </row>
    <row r="629" spans="1:5" x14ac:dyDescent="0.25">
      <c r="A629" s="221">
        <v>14886.317710686501</v>
      </c>
      <c r="B629" s="221">
        <v>0.96671919889650404</v>
      </c>
      <c r="C629" s="221">
        <v>1.08027955005973</v>
      </c>
      <c r="D629" s="221">
        <v>0.77054330790770398</v>
      </c>
      <c r="E629" s="221"/>
    </row>
    <row r="630" spans="1:5" x14ac:dyDescent="0.25">
      <c r="A630" s="221">
        <v>14886.317710686501</v>
      </c>
      <c r="B630" s="221">
        <v>0.99185177997382901</v>
      </c>
      <c r="C630" s="221">
        <v>1.08027955005973</v>
      </c>
      <c r="D630" s="221">
        <v>0.77054330790770398</v>
      </c>
      <c r="E630" s="221"/>
    </row>
    <row r="631" spans="1:5" x14ac:dyDescent="0.25">
      <c r="A631" s="221">
        <v>14886.552622401499</v>
      </c>
      <c r="B631" s="221">
        <v>1.0060608541582201</v>
      </c>
      <c r="C631" s="221">
        <v>1.0802840444689401</v>
      </c>
      <c r="D631" s="221">
        <v>0.77055194906153501</v>
      </c>
      <c r="E631" s="221"/>
    </row>
    <row r="632" spans="1:5" x14ac:dyDescent="0.25">
      <c r="A632" s="221">
        <v>14886.552622401499</v>
      </c>
      <c r="B632" s="221">
        <v>0.96513898509886797</v>
      </c>
      <c r="C632" s="221">
        <v>1.0802840444689401</v>
      </c>
      <c r="D632" s="221">
        <v>0.77055194906153501</v>
      </c>
      <c r="E632" s="221"/>
    </row>
    <row r="633" spans="1:5" x14ac:dyDescent="0.25">
      <c r="A633" s="221">
        <v>14886.552622401499</v>
      </c>
      <c r="B633" s="221">
        <v>1.0849334312251999</v>
      </c>
      <c r="C633" s="221">
        <v>1.0802840444689401</v>
      </c>
      <c r="D633" s="221">
        <v>0.77055194906153501</v>
      </c>
      <c r="E633" s="221"/>
    </row>
    <row r="634" spans="1:5" x14ac:dyDescent="0.25">
      <c r="A634" s="221">
        <v>14886.7875341165</v>
      </c>
      <c r="B634" s="221">
        <v>1.0141584328425399</v>
      </c>
      <c r="C634" s="221">
        <v>1.08028853887815</v>
      </c>
      <c r="D634" s="221">
        <v>0.77056059021536505</v>
      </c>
      <c r="E634" s="221"/>
    </row>
    <row r="635" spans="1:5" x14ac:dyDescent="0.25">
      <c r="A635" s="221">
        <v>14887.022445831501</v>
      </c>
      <c r="B635" s="221">
        <v>0.93628373211265303</v>
      </c>
      <c r="C635" s="221">
        <v>1.0802930332873599</v>
      </c>
      <c r="D635" s="221">
        <v>0.77056923136919597</v>
      </c>
      <c r="E635" s="221"/>
    </row>
    <row r="636" spans="1:5" x14ac:dyDescent="0.25">
      <c r="A636" s="221">
        <v>14887.022445831501</v>
      </c>
      <c r="B636" s="221">
        <v>0.88282070735801199</v>
      </c>
      <c r="C636" s="221">
        <v>1.0802930332873599</v>
      </c>
      <c r="D636" s="221">
        <v>0.77056923136919597</v>
      </c>
      <c r="E636" s="221"/>
    </row>
    <row r="637" spans="1:5" x14ac:dyDescent="0.25">
      <c r="A637" s="221">
        <v>14887.257357546399</v>
      </c>
      <c r="B637" s="221">
        <v>0.943917232557556</v>
      </c>
      <c r="C637" s="221">
        <v>1.0802975276965701</v>
      </c>
      <c r="D637" s="221">
        <v>0.77057787252302701</v>
      </c>
      <c r="E637" s="221"/>
    </row>
    <row r="638" spans="1:5" x14ac:dyDescent="0.25">
      <c r="A638" s="221">
        <v>14887.257357546399</v>
      </c>
      <c r="B638" s="221">
        <v>1.1438015663813199</v>
      </c>
      <c r="C638" s="221">
        <v>1.0802975276965701</v>
      </c>
      <c r="D638" s="221">
        <v>0.77057787252302701</v>
      </c>
      <c r="E638" s="221"/>
    </row>
    <row r="639" spans="1:5" x14ac:dyDescent="0.25">
      <c r="A639" s="221">
        <v>14887.257357546399</v>
      </c>
      <c r="B639" s="221">
        <v>0.984165008544435</v>
      </c>
      <c r="C639" s="221">
        <v>1.0802975276965701</v>
      </c>
      <c r="D639" s="221">
        <v>0.77057787252302701</v>
      </c>
      <c r="E639" s="221"/>
    </row>
    <row r="640" spans="1:5" x14ac:dyDescent="0.25">
      <c r="A640" s="221">
        <v>14887.257357546399</v>
      </c>
      <c r="B640" s="221">
        <v>0.96366632307518496</v>
      </c>
      <c r="C640" s="221">
        <v>1.0802975276965701</v>
      </c>
      <c r="D640" s="221">
        <v>0.77057787252302701</v>
      </c>
      <c r="E640" s="221"/>
    </row>
    <row r="641" spans="1:5" x14ac:dyDescent="0.25">
      <c r="A641" s="221">
        <v>14887.257357546399</v>
      </c>
      <c r="B641" s="221">
        <v>0.96030474772601504</v>
      </c>
      <c r="C641" s="221">
        <v>1.0802975276965701</v>
      </c>
      <c r="D641" s="221">
        <v>0.77057787252302701</v>
      </c>
      <c r="E641" s="221"/>
    </row>
    <row r="642" spans="1:5" x14ac:dyDescent="0.25">
      <c r="A642" s="221">
        <v>14887.727180976401</v>
      </c>
      <c r="B642" s="221">
        <v>0.98575414983124199</v>
      </c>
      <c r="C642" s="221">
        <v>1.08030651789024</v>
      </c>
      <c r="D642" s="221">
        <v>0.77059515483068797</v>
      </c>
      <c r="E642" s="221"/>
    </row>
    <row r="643" spans="1:5" x14ac:dyDescent="0.25">
      <c r="A643" s="221">
        <v>14887.727180976401</v>
      </c>
      <c r="B643" s="221">
        <v>0.89351196822142798</v>
      </c>
      <c r="C643" s="221">
        <v>1.08030651789024</v>
      </c>
      <c r="D643" s="221">
        <v>0.77059515483068797</v>
      </c>
      <c r="E643" s="221"/>
    </row>
    <row r="644" spans="1:5" x14ac:dyDescent="0.25">
      <c r="A644" s="221">
        <v>14887.727180976401</v>
      </c>
      <c r="B644" s="221">
        <v>0.86246301688377403</v>
      </c>
      <c r="C644" s="221">
        <v>1.08030651789024</v>
      </c>
      <c r="D644" s="221">
        <v>0.77059515483068797</v>
      </c>
      <c r="E644" s="221"/>
    </row>
    <row r="645" spans="1:5" x14ac:dyDescent="0.25">
      <c r="A645" s="221">
        <v>14887.727180976401</v>
      </c>
      <c r="B645" s="221">
        <v>0.91412037347786701</v>
      </c>
      <c r="C645" s="221">
        <v>1.08030651789024</v>
      </c>
      <c r="D645" s="221">
        <v>0.77059515483068797</v>
      </c>
      <c r="E645" s="221"/>
    </row>
    <row r="646" spans="1:5" x14ac:dyDescent="0.25">
      <c r="A646" s="221">
        <v>14887.727180976401</v>
      </c>
      <c r="B646" s="221">
        <v>0.99545301419743404</v>
      </c>
      <c r="C646" s="221">
        <v>1.08030651789024</v>
      </c>
      <c r="D646" s="221">
        <v>0.77059515483068797</v>
      </c>
      <c r="E646" s="221"/>
    </row>
    <row r="647" spans="1:5" x14ac:dyDescent="0.25">
      <c r="A647" s="221">
        <v>14887.962092691399</v>
      </c>
      <c r="B647" s="221">
        <v>1.2698780551380999</v>
      </c>
      <c r="C647" s="221">
        <v>1.08031101437344</v>
      </c>
      <c r="D647" s="221">
        <v>0.770603795984519</v>
      </c>
      <c r="E647" s="221">
        <v>1.1096788373147699</v>
      </c>
    </row>
    <row r="648" spans="1:5" x14ac:dyDescent="0.25">
      <c r="A648" s="221">
        <v>14888.666827836299</v>
      </c>
      <c r="B648" s="221">
        <v>0.86711430052914795</v>
      </c>
      <c r="C648" s="221">
        <v>1.08032450382305</v>
      </c>
      <c r="D648" s="221">
        <v>0.770629719446011</v>
      </c>
      <c r="E648" s="221"/>
    </row>
    <row r="649" spans="1:5" x14ac:dyDescent="0.25">
      <c r="A649" s="221">
        <v>14888.666827836299</v>
      </c>
      <c r="B649" s="221">
        <v>1.12058590110076</v>
      </c>
      <c r="C649" s="221">
        <v>1.08032450382305</v>
      </c>
      <c r="D649" s="221">
        <v>0.770629719446011</v>
      </c>
      <c r="E649" s="221"/>
    </row>
    <row r="650" spans="1:5" x14ac:dyDescent="0.25">
      <c r="A650" s="221">
        <v>14889.3715629812</v>
      </c>
      <c r="B650" s="221">
        <v>0.99184286535682897</v>
      </c>
      <c r="C650" s="221">
        <v>1.08033799327266</v>
      </c>
      <c r="D650" s="221">
        <v>0.77065564290750299</v>
      </c>
      <c r="E650" s="221">
        <v>1.1099071024856499</v>
      </c>
    </row>
    <row r="651" spans="1:5" x14ac:dyDescent="0.25">
      <c r="A651" s="221">
        <v>14889.841386411201</v>
      </c>
      <c r="B651" s="221">
        <v>1.1534807923961199</v>
      </c>
      <c r="C651" s="221">
        <v>1.08034698623906</v>
      </c>
      <c r="D651" s="221">
        <v>0.77067292521516395</v>
      </c>
      <c r="E651" s="221">
        <v>1.10998318301615</v>
      </c>
    </row>
    <row r="652" spans="1:5" x14ac:dyDescent="0.25">
      <c r="A652" s="221">
        <v>14890.0762981261</v>
      </c>
      <c r="B652" s="221">
        <v>1.18059132543498</v>
      </c>
      <c r="C652" s="221">
        <v>1.08035148272226</v>
      </c>
      <c r="D652" s="221">
        <v>0.77068156636899499</v>
      </c>
      <c r="E652" s="221"/>
    </row>
    <row r="653" spans="1:5" x14ac:dyDescent="0.25">
      <c r="A653" s="221">
        <v>14890.546121556101</v>
      </c>
      <c r="B653" s="221">
        <v>0.98196047176220003</v>
      </c>
      <c r="C653" s="221">
        <v>1.08036047568867</v>
      </c>
      <c r="D653" s="221">
        <v>0.77069884867665595</v>
      </c>
      <c r="E653" s="221"/>
    </row>
    <row r="654" spans="1:5" x14ac:dyDescent="0.25">
      <c r="A654" s="221">
        <v>14890.546121556101</v>
      </c>
      <c r="B654" s="221">
        <v>0.99818405192988502</v>
      </c>
      <c r="C654" s="221">
        <v>1.08036047568867</v>
      </c>
      <c r="D654" s="221">
        <v>0.77069884867665595</v>
      </c>
      <c r="E654" s="221"/>
    </row>
    <row r="655" spans="1:5" x14ac:dyDescent="0.25">
      <c r="A655" s="221">
        <v>14891.250856701001</v>
      </c>
      <c r="B655" s="221">
        <v>0.79734724465936302</v>
      </c>
      <c r="C655" s="221">
        <v>1.08037396513828</v>
      </c>
      <c r="D655" s="221">
        <v>0.77072477666017403</v>
      </c>
      <c r="E655" s="221"/>
    </row>
    <row r="656" spans="1:5" x14ac:dyDescent="0.25">
      <c r="A656" s="221">
        <v>14891.250856701001</v>
      </c>
      <c r="B656" s="221">
        <v>0.80640085355081503</v>
      </c>
      <c r="C656" s="221">
        <v>1.08037396513828</v>
      </c>
      <c r="D656" s="221">
        <v>0.77072477666017403</v>
      </c>
      <c r="E656" s="221"/>
    </row>
    <row r="657" spans="1:5" x14ac:dyDescent="0.25">
      <c r="A657" s="221">
        <v>14891.720680131</v>
      </c>
      <c r="B657" s="221">
        <v>1.1179375428764999</v>
      </c>
      <c r="C657" s="221">
        <v>1.08038295810468</v>
      </c>
      <c r="D657" s="221">
        <v>0.77074209820860695</v>
      </c>
      <c r="E657" s="221"/>
    </row>
    <row r="658" spans="1:5" x14ac:dyDescent="0.25">
      <c r="A658" s="221">
        <v>14891.720680131</v>
      </c>
      <c r="B658" s="221">
        <v>0.95950611119304297</v>
      </c>
      <c r="C658" s="221">
        <v>1.08038295810468</v>
      </c>
      <c r="D658" s="221">
        <v>0.77074209820860695</v>
      </c>
      <c r="E658" s="221"/>
    </row>
    <row r="659" spans="1:5" x14ac:dyDescent="0.25">
      <c r="A659" s="221">
        <v>14891.955591845899</v>
      </c>
      <c r="B659" s="221">
        <v>0.97811023747773596</v>
      </c>
      <c r="C659" s="221">
        <v>1.08038745458788</v>
      </c>
      <c r="D659" s="221">
        <v>0.77075075898282297</v>
      </c>
      <c r="E659" s="221">
        <v>1.11032549676143</v>
      </c>
    </row>
    <row r="660" spans="1:5" x14ac:dyDescent="0.25">
      <c r="A660" s="221">
        <v>14892.4254152759</v>
      </c>
      <c r="B660" s="221">
        <v>1.0295949195399801</v>
      </c>
      <c r="C660" s="221">
        <v>1.08039644755429</v>
      </c>
      <c r="D660" s="221">
        <v>0.77076808053125601</v>
      </c>
      <c r="E660" s="221">
        <v>1.11040155567164</v>
      </c>
    </row>
    <row r="661" spans="1:5" x14ac:dyDescent="0.25">
      <c r="A661" s="221">
        <v>14892.8952387058</v>
      </c>
      <c r="B661" s="221">
        <v>1.79726466681291</v>
      </c>
      <c r="C661" s="221">
        <v>1.08040544052069</v>
      </c>
      <c r="D661" s="221">
        <v>0.77078540207968904</v>
      </c>
      <c r="E661" s="221">
        <v>1.11047761065001</v>
      </c>
    </row>
    <row r="662" spans="1:5" x14ac:dyDescent="0.25">
      <c r="A662" s="221">
        <v>14893.1301504208</v>
      </c>
      <c r="B662" s="221">
        <v>1.0078050747479099</v>
      </c>
      <c r="C662" s="221">
        <v>1.08040993700389</v>
      </c>
      <c r="D662" s="221">
        <v>0.77079406736459799</v>
      </c>
      <c r="E662" s="221">
        <v>1.11051563666467</v>
      </c>
    </row>
    <row r="663" spans="1:5" x14ac:dyDescent="0.25">
      <c r="A663" s="221">
        <v>14893.8348855657</v>
      </c>
      <c r="B663" s="221">
        <v>1.1957354125770701</v>
      </c>
      <c r="C663" s="221">
        <v>1.0804234275018201</v>
      </c>
      <c r="D663" s="221">
        <v>0.77082006973289696</v>
      </c>
      <c r="E663" s="221"/>
    </row>
    <row r="664" spans="1:5" x14ac:dyDescent="0.25">
      <c r="A664" s="221">
        <v>14894.3523601941</v>
      </c>
      <c r="B664" s="221">
        <v>0.91221606259699295</v>
      </c>
      <c r="C664" s="221">
        <v>1.08043333705908</v>
      </c>
      <c r="D664" s="221">
        <v>0.77083916281484099</v>
      </c>
      <c r="E664" s="221">
        <v>1.11071346348394</v>
      </c>
    </row>
    <row r="665" spans="1:5" x14ac:dyDescent="0.25">
      <c r="A665" s="221">
        <v>14894.774532425599</v>
      </c>
      <c r="B665" s="221">
        <v>0.97423562743477199</v>
      </c>
      <c r="C665" s="221">
        <v>1.08044142159053</v>
      </c>
      <c r="D665" s="221">
        <v>0.77085475012595095</v>
      </c>
      <c r="E665" s="221"/>
    </row>
    <row r="666" spans="1:5" x14ac:dyDescent="0.25">
      <c r="A666" s="221">
        <v>14895.0094441406</v>
      </c>
      <c r="B666" s="221">
        <v>1.1615590386544701</v>
      </c>
      <c r="C666" s="221">
        <v>1.0804459210954001</v>
      </c>
      <c r="D666" s="221">
        <v>0.77086342346282899</v>
      </c>
      <c r="E666" s="221">
        <v>1.11081980938874</v>
      </c>
    </row>
    <row r="667" spans="1:5" x14ac:dyDescent="0.25">
      <c r="A667" s="221">
        <v>14895.244355855601</v>
      </c>
      <c r="B667" s="221">
        <v>1.02065046841271</v>
      </c>
      <c r="C667" s="221">
        <v>1.0804504225681899</v>
      </c>
      <c r="D667" s="221">
        <v>0.77087209679970703</v>
      </c>
      <c r="E667" s="221"/>
    </row>
    <row r="668" spans="1:5" x14ac:dyDescent="0.25">
      <c r="A668" s="221">
        <v>14895.244355855601</v>
      </c>
      <c r="B668" s="221">
        <v>1.0377931324971901</v>
      </c>
      <c r="C668" s="221">
        <v>1.0804504225681899</v>
      </c>
      <c r="D668" s="221">
        <v>0.77087209679970703</v>
      </c>
      <c r="E668" s="221"/>
    </row>
    <row r="669" spans="1:5" x14ac:dyDescent="0.25">
      <c r="A669" s="221">
        <v>14895.949091000501</v>
      </c>
      <c r="B669" s="221">
        <v>1.0859530868688501</v>
      </c>
      <c r="C669" s="221">
        <v>1.0804639269865499</v>
      </c>
      <c r="D669" s="221">
        <v>0.77089812450470296</v>
      </c>
      <c r="E669" s="221"/>
    </row>
    <row r="670" spans="1:5" x14ac:dyDescent="0.25">
      <c r="A670" s="221">
        <v>14895.949091000501</v>
      </c>
      <c r="B670" s="221">
        <v>0.98334987236896598</v>
      </c>
      <c r="C670" s="221">
        <v>1.0804639269865499</v>
      </c>
      <c r="D670" s="221">
        <v>0.77089812450470296</v>
      </c>
      <c r="E670" s="221"/>
    </row>
    <row r="671" spans="1:5" x14ac:dyDescent="0.25">
      <c r="A671" s="221">
        <v>14896.184002715499</v>
      </c>
      <c r="B671" s="221">
        <v>0.94899060217268305</v>
      </c>
      <c r="C671" s="221">
        <v>1.08046842845933</v>
      </c>
      <c r="D671" s="221">
        <v>0.77090680683714896</v>
      </c>
      <c r="E671" s="221">
        <v>1.1110098853839501</v>
      </c>
    </row>
    <row r="672" spans="1:5" x14ac:dyDescent="0.25">
      <c r="A672" s="221">
        <v>14897.1236495754</v>
      </c>
      <c r="B672" s="221">
        <v>1.1718160748925801</v>
      </c>
      <c r="C672" s="221">
        <v>1.0804864343504801</v>
      </c>
      <c r="D672" s="221">
        <v>0.77094153616693195</v>
      </c>
      <c r="E672" s="221">
        <v>1.1111619284771901</v>
      </c>
    </row>
    <row r="673" spans="1:5" x14ac:dyDescent="0.25">
      <c r="A673" s="221">
        <v>14898.063296435301</v>
      </c>
      <c r="B673" s="221">
        <v>1.02659761245367</v>
      </c>
      <c r="C673" s="221">
        <v>1.0805044402416299</v>
      </c>
      <c r="D673" s="221">
        <v>0.77097626549671605</v>
      </c>
      <c r="E673" s="221"/>
    </row>
    <row r="674" spans="1:5" x14ac:dyDescent="0.25">
      <c r="A674" s="221">
        <v>14898.063296435301</v>
      </c>
      <c r="B674" s="221">
        <v>0.998565928299322</v>
      </c>
      <c r="C674" s="221">
        <v>1.0805044402416299</v>
      </c>
      <c r="D674" s="221">
        <v>0.77097626549671605</v>
      </c>
      <c r="E674" s="221"/>
    </row>
    <row r="675" spans="1:5" x14ac:dyDescent="0.25">
      <c r="A675" s="221">
        <v>14898.2982081503</v>
      </c>
      <c r="B675" s="221">
        <v>1.17068527247344</v>
      </c>
      <c r="C675" s="221">
        <v>1.08050894171442</v>
      </c>
      <c r="D675" s="221">
        <v>0.77098494782916105</v>
      </c>
      <c r="E675" s="221">
        <v>1.1113519602115001</v>
      </c>
    </row>
    <row r="676" spans="1:5" x14ac:dyDescent="0.25">
      <c r="A676" s="221">
        <v>14898.5331198652</v>
      </c>
      <c r="B676" s="221">
        <v>1.0009305533588599</v>
      </c>
      <c r="C676" s="221">
        <v>1.0805134431872001</v>
      </c>
      <c r="D676" s="221">
        <v>0.77099363016160705</v>
      </c>
      <c r="E676" s="221">
        <v>1.1113899636070601</v>
      </c>
    </row>
    <row r="677" spans="1:5" x14ac:dyDescent="0.25">
      <c r="A677" s="221">
        <v>14898.768031580201</v>
      </c>
      <c r="B677" s="221">
        <v>1.0155464806655501</v>
      </c>
      <c r="C677" s="221">
        <v>1.08051794465999</v>
      </c>
      <c r="D677" s="221">
        <v>0.77100231874332004</v>
      </c>
      <c r="E677" s="221"/>
    </row>
    <row r="678" spans="1:5" x14ac:dyDescent="0.25">
      <c r="A678" s="221">
        <v>14899.2378550102</v>
      </c>
      <c r="B678" s="221">
        <v>1.2087572372090301</v>
      </c>
      <c r="C678" s="221">
        <v>1.0805269476055599</v>
      </c>
      <c r="D678" s="221">
        <v>0.77101970069894399</v>
      </c>
      <c r="E678" s="221"/>
    </row>
    <row r="679" spans="1:5" x14ac:dyDescent="0.25">
      <c r="A679" s="221">
        <v>14901.8218838749</v>
      </c>
      <c r="B679" s="221">
        <v>1.0733456245383799</v>
      </c>
      <c r="C679" s="221">
        <v>1.0805764638062201</v>
      </c>
      <c r="D679" s="221">
        <v>0.77111545369168</v>
      </c>
      <c r="E679" s="221">
        <v>1.11192190782531</v>
      </c>
    </row>
    <row r="680" spans="1:5" x14ac:dyDescent="0.25">
      <c r="A680" s="221">
        <v>14902.056795589901</v>
      </c>
      <c r="B680" s="221">
        <v>0.99768380408624702</v>
      </c>
      <c r="C680" s="221">
        <v>1.0805809652790099</v>
      </c>
      <c r="D680" s="221">
        <v>0.77112416260060301</v>
      </c>
      <c r="E680" s="221">
        <v>1.1119598964595701</v>
      </c>
    </row>
    <row r="681" spans="1:5" x14ac:dyDescent="0.25">
      <c r="A681" s="221">
        <v>14903.701177594699</v>
      </c>
      <c r="B681" s="221">
        <v>1.0264459985209999</v>
      </c>
      <c r="C681" s="221">
        <v>1.08061247558851</v>
      </c>
      <c r="D681" s="221">
        <v>0.77118512496305902</v>
      </c>
      <c r="E681" s="221">
        <v>1.1122257893354099</v>
      </c>
    </row>
    <row r="682" spans="1:5" x14ac:dyDescent="0.25">
      <c r="A682" s="221">
        <v>14903.9360893097</v>
      </c>
      <c r="B682" s="221">
        <v>1.18624741040418</v>
      </c>
      <c r="C682" s="221">
        <v>1.0806169770613001</v>
      </c>
      <c r="D682" s="221">
        <v>0.77119383387198204</v>
      </c>
      <c r="E682" s="221">
        <v>1.11226377009384</v>
      </c>
    </row>
    <row r="683" spans="1:5" x14ac:dyDescent="0.25">
      <c r="A683" s="221">
        <v>14904.356849505701</v>
      </c>
      <c r="B683" s="221">
        <v>1.30937882751139</v>
      </c>
      <c r="C683" s="221">
        <v>1.08062503983745</v>
      </c>
      <c r="D683" s="221">
        <v>0.77120943276293497</v>
      </c>
      <c r="E683" s="221">
        <v>1.1123317954912</v>
      </c>
    </row>
    <row r="684" spans="1:5" x14ac:dyDescent="0.25">
      <c r="A684" s="221">
        <v>14904.6408244546</v>
      </c>
      <c r="B684" s="221">
        <v>1.0206598132765301</v>
      </c>
      <c r="C684" s="221">
        <v>1.0806304922463601</v>
      </c>
      <c r="D684" s="221">
        <v>0.77121996059874898</v>
      </c>
      <c r="E684" s="221">
        <v>1.1123777064611999</v>
      </c>
    </row>
    <row r="685" spans="1:5" x14ac:dyDescent="0.25">
      <c r="A685" s="221">
        <v>14904.875736169601</v>
      </c>
      <c r="B685" s="221">
        <v>1.22958458743827</v>
      </c>
      <c r="C685" s="221">
        <v>1.0806350026256499</v>
      </c>
      <c r="D685" s="221">
        <v>0.77122866950767099</v>
      </c>
      <c r="E685" s="221"/>
    </row>
    <row r="686" spans="1:5" x14ac:dyDescent="0.25">
      <c r="A686" s="221">
        <v>14904.875736169601</v>
      </c>
      <c r="B686" s="221">
        <v>1.2583849531385201</v>
      </c>
      <c r="C686" s="221">
        <v>1.0806350026256499</v>
      </c>
      <c r="D686" s="221">
        <v>0.77122866950767099</v>
      </c>
      <c r="E686" s="221"/>
    </row>
    <row r="687" spans="1:5" x14ac:dyDescent="0.25">
      <c r="A687" s="221">
        <v>14905.3455595995</v>
      </c>
      <c r="B687" s="221">
        <v>1.7233671922113101</v>
      </c>
      <c r="C687" s="221">
        <v>1.0806440233842201</v>
      </c>
      <c r="D687" s="221">
        <v>0.77124608732551603</v>
      </c>
      <c r="E687" s="221"/>
    </row>
    <row r="688" spans="1:5" x14ac:dyDescent="0.25">
      <c r="A688" s="221">
        <v>14905.8153830295</v>
      </c>
      <c r="B688" s="221">
        <v>0.871255213152899</v>
      </c>
      <c r="C688" s="221">
        <v>1.0806530441427999</v>
      </c>
      <c r="D688" s="221">
        <v>0.77126350514336095</v>
      </c>
      <c r="E688" s="221"/>
    </row>
    <row r="689" spans="1:5" x14ac:dyDescent="0.25">
      <c r="A689" s="221">
        <v>14907.4597650343</v>
      </c>
      <c r="B689" s="221">
        <v>1.05772946572917</v>
      </c>
      <c r="C689" s="221">
        <v>1.0806846167978199</v>
      </c>
      <c r="D689" s="221">
        <v>0.77132449568316297</v>
      </c>
      <c r="E689" s="221"/>
    </row>
    <row r="690" spans="1:5" x14ac:dyDescent="0.25">
      <c r="A690" s="221">
        <v>14907.4597650343</v>
      </c>
      <c r="B690" s="221">
        <v>2.2892451514908299</v>
      </c>
      <c r="C690" s="221">
        <v>1.0806846167978199</v>
      </c>
      <c r="D690" s="221">
        <v>0.77132449568316297</v>
      </c>
      <c r="E690" s="221"/>
    </row>
    <row r="691" spans="1:5" x14ac:dyDescent="0.25">
      <c r="A691" s="221">
        <v>14908.1645001792</v>
      </c>
      <c r="B691" s="221">
        <v>1.2888146155661599</v>
      </c>
      <c r="C691" s="221">
        <v>1.0806981479356801</v>
      </c>
      <c r="D691" s="221">
        <v>0.77135069019942304</v>
      </c>
      <c r="E691" s="221">
        <v>1.1129472553405</v>
      </c>
    </row>
    <row r="692" spans="1:5" x14ac:dyDescent="0.25">
      <c r="A692" s="221">
        <v>14911.923087618799</v>
      </c>
      <c r="B692" s="221">
        <v>2.57725682480228</v>
      </c>
      <c r="C692" s="221">
        <v>1.0807703140042899</v>
      </c>
      <c r="D692" s="221">
        <v>0.771490549691627</v>
      </c>
      <c r="E692" s="221">
        <v>1.11355452980141</v>
      </c>
    </row>
    <row r="693" spans="1:5" x14ac:dyDescent="0.25">
      <c r="A693" s="221">
        <v>14912.1579993338</v>
      </c>
      <c r="B693" s="221">
        <v>0.99760453959987205</v>
      </c>
      <c r="C693" s="221">
        <v>1.08077482438358</v>
      </c>
      <c r="D693" s="221">
        <v>0.77149930228665597</v>
      </c>
      <c r="E693" s="221">
        <v>1.11359247607745</v>
      </c>
    </row>
    <row r="694" spans="1:5" x14ac:dyDescent="0.25">
      <c r="A694" s="221">
        <v>14912.627822763799</v>
      </c>
      <c r="B694" s="221">
        <v>1.0779240838687301</v>
      </c>
      <c r="C694" s="221">
        <v>1.0807838451421501</v>
      </c>
      <c r="D694" s="221">
        <v>0.77151680747671303</v>
      </c>
      <c r="E694" s="221"/>
    </row>
    <row r="695" spans="1:5" x14ac:dyDescent="0.25">
      <c r="A695" s="221">
        <v>14915.916586773399</v>
      </c>
      <c r="B695" s="221">
        <v>1.7056413801663599</v>
      </c>
      <c r="C695" s="221">
        <v>1.08084699045218</v>
      </c>
      <c r="D695" s="221">
        <v>0.77163934380711496</v>
      </c>
      <c r="E695" s="221">
        <v>1.1141994823986701</v>
      </c>
    </row>
    <row r="696" spans="1:5" x14ac:dyDescent="0.25">
      <c r="A696" s="221">
        <v>14916.621321918399</v>
      </c>
      <c r="B696" s="221">
        <v>1.0630072375023201</v>
      </c>
      <c r="C696" s="221">
        <v>1.08086052159005</v>
      </c>
      <c r="D696" s="221">
        <v>0.77166560159220099</v>
      </c>
      <c r="E696" s="221">
        <v>1.1143132679765599</v>
      </c>
    </row>
    <row r="697" spans="1:5" x14ac:dyDescent="0.25">
      <c r="A697" s="221">
        <v>14916.8562336333</v>
      </c>
      <c r="B697" s="221">
        <v>0.97200076740542296</v>
      </c>
      <c r="C697" s="221">
        <v>1.08086503196934</v>
      </c>
      <c r="D697" s="221">
        <v>0.77167435418722896</v>
      </c>
      <c r="E697" s="221">
        <v>1.1143511945296301</v>
      </c>
    </row>
    <row r="698" spans="1:5" x14ac:dyDescent="0.25">
      <c r="A698" s="221">
        <v>14917.0911453483</v>
      </c>
      <c r="B698" s="221">
        <v>1.3680051132152899</v>
      </c>
      <c r="C698" s="221">
        <v>1.0808695423486201</v>
      </c>
      <c r="D698" s="221">
        <v>0.77168310678225804</v>
      </c>
      <c r="E698" s="221">
        <v>1.11438912009619</v>
      </c>
    </row>
    <row r="699" spans="1:5" x14ac:dyDescent="0.25">
      <c r="A699" s="221">
        <v>14917.220358015</v>
      </c>
      <c r="B699" s="221">
        <v>0.68944044333294496</v>
      </c>
      <c r="C699" s="221">
        <v>1.08087202327273</v>
      </c>
      <c r="D699" s="221">
        <v>0.77168792112769902</v>
      </c>
      <c r="E699" s="221">
        <v>1.1144099804271299</v>
      </c>
    </row>
    <row r="700" spans="1:5" x14ac:dyDescent="0.25">
      <c r="A700" s="221">
        <v>14917.326057063299</v>
      </c>
      <c r="B700" s="221">
        <v>1.87584762958573</v>
      </c>
      <c r="C700" s="221">
        <v>1.0808740527279099</v>
      </c>
      <c r="D700" s="221">
        <v>0.77169186671142598</v>
      </c>
      <c r="E700" s="221">
        <v>1.1144270446761999</v>
      </c>
    </row>
    <row r="701" spans="1:5" x14ac:dyDescent="0.25">
      <c r="A701" s="221">
        <v>14918.030792208199</v>
      </c>
      <c r="B701" s="221">
        <v>1.1196902177160499</v>
      </c>
      <c r="C701" s="221">
        <v>1.0808875838657801</v>
      </c>
      <c r="D701" s="221">
        <v>0.77171817484512395</v>
      </c>
      <c r="E701" s="221">
        <v>1.11454081249668</v>
      </c>
    </row>
    <row r="702" spans="1:5" x14ac:dyDescent="0.25">
      <c r="A702" s="221">
        <v>14918.5000204804</v>
      </c>
      <c r="B702" s="221">
        <v>0.75826458829964005</v>
      </c>
      <c r="C702" s="221">
        <v>1.0808965931971299</v>
      </c>
      <c r="D702" s="221">
        <v>0.77173569585397295</v>
      </c>
      <c r="E702" s="221">
        <v>1.114616556214</v>
      </c>
    </row>
    <row r="703" spans="1:5" x14ac:dyDescent="0.25">
      <c r="A703" s="221">
        <v>14918.6976798575</v>
      </c>
      <c r="B703" s="221">
        <v>-0.29932783512240901</v>
      </c>
      <c r="C703" s="221">
        <v>1.0809003883197399</v>
      </c>
      <c r="D703" s="221">
        <v>0.77174307788291896</v>
      </c>
      <c r="E703" s="221">
        <v>1.1146484621419399</v>
      </c>
    </row>
    <row r="704" spans="1:5" x14ac:dyDescent="0.25">
      <c r="A704" s="221">
        <v>14918.735527353099</v>
      </c>
      <c r="B704" s="221">
        <v>1.31040243297385</v>
      </c>
      <c r="C704" s="221">
        <v>1.0809011150036401</v>
      </c>
      <c r="D704" s="221">
        <v>0.77174449172691695</v>
      </c>
      <c r="E704" s="221"/>
    </row>
    <row r="705" spans="1:5" x14ac:dyDescent="0.25">
      <c r="A705" s="221">
        <v>14918.9704390681</v>
      </c>
      <c r="B705" s="221">
        <v>1.0830543735528699</v>
      </c>
      <c r="C705" s="221">
        <v>1.0809056253829299</v>
      </c>
      <c r="D705" s="221">
        <v>0.77175326716933601</v>
      </c>
      <c r="E705" s="221">
        <v>1.11469248911033</v>
      </c>
    </row>
    <row r="706" spans="1:5" x14ac:dyDescent="0.25">
      <c r="A706" s="221">
        <v>14919.205350783101</v>
      </c>
      <c r="B706" s="221">
        <v>1.0897336018010899</v>
      </c>
      <c r="C706" s="221">
        <v>1.0809101357622199</v>
      </c>
      <c r="D706" s="221">
        <v>0.77176204261175496</v>
      </c>
      <c r="E706" s="221">
        <v>1.1147304057967999</v>
      </c>
    </row>
    <row r="707" spans="1:5" x14ac:dyDescent="0.25">
      <c r="A707" s="221">
        <v>14919.675174213</v>
      </c>
      <c r="B707" s="221">
        <v>1.01906432408523</v>
      </c>
      <c r="C707" s="221">
        <v>1.0809191565207901</v>
      </c>
      <c r="D707" s="221">
        <v>0.77177960450179595</v>
      </c>
      <c r="E707" s="221">
        <v>1.11480623620916</v>
      </c>
    </row>
    <row r="708" spans="1:5" x14ac:dyDescent="0.25">
      <c r="A708" s="221">
        <v>14920.144997642999</v>
      </c>
      <c r="B708" s="221">
        <v>1.0703377440897299</v>
      </c>
      <c r="C708" s="221">
        <v>1.08092817727937</v>
      </c>
      <c r="D708" s="221">
        <v>0.77179718616411896</v>
      </c>
      <c r="E708" s="221">
        <v>1.11488206267386</v>
      </c>
    </row>
    <row r="709" spans="1:5" x14ac:dyDescent="0.25">
      <c r="A709" s="221">
        <v>14921.0846445029</v>
      </c>
      <c r="B709" s="221">
        <v>1.3238206345233601</v>
      </c>
      <c r="C709" s="221">
        <v>1.08094621879652</v>
      </c>
      <c r="D709" s="221">
        <v>0.771832349488767</v>
      </c>
      <c r="E709" s="221"/>
    </row>
    <row r="710" spans="1:5" x14ac:dyDescent="0.25">
      <c r="A710" s="221">
        <v>14922.024291362801</v>
      </c>
      <c r="B710" s="221">
        <v>2.2752656870404202</v>
      </c>
      <c r="C710" s="221">
        <v>1.08096426031367</v>
      </c>
      <c r="D710" s="221">
        <v>0.77186751281341404</v>
      </c>
      <c r="E710" s="221">
        <v>1.11518532905059</v>
      </c>
    </row>
    <row r="711" spans="1:5" x14ac:dyDescent="0.25">
      <c r="A711" s="221">
        <v>14922.729026507701</v>
      </c>
      <c r="B711" s="221">
        <v>1.1153734450135799</v>
      </c>
      <c r="C711" s="221">
        <v>1.0809777914515399</v>
      </c>
      <c r="D711" s="221">
        <v>0.77189388530689995</v>
      </c>
      <c r="E711" s="221">
        <v>1.11529903765307</v>
      </c>
    </row>
    <row r="712" spans="1:5" x14ac:dyDescent="0.25">
      <c r="A712" s="221">
        <v>14924.843231942499</v>
      </c>
      <c r="B712" s="221">
        <v>1.11257678168595</v>
      </c>
      <c r="C712" s="221">
        <v>1.08101838486513</v>
      </c>
      <c r="D712" s="221">
        <v>0.77197300278735703</v>
      </c>
      <c r="E712" s="221">
        <v>1.1156401101394799</v>
      </c>
    </row>
    <row r="713" spans="1:5" x14ac:dyDescent="0.25">
      <c r="A713" s="221">
        <v>14925.7828788024</v>
      </c>
      <c r="B713" s="221">
        <v>1.1220749422788301</v>
      </c>
      <c r="C713" s="221">
        <v>1.08103642638228</v>
      </c>
      <c r="D713" s="221">
        <v>0.77200816611200396</v>
      </c>
      <c r="E713" s="221"/>
    </row>
    <row r="714" spans="1:5" x14ac:dyDescent="0.25">
      <c r="A714" s="221">
        <v>14925.9300576941</v>
      </c>
      <c r="B714" s="221">
        <v>0.54902260659810398</v>
      </c>
      <c r="C714" s="221">
        <v>1.0810392522635901</v>
      </c>
      <c r="D714" s="221">
        <v>0.77201367381853703</v>
      </c>
      <c r="E714" s="221"/>
    </row>
    <row r="715" spans="1:5" x14ac:dyDescent="0.25">
      <c r="A715" s="221">
        <v>14928.4697210596</v>
      </c>
      <c r="B715" s="221">
        <v>0.70142555310981303</v>
      </c>
      <c r="C715" s="221">
        <v>1.0810880706800099</v>
      </c>
      <c r="D715" s="221">
        <v>0.77210891900601797</v>
      </c>
      <c r="E715" s="221">
        <v>1.11622495514482</v>
      </c>
    </row>
    <row r="716" spans="1:5" x14ac:dyDescent="0.25">
      <c r="A716" s="221">
        <v>14930.246201386901</v>
      </c>
      <c r="B716" s="221">
        <v>1.0709106746946</v>
      </c>
      <c r="C716" s="221">
        <v>1.08112224798335</v>
      </c>
      <c r="D716" s="221">
        <v>0.77217561774240495</v>
      </c>
      <c r="E716" s="221">
        <v>1.1165113763076899</v>
      </c>
    </row>
    <row r="717" spans="1:5" x14ac:dyDescent="0.25">
      <c r="A717" s="221">
        <v>14930.6017516346</v>
      </c>
      <c r="B717" s="221">
        <v>1.4028271845097899</v>
      </c>
      <c r="C717" s="221">
        <v>1.08112908833417</v>
      </c>
      <c r="D717" s="221">
        <v>0.77218896703306605</v>
      </c>
      <c r="E717" s="221">
        <v>1.11656868656131</v>
      </c>
    </row>
    <row r="718" spans="1:5" x14ac:dyDescent="0.25">
      <c r="A718" s="221">
        <v>14932.5953185367</v>
      </c>
      <c r="B718" s="221">
        <v>1.3590924308330301</v>
      </c>
      <c r="C718" s="221">
        <v>1.0811674421170401</v>
      </c>
      <c r="D718" s="221">
        <v>0.77226391464625299</v>
      </c>
      <c r="E718" s="221">
        <v>1.1168900246154601</v>
      </c>
    </row>
    <row r="719" spans="1:5" x14ac:dyDescent="0.25">
      <c r="A719" s="221">
        <v>14934.944435686401</v>
      </c>
      <c r="B719" s="221">
        <v>1.2238138786050401</v>
      </c>
      <c r="C719" s="221">
        <v>1.0812126362507299</v>
      </c>
      <c r="D719" s="221">
        <v>0.77235228661614896</v>
      </c>
      <c r="E719" s="221"/>
    </row>
    <row r="720" spans="1:5" x14ac:dyDescent="0.25">
      <c r="A720" s="221">
        <v>14935.649170831401</v>
      </c>
      <c r="B720" s="221">
        <v>1.8697186535132</v>
      </c>
      <c r="C720" s="221">
        <v>1.0812261944908399</v>
      </c>
      <c r="D720" s="221">
        <v>0.77237881987442703</v>
      </c>
      <c r="E720" s="221">
        <v>1.11738211958639</v>
      </c>
    </row>
    <row r="721" spans="1:5" x14ac:dyDescent="0.25">
      <c r="A721" s="221">
        <v>14935.884082546299</v>
      </c>
      <c r="B721" s="221">
        <v>1.1366109662883599</v>
      </c>
      <c r="C721" s="221">
        <v>1.0812307139042101</v>
      </c>
      <c r="D721" s="221">
        <v>0.77238766429385297</v>
      </c>
      <c r="E721" s="221">
        <v>1.1174199661220101</v>
      </c>
    </row>
    <row r="722" spans="1:5" x14ac:dyDescent="0.25">
      <c r="A722" s="221">
        <v>14937.058641121201</v>
      </c>
      <c r="B722" s="221">
        <v>1.15730323738537</v>
      </c>
      <c r="C722" s="221">
        <v>1.0812533138993501</v>
      </c>
      <c r="D722" s="221">
        <v>0.77243190759968094</v>
      </c>
      <c r="E722" s="221">
        <v>1.1176091839604601</v>
      </c>
    </row>
    <row r="723" spans="1:5" x14ac:dyDescent="0.25">
      <c r="A723" s="221">
        <v>14937.763376266101</v>
      </c>
      <c r="B723" s="221">
        <v>1.1941629644577301</v>
      </c>
      <c r="C723" s="221">
        <v>1.08126688142019</v>
      </c>
      <c r="D723" s="221">
        <v>0.77245848114541005</v>
      </c>
      <c r="E723" s="221">
        <v>1.1177227027905501</v>
      </c>
    </row>
    <row r="724" spans="1:5" x14ac:dyDescent="0.25">
      <c r="A724" s="221">
        <v>14938.468111411101</v>
      </c>
      <c r="B724" s="221">
        <v>1.1863445945709401</v>
      </c>
      <c r="C724" s="221">
        <v>1.0812804496196899</v>
      </c>
      <c r="D724" s="221">
        <v>0.77248505469114004</v>
      </c>
      <c r="E724" s="221">
        <v>1.1178362127147901</v>
      </c>
    </row>
    <row r="725" spans="1:5" x14ac:dyDescent="0.25">
      <c r="A725" s="221">
        <v>14940.3474051309</v>
      </c>
      <c r="B725" s="221">
        <v>1.5371002299803</v>
      </c>
      <c r="C725" s="221">
        <v>1.0813166411162201</v>
      </c>
      <c r="D725" s="221">
        <v>0.77255592319995703</v>
      </c>
      <c r="E725" s="221"/>
    </row>
    <row r="726" spans="1:5" x14ac:dyDescent="0.25">
      <c r="A726" s="221">
        <v>14940.3474051309</v>
      </c>
      <c r="B726" s="221">
        <v>1.17803912340224</v>
      </c>
      <c r="C726" s="221">
        <v>1.0813166411162201</v>
      </c>
      <c r="D726" s="221">
        <v>0.77255592319995703</v>
      </c>
      <c r="E726" s="221"/>
    </row>
    <row r="727" spans="1:5" x14ac:dyDescent="0.25">
      <c r="A727" s="221">
        <v>14940.3474051309</v>
      </c>
      <c r="B727" s="221">
        <v>1.2282769964195901</v>
      </c>
      <c r="C727" s="221">
        <v>1.0813166411162201</v>
      </c>
      <c r="D727" s="221">
        <v>0.77255592319995703</v>
      </c>
      <c r="E727" s="221"/>
    </row>
    <row r="728" spans="1:5" x14ac:dyDescent="0.25">
      <c r="A728" s="221">
        <v>14941.5219637057</v>
      </c>
      <c r="B728" s="221">
        <v>1.4469525365751199</v>
      </c>
      <c r="C728" s="221">
        <v>1.08133926731861</v>
      </c>
      <c r="D728" s="221">
        <v>0.77260026535534598</v>
      </c>
      <c r="E728" s="221">
        <v>1.11832798611858</v>
      </c>
    </row>
    <row r="729" spans="1:5" x14ac:dyDescent="0.25">
      <c r="A729" s="221">
        <v>14941.7568754207</v>
      </c>
      <c r="B729" s="221">
        <v>1.14187840017836</v>
      </c>
      <c r="C729" s="221">
        <v>1.0813437925590901</v>
      </c>
      <c r="D729" s="221">
        <v>0.77260913827379896</v>
      </c>
      <c r="E729" s="221">
        <v>1.11836580791231</v>
      </c>
    </row>
    <row r="730" spans="1:5" x14ac:dyDescent="0.25">
      <c r="A730" s="221">
        <v>14947.1990331455</v>
      </c>
      <c r="B730" s="221">
        <v>-0.83172135970394101</v>
      </c>
      <c r="C730" s="221">
        <v>1.0814486595366599</v>
      </c>
      <c r="D730" s="221">
        <v>0.77281494163215503</v>
      </c>
      <c r="E730" s="221">
        <v>1.11924172421454</v>
      </c>
    </row>
    <row r="731" spans="1:5" x14ac:dyDescent="0.25">
      <c r="A731" s="221">
        <v>14948.777005845501</v>
      </c>
      <c r="B731" s="221">
        <v>2.9399896415289501</v>
      </c>
      <c r="C731" s="221">
        <v>1.08147907893437</v>
      </c>
      <c r="D731" s="221">
        <v>0.77287473092861303</v>
      </c>
      <c r="E731" s="221">
        <v>1.11949562195842</v>
      </c>
    </row>
    <row r="732" spans="1:5" x14ac:dyDescent="0.25">
      <c r="A732" s="221">
        <v>14948.804226869999</v>
      </c>
      <c r="B732" s="221">
        <v>1.38085708657893</v>
      </c>
      <c r="C732" s="221">
        <v>1.08147960368817</v>
      </c>
      <c r="D732" s="221">
        <v>0.77287576233169197</v>
      </c>
      <c r="E732" s="221">
        <v>1.11950000116565</v>
      </c>
    </row>
    <row r="733" spans="1:5" x14ac:dyDescent="0.25">
      <c r="A733" s="221">
        <v>14950.4486088748</v>
      </c>
      <c r="B733" s="221">
        <v>1.96791149544433</v>
      </c>
      <c r="C733" s="221">
        <v>1.0815113032924799</v>
      </c>
      <c r="D733" s="221">
        <v>0.77293811589073702</v>
      </c>
      <c r="E733" s="221">
        <v>1.11976451793912</v>
      </c>
    </row>
    <row r="734" spans="1:5" x14ac:dyDescent="0.25">
      <c r="A734" s="221">
        <v>14951.8580791647</v>
      </c>
      <c r="B734" s="221">
        <v>1.22539899256267</v>
      </c>
      <c r="C734" s="221">
        <v>1.08153847776151</v>
      </c>
      <c r="D734" s="221">
        <v>0.77299162388339204</v>
      </c>
      <c r="E734" s="221">
        <v>1.11999120793872</v>
      </c>
    </row>
    <row r="735" spans="1:5" x14ac:dyDescent="0.25">
      <c r="A735" s="221">
        <v>14953.2675494545</v>
      </c>
      <c r="B735" s="221">
        <v>1.2711035703567599</v>
      </c>
      <c r="C735" s="221">
        <v>1.08156566509566</v>
      </c>
      <c r="D735" s="221">
        <v>0.77304513187604795</v>
      </c>
      <c r="E735" s="221">
        <v>1.1202178622412799</v>
      </c>
    </row>
    <row r="736" spans="1:5" x14ac:dyDescent="0.25">
      <c r="A736" s="221">
        <v>14954.6364968412</v>
      </c>
      <c r="B736" s="221">
        <v>0.71625353962170302</v>
      </c>
      <c r="C736" s="221">
        <v>1.0815920707817599</v>
      </c>
      <c r="D736" s="221">
        <v>0.77309710148990696</v>
      </c>
      <c r="E736" s="221">
        <v>1.1204379658808299</v>
      </c>
    </row>
    <row r="737" spans="1:5" x14ac:dyDescent="0.25">
      <c r="A737" s="221">
        <v>14956.9845825185</v>
      </c>
      <c r="B737" s="221">
        <v>1.57740505194004</v>
      </c>
      <c r="C737" s="221">
        <v>1.0816373782375599</v>
      </c>
      <c r="D737" s="221">
        <v>0.77318635681185999</v>
      </c>
      <c r="E737" s="221">
        <v>1.1208154128072301</v>
      </c>
    </row>
    <row r="738" spans="1:5" x14ac:dyDescent="0.25">
      <c r="A738" s="221">
        <v>14957.4959603241</v>
      </c>
      <c r="B738" s="221">
        <v>1.14488261449193</v>
      </c>
      <c r="C738" s="221">
        <v>1.0816472475698899</v>
      </c>
      <c r="D738" s="221">
        <v>0.77320582817692196</v>
      </c>
      <c r="E738" s="221">
        <v>1.1208976108930999</v>
      </c>
    </row>
    <row r="739" spans="1:5" x14ac:dyDescent="0.25">
      <c r="A739" s="221">
        <v>14958.435607183999</v>
      </c>
      <c r="B739" s="221">
        <v>1.28392722997557</v>
      </c>
      <c r="C739" s="221">
        <v>1.0816653904658999</v>
      </c>
      <c r="D739" s="221">
        <v>0.77324160643487105</v>
      </c>
      <c r="E739" s="221"/>
    </row>
    <row r="740" spans="1:5" x14ac:dyDescent="0.25">
      <c r="A740" s="221">
        <v>14958.6705188989</v>
      </c>
      <c r="B740" s="221">
        <v>0.87528942401409204</v>
      </c>
      <c r="C740" s="221">
        <v>1.0816699286167499</v>
      </c>
      <c r="D740" s="221">
        <v>0.77325055099935802</v>
      </c>
      <c r="E740" s="221">
        <v>1.1210863729084</v>
      </c>
    </row>
    <row r="741" spans="1:5" x14ac:dyDescent="0.25">
      <c r="A741" s="221">
        <v>14963.459023678501</v>
      </c>
      <c r="B741" s="221">
        <v>0.79179244089759804</v>
      </c>
      <c r="C741" s="221">
        <v>1.0817624355275</v>
      </c>
      <c r="D741" s="221">
        <v>0.77343305542898899</v>
      </c>
      <c r="E741" s="221">
        <v>1.1218556631022301</v>
      </c>
    </row>
    <row r="742" spans="1:5" x14ac:dyDescent="0.25">
      <c r="A742" s="221">
        <v>14964.0734883434</v>
      </c>
      <c r="B742" s="221">
        <v>1.5773309553297501</v>
      </c>
      <c r="C742" s="221">
        <v>1.08177430608638</v>
      </c>
      <c r="D742" s="221">
        <v>0.77345652258323605</v>
      </c>
      <c r="E742" s="221">
        <v>1.12195435850451</v>
      </c>
    </row>
    <row r="743" spans="1:5" x14ac:dyDescent="0.25">
      <c r="A743" s="221">
        <v>14964.7954692321</v>
      </c>
      <c r="B743" s="221">
        <v>1.2046023785754001</v>
      </c>
      <c r="C743" s="221">
        <v>1.08178825370149</v>
      </c>
      <c r="D743" s="221">
        <v>0.77348409591307099</v>
      </c>
      <c r="E743" s="221">
        <v>1.12207030474922</v>
      </c>
    </row>
    <row r="744" spans="1:5" x14ac:dyDescent="0.25">
      <c r="A744" s="221">
        <v>14969.241546072801</v>
      </c>
      <c r="B744" s="221">
        <v>1.90143293999783</v>
      </c>
      <c r="C744" s="221">
        <v>1.0818741454051499</v>
      </c>
      <c r="D744" s="221">
        <v>0.77365409931587603</v>
      </c>
      <c r="E744" s="221">
        <v>1.1227841138905099</v>
      </c>
    </row>
    <row r="745" spans="1:5" x14ac:dyDescent="0.25">
      <c r="A745" s="221">
        <v>14970.8859280777</v>
      </c>
      <c r="B745" s="221">
        <v>1.12792960168637</v>
      </c>
      <c r="C745" s="221">
        <v>1.0819059124611199</v>
      </c>
      <c r="D745" s="221">
        <v>0.773717026018934</v>
      </c>
      <c r="E745" s="221">
        <v>1.12304802608336</v>
      </c>
    </row>
    <row r="746" spans="1:5" x14ac:dyDescent="0.25">
      <c r="A746" s="221">
        <v>14971.5906632226</v>
      </c>
      <c r="B746" s="221">
        <v>1.2210376004660799</v>
      </c>
      <c r="C746" s="221">
        <v>1.0819195269136801</v>
      </c>
      <c r="D746" s="221">
        <v>0.77374399460595999</v>
      </c>
      <c r="E746" s="221">
        <v>1.12316111639438</v>
      </c>
    </row>
    <row r="747" spans="1:5" x14ac:dyDescent="0.25">
      <c r="A747" s="221">
        <v>14971.7232689758</v>
      </c>
      <c r="B747" s="221">
        <v>1.1621749027033601</v>
      </c>
      <c r="C747" s="221">
        <v>1.0819220886629399</v>
      </c>
      <c r="D747" s="221">
        <v>0.77374906912199704</v>
      </c>
      <c r="E747" s="221">
        <v>1.1231823949143001</v>
      </c>
    </row>
    <row r="748" spans="1:5" x14ac:dyDescent="0.25">
      <c r="A748" s="221">
        <v>14971.8365256012</v>
      </c>
      <c r="B748" s="221">
        <v>1.8510473688401401</v>
      </c>
      <c r="C748" s="221">
        <v>1.0819242766153401</v>
      </c>
      <c r="D748" s="221">
        <v>0.77375340319158203</v>
      </c>
      <c r="E748" s="221">
        <v>1.12320056714705</v>
      </c>
    </row>
    <row r="749" spans="1:5" x14ac:dyDescent="0.25">
      <c r="A749" s="221">
        <v>14973.0001335124</v>
      </c>
      <c r="B749" s="221">
        <v>1.3323513869749599</v>
      </c>
      <c r="C749" s="221">
        <v>1.08194675614953</v>
      </c>
      <c r="D749" s="221">
        <v>0.77379801381899804</v>
      </c>
      <c r="E749" s="221">
        <v>1.12338727016541</v>
      </c>
    </row>
    <row r="750" spans="1:5" x14ac:dyDescent="0.25">
      <c r="A750" s="221">
        <v>14973.2535381219</v>
      </c>
      <c r="B750" s="221">
        <v>0.327769707505698</v>
      </c>
      <c r="C750" s="221">
        <v>1.08195165871248</v>
      </c>
      <c r="D750" s="221">
        <v>0.77380772889441696</v>
      </c>
      <c r="E750" s="221">
        <v>1.12342792590407</v>
      </c>
    </row>
    <row r="751" spans="1:5" x14ac:dyDescent="0.25">
      <c r="A751" s="221">
        <v>14974.314924722499</v>
      </c>
      <c r="B751" s="221">
        <v>0.83715363331895398</v>
      </c>
      <c r="C751" s="221">
        <v>1.08197219312436</v>
      </c>
      <c r="D751" s="221">
        <v>0.77384842054125802</v>
      </c>
      <c r="E751" s="221">
        <v>1.12359819880931</v>
      </c>
    </row>
    <row r="752" spans="1:5" x14ac:dyDescent="0.25">
      <c r="A752" s="221">
        <v>14974.578767826601</v>
      </c>
      <c r="B752" s="221">
        <v>0.85351834791773695</v>
      </c>
      <c r="C752" s="221">
        <v>1.08197729763856</v>
      </c>
      <c r="D752" s="221">
        <v>0.77385854242129004</v>
      </c>
      <c r="E752" s="221">
        <v>1.12364052388753</v>
      </c>
    </row>
    <row r="753" spans="1:5" x14ac:dyDescent="0.25">
      <c r="A753" s="221">
        <v>14978.369562776301</v>
      </c>
      <c r="B753" s="221">
        <v>0.99404766748643103</v>
      </c>
      <c r="C753" s="221">
        <v>1.0820506373102801</v>
      </c>
      <c r="D753" s="221">
        <v>0.77400411015687698</v>
      </c>
      <c r="E753" s="221">
        <v>1.1242484274196101</v>
      </c>
    </row>
    <row r="754" spans="1:5" x14ac:dyDescent="0.25">
      <c r="A754" s="221">
        <v>14980.321584957001</v>
      </c>
      <c r="B754" s="221">
        <v>-0.31787889494646598</v>
      </c>
      <c r="C754" s="221">
        <v>1.0820884026518001</v>
      </c>
      <c r="D754" s="221"/>
      <c r="E754" s="221">
        <v>1.1245613665359899</v>
      </c>
    </row>
    <row r="755" spans="1:5" x14ac:dyDescent="0.25">
      <c r="A755" s="221">
        <v>14980.321584957001</v>
      </c>
      <c r="B755" s="221">
        <v>-0.435768355692423</v>
      </c>
      <c r="C755" s="221">
        <v>1.0820884026518001</v>
      </c>
      <c r="D755" s="221"/>
      <c r="E755" s="221">
        <v>1.1245613665359899</v>
      </c>
    </row>
    <row r="756" spans="1:5" x14ac:dyDescent="0.25">
      <c r="A756" s="221">
        <v>14981.7123775087</v>
      </c>
      <c r="B756" s="221">
        <v>0.78148511240505603</v>
      </c>
      <c r="C756" s="221">
        <v>1.08211531000779</v>
      </c>
      <c r="D756" s="221">
        <v>0.77413269831176201</v>
      </c>
      <c r="E756" s="221">
        <v>1.12478433192875</v>
      </c>
    </row>
    <row r="757" spans="1:5" x14ac:dyDescent="0.25">
      <c r="A757" s="221">
        <v>14984.0409841163</v>
      </c>
      <c r="B757" s="221">
        <v>2.23275528752283</v>
      </c>
      <c r="C757" s="221">
        <v>1.0821603977531</v>
      </c>
      <c r="D757" s="221">
        <v>0.77422239898464196</v>
      </c>
      <c r="E757" s="221">
        <v>1.12515756861961</v>
      </c>
    </row>
    <row r="758" spans="1:5" x14ac:dyDescent="0.25">
      <c r="A758" s="221">
        <v>14984.632523894101</v>
      </c>
      <c r="B758" s="221">
        <v>0.81026136434088103</v>
      </c>
      <c r="C758" s="221">
        <v>1.0821718514674199</v>
      </c>
      <c r="D758" s="221">
        <v>0.77424518579454504</v>
      </c>
      <c r="E758" s="221">
        <v>1.1252523543552799</v>
      </c>
    </row>
    <row r="759" spans="1:5" x14ac:dyDescent="0.25">
      <c r="A759" s="221">
        <v>14984.9380708877</v>
      </c>
      <c r="B759" s="221">
        <v>0.58944186064513504</v>
      </c>
      <c r="C759" s="221">
        <v>1.0821777676341899</v>
      </c>
      <c r="D759" s="221">
        <v>0.77425696536217403</v>
      </c>
      <c r="E759" s="221">
        <v>1.1253013110957999</v>
      </c>
    </row>
    <row r="760" spans="1:5" x14ac:dyDescent="0.25">
      <c r="A760" s="221">
        <v>14985.2155426912</v>
      </c>
      <c r="B760" s="221">
        <v>2.7539715891698302</v>
      </c>
      <c r="C760" s="221">
        <v>1.0821831401938899</v>
      </c>
      <c r="D760" s="221">
        <v>0.77426767359232296</v>
      </c>
      <c r="E760" s="221">
        <v>1.1253457687914601</v>
      </c>
    </row>
    <row r="761" spans="1:5" x14ac:dyDescent="0.25">
      <c r="A761" s="221">
        <v>14986.1551895511</v>
      </c>
      <c r="B761" s="221">
        <v>1.50671980508961</v>
      </c>
      <c r="C761" s="221">
        <v>1.08220133414651</v>
      </c>
      <c r="D761" s="221">
        <v>0.77430393657368102</v>
      </c>
      <c r="E761" s="221">
        <v>1.1254963109935101</v>
      </c>
    </row>
    <row r="762" spans="1:5" x14ac:dyDescent="0.25">
      <c r="A762" s="221">
        <v>14990.095084291799</v>
      </c>
      <c r="B762" s="221">
        <v>1.3156594106367201</v>
      </c>
      <c r="C762" s="221">
        <v>1.0822776594425101</v>
      </c>
      <c r="D762" s="221">
        <v>0.77445604283468805</v>
      </c>
      <c r="E762" s="221">
        <v>1.12612720963355</v>
      </c>
    </row>
    <row r="763" spans="1:5" x14ac:dyDescent="0.25">
      <c r="A763" s="221">
        <v>14993.505940209399</v>
      </c>
      <c r="B763" s="221">
        <v>0.85244926860372805</v>
      </c>
      <c r="C763" s="221">
        <v>1.08234377432859</v>
      </c>
      <c r="D763" s="221"/>
      <c r="E763" s="221">
        <v>1.12667339284437</v>
      </c>
    </row>
    <row r="764" spans="1:5" x14ac:dyDescent="0.25">
      <c r="A764" s="221">
        <v>14996.196336253801</v>
      </c>
      <c r="B764" s="221">
        <v>5.8102371862322998E-2</v>
      </c>
      <c r="C764" s="221">
        <v>1.08239593312709</v>
      </c>
      <c r="D764" s="221"/>
      <c r="E764" s="221">
        <v>1.1271040099152401</v>
      </c>
    </row>
    <row r="765" spans="1:5" x14ac:dyDescent="0.25">
      <c r="A765" s="221">
        <v>14999.2032369114</v>
      </c>
      <c r="B765" s="221">
        <v>-3.2063864680897898E-2</v>
      </c>
      <c r="C765" s="221">
        <v>1.0824542578098499</v>
      </c>
      <c r="D765" s="221">
        <v>0.77480882613925195</v>
      </c>
      <c r="E765" s="221">
        <v>1.1275851080654</v>
      </c>
    </row>
    <row r="766" spans="1:5" x14ac:dyDescent="0.25">
      <c r="A766" s="221">
        <v>14999.765678653001</v>
      </c>
      <c r="B766" s="221">
        <v>1.69502413903981</v>
      </c>
      <c r="C766" s="221">
        <v>1.08246516746064</v>
      </c>
      <c r="D766" s="221">
        <v>0.77483066118233801</v>
      </c>
      <c r="E766" s="221">
        <v>1.1276750723856701</v>
      </c>
    </row>
    <row r="767" spans="1:5" x14ac:dyDescent="0.25">
      <c r="A767" s="221">
        <v>15000.8029979689</v>
      </c>
      <c r="B767" s="221">
        <v>0.88654649050639001</v>
      </c>
      <c r="C767" s="221">
        <v>1.08248528828501</v>
      </c>
      <c r="D767" s="221">
        <v>0.77487094756097996</v>
      </c>
      <c r="E767" s="221">
        <v>1.1278409948630399</v>
      </c>
    </row>
    <row r="768" spans="1:5" x14ac:dyDescent="0.25">
      <c r="A768" s="221">
        <v>15001.6630417793</v>
      </c>
      <c r="B768" s="221">
        <v>1.2328451319698199</v>
      </c>
      <c r="C768" s="221">
        <v>1.0825019738555</v>
      </c>
      <c r="D768" s="221">
        <v>0.77490437016143898</v>
      </c>
      <c r="E768" s="221">
        <v>1.1279785328943801</v>
      </c>
    </row>
    <row r="769" spans="1:5" x14ac:dyDescent="0.25">
      <c r="A769" s="221">
        <v>15002.833921314301</v>
      </c>
      <c r="B769" s="221">
        <v>1.6144448689628099</v>
      </c>
      <c r="C769" s="221">
        <v>1.08252469650576</v>
      </c>
      <c r="D769" s="221">
        <v>0.77494990420443099</v>
      </c>
      <c r="E769" s="221">
        <v>1.12816577971159</v>
      </c>
    </row>
    <row r="770" spans="1:5" x14ac:dyDescent="0.25">
      <c r="A770" s="221">
        <v>15003.0688330293</v>
      </c>
      <c r="B770" s="221">
        <v>1.9412784000413901</v>
      </c>
      <c r="C770" s="221">
        <v>1.0825292554665</v>
      </c>
      <c r="D770" s="221">
        <v>0.77495903962768298</v>
      </c>
      <c r="E770" s="221">
        <v>1.1282033419278901</v>
      </c>
    </row>
    <row r="771" spans="1:5" x14ac:dyDescent="0.25">
      <c r="A771" s="221">
        <v>15003.1475756375</v>
      </c>
      <c r="B771" s="221">
        <v>1.1264351250450701E-2</v>
      </c>
      <c r="C771" s="221">
        <v>1.0825307836340501</v>
      </c>
      <c r="D771" s="221">
        <v>0.77496210182938696</v>
      </c>
      <c r="E771" s="221">
        <v>1.12821593248012</v>
      </c>
    </row>
    <row r="772" spans="1:5" x14ac:dyDescent="0.25">
      <c r="A772" s="221">
        <v>15003.3037447443</v>
      </c>
      <c r="B772" s="221">
        <v>1.5765849867753801</v>
      </c>
      <c r="C772" s="221">
        <v>1.08253381521489</v>
      </c>
      <c r="D772" s="221">
        <v>0.77496817505093496</v>
      </c>
      <c r="E772" s="221">
        <v>1.1282409031451801</v>
      </c>
    </row>
    <row r="773" spans="1:5" x14ac:dyDescent="0.25">
      <c r="A773" s="221">
        <v>15005.099279738701</v>
      </c>
      <c r="B773" s="221">
        <v>0.83958949534563798</v>
      </c>
      <c r="C773" s="221">
        <v>1.0825686704406901</v>
      </c>
      <c r="D773" s="221">
        <v>0.77503801028761699</v>
      </c>
      <c r="E773" s="221">
        <v>1.1285279620947</v>
      </c>
    </row>
    <row r="774" spans="1:5" x14ac:dyDescent="0.25">
      <c r="A774" s="221">
        <v>15005.4179501791</v>
      </c>
      <c r="B774" s="221">
        <v>1.41554880374737</v>
      </c>
      <c r="C774" s="221">
        <v>1.0825748565246001</v>
      </c>
      <c r="D774" s="221">
        <v>0.775050420633146</v>
      </c>
      <c r="E774" s="221">
        <v>1.12857890913954</v>
      </c>
    </row>
    <row r="775" spans="1:5" x14ac:dyDescent="0.25">
      <c r="A775" s="221">
        <v>15006.357597038999</v>
      </c>
      <c r="B775" s="221">
        <v>1.48093701018377</v>
      </c>
      <c r="C775" s="221">
        <v>1.08259309732715</v>
      </c>
      <c r="D775" s="221">
        <v>0.77508701436989702</v>
      </c>
      <c r="E775" s="221">
        <v>1.1287291080441699</v>
      </c>
    </row>
    <row r="776" spans="1:5" x14ac:dyDescent="0.25">
      <c r="A776" s="221">
        <v>15006.5682301243</v>
      </c>
      <c r="B776" s="221">
        <v>-1.4535190525130399</v>
      </c>
      <c r="C776" s="221">
        <v>1.0825971870339099</v>
      </c>
      <c r="D776" s="221">
        <v>0.77509521729378805</v>
      </c>
      <c r="E776" s="221">
        <v>1.1287627697553999</v>
      </c>
    </row>
    <row r="777" spans="1:5" x14ac:dyDescent="0.25">
      <c r="A777" s="221">
        <v>15015.558083919401</v>
      </c>
      <c r="B777" s="221">
        <v>1.7136556366976099</v>
      </c>
      <c r="C777" s="221">
        <v>1.0827718359665599</v>
      </c>
      <c r="D777" s="221">
        <v>0.77544614542899004</v>
      </c>
      <c r="E777" s="221">
        <v>1.13019892046721</v>
      </c>
    </row>
    <row r="778" spans="1:5" x14ac:dyDescent="0.25">
      <c r="A778" s="221">
        <v>15016.4942605999</v>
      </c>
      <c r="B778" s="221">
        <v>-2.2191495392766001</v>
      </c>
      <c r="C778" s="221">
        <v>1.0827900345166901</v>
      </c>
      <c r="D778" s="221">
        <v>0.77548275342288697</v>
      </c>
      <c r="E778" s="221">
        <v>1.13034839513272</v>
      </c>
    </row>
    <row r="779" spans="1:5" x14ac:dyDescent="0.25">
      <c r="A779" s="221">
        <v>15016.5338174468</v>
      </c>
      <c r="B779" s="221">
        <v>0.59936602750969603</v>
      </c>
      <c r="C779" s="221">
        <v>1.0827908037576801</v>
      </c>
      <c r="D779" s="221">
        <v>0.77548430143146097</v>
      </c>
      <c r="E779" s="221">
        <v>1.13035471033951</v>
      </c>
    </row>
    <row r="780" spans="1:5" x14ac:dyDescent="0.25">
      <c r="A780" s="221">
        <v>15017.3984476428</v>
      </c>
      <c r="B780" s="221">
        <v>1.7910522753287601</v>
      </c>
      <c r="C780" s="221">
        <v>1.08280761776187</v>
      </c>
      <c r="D780" s="221">
        <v>0.77551814785769102</v>
      </c>
      <c r="E780" s="221">
        <v>1.1304927466977801</v>
      </c>
    </row>
    <row r="781" spans="1:5" x14ac:dyDescent="0.25">
      <c r="A781" s="221">
        <v>15021.601947626999</v>
      </c>
      <c r="B781" s="221">
        <v>-0.47746963776124102</v>
      </c>
      <c r="C781" s="221">
        <v>1.08288936099346</v>
      </c>
      <c r="D781" s="221">
        <v>0.77568293461786597</v>
      </c>
      <c r="E781" s="221">
        <v>1.1311635062126799</v>
      </c>
    </row>
    <row r="782" spans="1:5" x14ac:dyDescent="0.25">
      <c r="A782" s="221">
        <v>15029.355256065301</v>
      </c>
      <c r="B782" s="221">
        <v>1.6590833823016999</v>
      </c>
      <c r="C782" s="221">
        <v>1.08304026704462</v>
      </c>
      <c r="D782" s="221">
        <v>0.775987586137315</v>
      </c>
      <c r="E782" s="221">
        <v>1.13240017933779</v>
      </c>
    </row>
    <row r="783" spans="1:5" x14ac:dyDescent="0.25">
      <c r="A783" s="221">
        <v>15031.0801129381</v>
      </c>
      <c r="B783" s="221">
        <v>0.78817039277518897</v>
      </c>
      <c r="C783" s="221">
        <v>1.08307385498815</v>
      </c>
      <c r="D783" s="221">
        <v>0.77605552761213903</v>
      </c>
      <c r="E783" s="221">
        <v>1.1326751542029101</v>
      </c>
    </row>
    <row r="784" spans="1:5" x14ac:dyDescent="0.25">
      <c r="A784" s="221">
        <v>15037.588221703199</v>
      </c>
      <c r="B784" s="221">
        <v>0.77455681168012702</v>
      </c>
      <c r="C784" s="221">
        <v>1.0832006610795899</v>
      </c>
      <c r="D784" s="221">
        <v>0.77631235626700501</v>
      </c>
      <c r="E784" s="221">
        <v>1.1337118809358799</v>
      </c>
    </row>
    <row r="785" spans="1:5" x14ac:dyDescent="0.25">
      <c r="A785" s="221">
        <v>15040.640928270999</v>
      </c>
      <c r="B785" s="221">
        <v>0.38190367034651701</v>
      </c>
      <c r="C785" s="221">
        <v>1.08326015910992</v>
      </c>
      <c r="D785" s="221">
        <v>0.77643309611514</v>
      </c>
      <c r="E785" s="221">
        <v>1.13419817005933</v>
      </c>
    </row>
    <row r="786" spans="1:5" x14ac:dyDescent="0.25">
      <c r="A786" s="221">
        <v>15048.963022485499</v>
      </c>
      <c r="B786" s="221">
        <v>0.51748297580873603</v>
      </c>
      <c r="C786" s="221">
        <v>1.08342250404152</v>
      </c>
      <c r="D786" s="221">
        <v>0.776763124452858</v>
      </c>
      <c r="E786" s="221">
        <v>1.13552252339047</v>
      </c>
    </row>
    <row r="787" spans="1:5" x14ac:dyDescent="0.25">
      <c r="A787" s="221">
        <v>15049.3131106825</v>
      </c>
      <c r="B787" s="221">
        <v>-2.5770830742188899E-2</v>
      </c>
      <c r="C787" s="221">
        <v>1.0834293390412</v>
      </c>
      <c r="D787" s="221">
        <v>0.77677703594362801</v>
      </c>
      <c r="E787" s="221">
        <v>1.1355782037987701</v>
      </c>
    </row>
    <row r="788" spans="1:5" x14ac:dyDescent="0.25">
      <c r="A788" s="221">
        <v>15051.409448545201</v>
      </c>
      <c r="B788" s="221">
        <v>0.99808649125698901</v>
      </c>
      <c r="C788" s="221">
        <v>1.0834702672094001</v>
      </c>
      <c r="D788" s="221">
        <v>0.77686038580453598</v>
      </c>
      <c r="E788" s="221">
        <v>1.13591161963259</v>
      </c>
    </row>
    <row r="789" spans="1:5" x14ac:dyDescent="0.25">
      <c r="A789" s="221">
        <v>15053.268646361999</v>
      </c>
      <c r="B789" s="221">
        <v>-0.34359065718867499</v>
      </c>
      <c r="C789" s="221">
        <v>1.0835065655381799</v>
      </c>
      <c r="D789" s="221">
        <v>0.77693437511984598</v>
      </c>
      <c r="E789" s="221">
        <v>1.1362072384477899</v>
      </c>
    </row>
    <row r="790" spans="1:5" x14ac:dyDescent="0.25">
      <c r="A790" s="221">
        <v>15053.334604662799</v>
      </c>
      <c r="B790" s="221">
        <v>0.23177535067051599</v>
      </c>
      <c r="C790" s="221">
        <v>1.08350785328501</v>
      </c>
      <c r="D790" s="221">
        <v>0.77693700119627995</v>
      </c>
      <c r="E790" s="221">
        <v>1.13621772050651</v>
      </c>
    </row>
    <row r="791" spans="1:5" x14ac:dyDescent="0.25">
      <c r="A791" s="221">
        <v>15057.4405059296</v>
      </c>
      <c r="B791" s="221">
        <v>0.70801572973819804</v>
      </c>
      <c r="C791" s="221">
        <v>1.08358806189337</v>
      </c>
      <c r="D791" s="221">
        <v>0.77710063300254595</v>
      </c>
      <c r="E791" s="221">
        <v>1.1368702281921701</v>
      </c>
    </row>
    <row r="792" spans="1:5" x14ac:dyDescent="0.25">
      <c r="A792" s="221">
        <v>15057.7051841803</v>
      </c>
      <c r="B792" s="221">
        <v>0.62934016672211401</v>
      </c>
      <c r="C792" s="221">
        <v>1.0835932334101499</v>
      </c>
      <c r="D792" s="221">
        <v>0.77711119189913402</v>
      </c>
      <c r="E792" s="221">
        <v>1.1369122907215801</v>
      </c>
    </row>
    <row r="793" spans="1:5" x14ac:dyDescent="0.25">
      <c r="A793" s="221">
        <v>15057.842450898899</v>
      </c>
      <c r="B793" s="221">
        <v>-6.1334491466724601E-2</v>
      </c>
      <c r="C793" s="221">
        <v>1.0835959154482</v>
      </c>
      <c r="D793" s="221"/>
      <c r="E793" s="221">
        <v>1.13693410507684</v>
      </c>
    </row>
    <row r="794" spans="1:5" x14ac:dyDescent="0.25">
      <c r="A794" s="221">
        <v>15058.493841997801</v>
      </c>
      <c r="B794" s="221">
        <v>0.52031089624349203</v>
      </c>
      <c r="C794" s="221">
        <v>1.08360864290121</v>
      </c>
      <c r="D794" s="221">
        <v>0.77714266178404301</v>
      </c>
      <c r="E794" s="221">
        <v>1.13703762381019</v>
      </c>
    </row>
    <row r="795" spans="1:5" x14ac:dyDescent="0.25">
      <c r="A795" s="221">
        <v>15060.917260893701</v>
      </c>
      <c r="B795" s="221">
        <v>1.53831804900098</v>
      </c>
      <c r="C795" s="221">
        <v>1.0836560019672199</v>
      </c>
      <c r="D795" s="221">
        <v>0.77723943632682402</v>
      </c>
      <c r="E795" s="221">
        <v>1.13742275227588</v>
      </c>
    </row>
    <row r="796" spans="1:5" x14ac:dyDescent="0.25">
      <c r="A796" s="221">
        <v>15062.0708617685</v>
      </c>
      <c r="B796" s="221">
        <v>8.31902903728476E-2</v>
      </c>
      <c r="C796" s="221">
        <v>1.0836785626197201</v>
      </c>
      <c r="D796" s="221">
        <v>0.77728554069467004</v>
      </c>
      <c r="E796" s="221">
        <v>1.1376059245021699</v>
      </c>
    </row>
    <row r="797" spans="1:5" x14ac:dyDescent="0.25">
      <c r="A797" s="221">
        <v>15068.9025946609</v>
      </c>
      <c r="B797" s="221">
        <v>1.3981560026753901</v>
      </c>
      <c r="C797" s="221">
        <v>1.0838121689259499</v>
      </c>
      <c r="D797" s="221">
        <v>0.77755919635957305</v>
      </c>
      <c r="E797" s="221">
        <v>1.13869052120422</v>
      </c>
    </row>
    <row r="798" spans="1:5" x14ac:dyDescent="0.25">
      <c r="A798" s="221">
        <v>15071.7130133584</v>
      </c>
      <c r="B798" s="221">
        <v>1.34711100834668</v>
      </c>
      <c r="C798" s="221">
        <v>1.0838671885861</v>
      </c>
      <c r="D798" s="221">
        <v>0.77767186507748098</v>
      </c>
      <c r="E798" s="221">
        <v>1.13913653801338</v>
      </c>
    </row>
    <row r="799" spans="1:5" x14ac:dyDescent="0.25">
      <c r="A799" s="221">
        <v>15073.7772592369</v>
      </c>
      <c r="B799" s="221">
        <v>1.4445531780732199</v>
      </c>
      <c r="C799" s="221">
        <v>1.0839076003962</v>
      </c>
      <c r="D799" s="221">
        <v>0.77775480144602704</v>
      </c>
      <c r="E799" s="221">
        <v>1.1394640079413501</v>
      </c>
    </row>
    <row r="800" spans="1:5" x14ac:dyDescent="0.25">
      <c r="A800" s="221">
        <v>15074.332843559599</v>
      </c>
      <c r="B800" s="221">
        <v>0.92597970018659703</v>
      </c>
      <c r="C800" s="221">
        <v>1.0839184770889301</v>
      </c>
      <c r="D800" s="221">
        <v>0.77777713034465201</v>
      </c>
      <c r="E800" s="221">
        <v>1.1395521266377899</v>
      </c>
    </row>
    <row r="801" spans="1:5" x14ac:dyDescent="0.25">
      <c r="A801" s="221">
        <v>15075.2266469561</v>
      </c>
      <c r="B801" s="221">
        <v>0.63214099181516703</v>
      </c>
      <c r="C801" s="221">
        <v>1.0839359751077</v>
      </c>
      <c r="D801" s="221">
        <v>0.77781307226632002</v>
      </c>
      <c r="E801" s="221">
        <v>1.1396938185319201</v>
      </c>
    </row>
    <row r="802" spans="1:5" x14ac:dyDescent="0.25">
      <c r="A802" s="221">
        <v>15077.7565591696</v>
      </c>
      <c r="B802" s="221">
        <v>1.37962461072849</v>
      </c>
      <c r="C802" s="221">
        <v>1.0839855032831001</v>
      </c>
      <c r="D802" s="221">
        <v>0.77791489921946</v>
      </c>
      <c r="E802" s="221">
        <v>1.14009487770766</v>
      </c>
    </row>
    <row r="803" spans="1:5" x14ac:dyDescent="0.25">
      <c r="A803" s="221">
        <v>15082.3606572752</v>
      </c>
      <c r="B803" s="221">
        <v>0.88943631878928298</v>
      </c>
      <c r="C803" s="221">
        <v>1.0840757126868801</v>
      </c>
      <c r="D803" s="221">
        <v>0.77810050079108495</v>
      </c>
      <c r="E803" s="221">
        <v>1.1408247511718499</v>
      </c>
    </row>
    <row r="804" spans="1:5" x14ac:dyDescent="0.25">
      <c r="A804" s="221">
        <v>15088.576697280299</v>
      </c>
      <c r="B804" s="221">
        <v>3.0854679580294602</v>
      </c>
      <c r="C804" s="221">
        <v>1.08419759621511</v>
      </c>
      <c r="D804" s="221">
        <v>0.77835169019729999</v>
      </c>
      <c r="E804" s="221">
        <v>1.14180935020768</v>
      </c>
    </row>
    <row r="805" spans="1:5" x14ac:dyDescent="0.25">
      <c r="A805" s="221">
        <v>15090.152865247001</v>
      </c>
      <c r="B805" s="221">
        <v>0.98416852500546903</v>
      </c>
      <c r="C805" s="221">
        <v>1.08422850672464</v>
      </c>
      <c r="D805" s="221">
        <v>0.77841549237601304</v>
      </c>
      <c r="E805" s="221">
        <v>1.14205880793727</v>
      </c>
    </row>
    <row r="806" spans="1:5" x14ac:dyDescent="0.25">
      <c r="A806" s="221">
        <v>15090.5040639129</v>
      </c>
      <c r="B806" s="221">
        <v>0.315507564726691</v>
      </c>
      <c r="C806" s="221">
        <v>1.08423539414396</v>
      </c>
      <c r="D806" s="221">
        <v>0.77842971970360497</v>
      </c>
      <c r="E806" s="221">
        <v>1.1421143916210399</v>
      </c>
    </row>
    <row r="807" spans="1:5" x14ac:dyDescent="0.25">
      <c r="A807" s="221">
        <v>15091.434826140399</v>
      </c>
      <c r="B807" s="221">
        <v>0.14959728899275301</v>
      </c>
      <c r="C807" s="221">
        <v>1.0842536578252899</v>
      </c>
      <c r="D807" s="221">
        <v>0.77846742559603899</v>
      </c>
      <c r="E807" s="221">
        <v>1.1422617019565899</v>
      </c>
    </row>
    <row r="808" spans="1:5" x14ac:dyDescent="0.25">
      <c r="A808" s="221">
        <v>15095.0953881485</v>
      </c>
      <c r="B808" s="221">
        <v>1.15305958287011</v>
      </c>
      <c r="C808" s="221">
        <v>1.08432550371356</v>
      </c>
      <c r="D808" s="221">
        <v>0.77861588640675095</v>
      </c>
      <c r="E808" s="221">
        <v>1.1428410535909901</v>
      </c>
    </row>
    <row r="809" spans="1:5" x14ac:dyDescent="0.25">
      <c r="A809" s="221">
        <v>15095.3657661947</v>
      </c>
      <c r="B809" s="221">
        <v>0.49467640800096002</v>
      </c>
      <c r="C809" s="221">
        <v>1.08433081229769</v>
      </c>
      <c r="D809" s="221">
        <v>0.77862686199387199</v>
      </c>
      <c r="E809" s="221">
        <v>1.1428838459170301</v>
      </c>
    </row>
    <row r="810" spans="1:5" x14ac:dyDescent="0.25">
      <c r="A810" s="221">
        <v>15097.268430734401</v>
      </c>
      <c r="B810" s="221">
        <v>1.8089982987962201</v>
      </c>
      <c r="C810" s="221">
        <v>1.08436816908357</v>
      </c>
      <c r="D810" s="221">
        <v>0.77870413652196102</v>
      </c>
      <c r="E810" s="221">
        <v>1.14318490286347</v>
      </c>
    </row>
    <row r="811" spans="1:5" x14ac:dyDescent="0.25">
      <c r="A811" s="221">
        <v>15098.4453767533</v>
      </c>
      <c r="B811" s="221">
        <v>0.54898581213365105</v>
      </c>
      <c r="C811" s="221">
        <v>1.0843912771614801</v>
      </c>
      <c r="D811" s="221">
        <v>0.77875197034132004</v>
      </c>
      <c r="E811" s="221">
        <v>1.1433710343105601</v>
      </c>
    </row>
    <row r="812" spans="1:5" x14ac:dyDescent="0.25">
      <c r="A812" s="221">
        <v>15099.1869127346</v>
      </c>
      <c r="B812" s="221">
        <v>0.10442392858169799</v>
      </c>
      <c r="C812" s="221">
        <v>1.0844058364283899</v>
      </c>
      <c r="D812" s="221">
        <v>0.77878212147433601</v>
      </c>
      <c r="E812" s="221">
        <v>1.1434883066094199</v>
      </c>
    </row>
    <row r="813" spans="1:5" x14ac:dyDescent="0.25">
      <c r="A813" s="221">
        <v>15100.792106459099</v>
      </c>
      <c r="B813" s="221">
        <v>3.0298780716038598</v>
      </c>
      <c r="C813" s="221">
        <v>1.0844373620662699</v>
      </c>
      <c r="D813" s="221">
        <v>0.77884742476812996</v>
      </c>
      <c r="E813" s="221">
        <v>1.1437421644975501</v>
      </c>
    </row>
    <row r="814" spans="1:5" x14ac:dyDescent="0.25">
      <c r="A814" s="221">
        <v>15100.847877686499</v>
      </c>
      <c r="B814" s="221">
        <v>0.44833819944172199</v>
      </c>
      <c r="C814" s="221">
        <v>1.0844384578641899</v>
      </c>
      <c r="D814" s="221">
        <v>0.77884969417496097</v>
      </c>
      <c r="E814" s="221">
        <v>1.1437509806873301</v>
      </c>
    </row>
    <row r="815" spans="1:5" x14ac:dyDescent="0.25">
      <c r="A815" s="221">
        <v>15104.387363022201</v>
      </c>
      <c r="B815" s="221">
        <v>0.74714257220245295</v>
      </c>
      <c r="C815" s="221">
        <v>1.08450800197997</v>
      </c>
      <c r="D815" s="221">
        <v>0.77899386216648003</v>
      </c>
      <c r="E815" s="221">
        <v>1.1443104945417</v>
      </c>
    </row>
    <row r="816" spans="1:5" x14ac:dyDescent="0.25">
      <c r="A816" s="221">
        <v>15104.901667738601</v>
      </c>
      <c r="B816" s="221">
        <v>1.0447672006606501</v>
      </c>
      <c r="C816" s="221">
        <v>1.0845181070837799</v>
      </c>
      <c r="D816" s="221">
        <v>0.77901483772961599</v>
      </c>
      <c r="E816" s="221">
        <v>1.1443917946706501</v>
      </c>
    </row>
    <row r="817" spans="1:5" x14ac:dyDescent="0.25">
      <c r="A817" s="221">
        <v>15106.519698076299</v>
      </c>
      <c r="B817" s="221">
        <v>0.80991254327618101</v>
      </c>
      <c r="C817" s="221">
        <v>1.0845499161308201</v>
      </c>
      <c r="D817" s="221">
        <v>0.77908082798095901</v>
      </c>
      <c r="E817" s="221">
        <v>1.14464741212457</v>
      </c>
    </row>
    <row r="818" spans="1:5" x14ac:dyDescent="0.25">
      <c r="A818" s="221">
        <v>15111.872145343301</v>
      </c>
      <c r="B818" s="221">
        <v>0.27225895047666698</v>
      </c>
      <c r="C818" s="221">
        <v>1.0846551598891401</v>
      </c>
      <c r="D818" s="221"/>
      <c r="E818" s="221">
        <v>1.1454929589893601</v>
      </c>
    </row>
    <row r="819" spans="1:5" x14ac:dyDescent="0.25">
      <c r="A819" s="221">
        <v>15111.872145343301</v>
      </c>
      <c r="B819" s="221">
        <v>0.220064439113621</v>
      </c>
      <c r="C819" s="221">
        <v>1.0846551598891401</v>
      </c>
      <c r="D819" s="221"/>
      <c r="E819" s="221">
        <v>1.1454929589893601</v>
      </c>
    </row>
    <row r="820" spans="1:5" x14ac:dyDescent="0.25">
      <c r="A820" s="221">
        <v>15111.872145343301</v>
      </c>
      <c r="B820" s="221">
        <v>0.17024814205131</v>
      </c>
      <c r="C820" s="221">
        <v>1.0846551598891401</v>
      </c>
      <c r="D820" s="221"/>
      <c r="E820" s="221">
        <v>1.1454929589893601</v>
      </c>
    </row>
    <row r="821" spans="1:5" x14ac:dyDescent="0.25">
      <c r="A821" s="221">
        <v>15112.576880488199</v>
      </c>
      <c r="B821" s="221">
        <v>0.33426439560486598</v>
      </c>
      <c r="C821" s="221">
        <v>1.0846690212587899</v>
      </c>
      <c r="D821" s="221">
        <v>0.77932832953447095</v>
      </c>
      <c r="E821" s="221">
        <v>1.1456042434662499</v>
      </c>
    </row>
    <row r="822" spans="1:5" x14ac:dyDescent="0.25">
      <c r="A822" s="221">
        <v>15112.624363011</v>
      </c>
      <c r="B822" s="221">
        <v>0.97723770379960495</v>
      </c>
      <c r="C822" s="221">
        <v>1.0846699554733801</v>
      </c>
      <c r="D822" s="221">
        <v>0.77933027244237396</v>
      </c>
      <c r="E822" s="221">
        <v>1.1456117414146001</v>
      </c>
    </row>
    <row r="823" spans="1:5" x14ac:dyDescent="0.25">
      <c r="A823" s="221">
        <v>15114.8868093576</v>
      </c>
      <c r="B823" s="221">
        <v>2.13559670522476</v>
      </c>
      <c r="C823" s="221">
        <v>1.0847144689127599</v>
      </c>
      <c r="D823" s="221">
        <v>0.77942293486796799</v>
      </c>
      <c r="E823" s="221">
        <v>1.1459689302018601</v>
      </c>
    </row>
    <row r="824" spans="1:5" x14ac:dyDescent="0.25">
      <c r="A824" s="221">
        <v>15115.3462338345</v>
      </c>
      <c r="B824" s="221">
        <v>-1.88239178121492</v>
      </c>
      <c r="C824" s="221">
        <v>1.08472350805025</v>
      </c>
      <c r="D824" s="221">
        <v>0.77944175179617903</v>
      </c>
      <c r="E824" s="221">
        <v>1.1460414443445599</v>
      </c>
    </row>
    <row r="825" spans="1:5" x14ac:dyDescent="0.25">
      <c r="A825" s="221">
        <v>15116.7706698083</v>
      </c>
      <c r="B825" s="221">
        <v>0.52030043930950698</v>
      </c>
      <c r="C825" s="221">
        <v>1.08475154752059</v>
      </c>
      <c r="D825" s="221"/>
      <c r="E825" s="221">
        <v>1.1462662729260999</v>
      </c>
    </row>
    <row r="826" spans="1:5" x14ac:dyDescent="0.25">
      <c r="A826" s="221">
        <v>15117.008124910901</v>
      </c>
      <c r="B826" s="221">
        <v>1.7519627602107899</v>
      </c>
      <c r="C826" s="221">
        <v>1.0847562217322999</v>
      </c>
      <c r="D826" s="221"/>
      <c r="E826" s="221">
        <v>1.1463037521072701</v>
      </c>
    </row>
    <row r="827" spans="1:5" x14ac:dyDescent="0.25">
      <c r="A827" s="221">
        <v>15120.213313407399</v>
      </c>
      <c r="B827" s="221">
        <v>1.40422350987892</v>
      </c>
      <c r="C827" s="221">
        <v>1.08481931462621</v>
      </c>
      <c r="D827" s="221">
        <v>0.77964135058265904</v>
      </c>
      <c r="E827" s="221">
        <v>1.1468094401896001</v>
      </c>
    </row>
    <row r="828" spans="1:5" x14ac:dyDescent="0.25">
      <c r="A828" s="221">
        <v>15121.5047938647</v>
      </c>
      <c r="B828" s="221">
        <v>0.477031192057908</v>
      </c>
      <c r="C828" s="221">
        <v>1.0848447643197801</v>
      </c>
      <c r="D828" s="221">
        <v>0.77969438292174098</v>
      </c>
      <c r="E828" s="221">
        <v>1.1470131992747901</v>
      </c>
    </row>
    <row r="829" spans="1:5" x14ac:dyDescent="0.25">
      <c r="A829" s="221">
        <v>15122.582058383599</v>
      </c>
      <c r="B829" s="221">
        <v>0.75878062050425099</v>
      </c>
      <c r="C829" s="221">
        <v>1.0848659927106099</v>
      </c>
      <c r="D829" s="221">
        <v>0.77973865274812404</v>
      </c>
      <c r="E829" s="221">
        <v>1.1471830778044201</v>
      </c>
    </row>
    <row r="830" spans="1:5" x14ac:dyDescent="0.25">
      <c r="A830" s="221">
        <v>15131.838085322201</v>
      </c>
      <c r="B830" s="221">
        <v>1.3765179950520301</v>
      </c>
      <c r="C830" s="221">
        <v>1.0850483903983901</v>
      </c>
      <c r="D830" s="221">
        <v>0.78011992300197397</v>
      </c>
      <c r="E830" s="221">
        <v>1.14864215278683</v>
      </c>
    </row>
    <row r="831" spans="1:5" x14ac:dyDescent="0.25">
      <c r="A831" s="221">
        <v>15137.254171041601</v>
      </c>
      <c r="B831" s="221">
        <v>1.4421612112476301</v>
      </c>
      <c r="C831" s="221">
        <v>1.0851552107025899</v>
      </c>
      <c r="D831" s="221">
        <v>0.78034377584130998</v>
      </c>
      <c r="E831" s="221">
        <v>1.1494951464271901</v>
      </c>
    </row>
    <row r="832" spans="1:5" x14ac:dyDescent="0.25">
      <c r="A832" s="221">
        <v>15137.7124339905</v>
      </c>
      <c r="B832" s="221">
        <v>0.49157164051358798</v>
      </c>
      <c r="C832" s="221">
        <v>1.08516425429524</v>
      </c>
      <c r="D832" s="221">
        <v>0.78036272940254503</v>
      </c>
      <c r="E832" s="221">
        <v>1.1495672997766999</v>
      </c>
    </row>
    <row r="833" spans="1:5" x14ac:dyDescent="0.25">
      <c r="A833" s="221">
        <v>15139.390728543</v>
      </c>
      <c r="B833" s="221">
        <v>0.73228692319842204</v>
      </c>
      <c r="C833" s="221">
        <v>1.0851973746694801</v>
      </c>
      <c r="D833" s="221">
        <v>0.78043225086938794</v>
      </c>
      <c r="E833" s="221">
        <v>1.1498315016935701</v>
      </c>
    </row>
    <row r="834" spans="1:5" x14ac:dyDescent="0.25">
      <c r="A834" s="221">
        <v>15139.520740269099</v>
      </c>
      <c r="B834" s="221">
        <v>4.2293301328711497</v>
      </c>
      <c r="C834" s="221">
        <v>1.0851999407451201</v>
      </c>
      <c r="D834" s="221">
        <v>0.78043763645911501</v>
      </c>
      <c r="E834" s="221">
        <v>1.1498519648455501</v>
      </c>
    </row>
    <row r="835" spans="1:5" x14ac:dyDescent="0.25">
      <c r="A835" s="221">
        <v>15141.471021430199</v>
      </c>
      <c r="B835" s="221">
        <v>0.33349699649032299</v>
      </c>
      <c r="C835" s="221">
        <v>1.0852384501813701</v>
      </c>
      <c r="D835" s="221">
        <v>0.78051842466573496</v>
      </c>
      <c r="E835" s="221">
        <v>1.1501589033354001</v>
      </c>
    </row>
    <row r="836" spans="1:5" x14ac:dyDescent="0.25">
      <c r="A836" s="221">
        <v>15146.532200929199</v>
      </c>
      <c r="B836" s="221">
        <v>0.95500508457035904</v>
      </c>
      <c r="C836" s="221">
        <v>1.08533841930105</v>
      </c>
      <c r="D836" s="221">
        <v>0.78072849781514397</v>
      </c>
      <c r="E836" s="221">
        <v>1.15095507448788</v>
      </c>
    </row>
    <row r="837" spans="1:5" x14ac:dyDescent="0.25">
      <c r="A837" s="221">
        <v>15147.0121146236</v>
      </c>
      <c r="B837" s="221">
        <v>2.2466763157979801</v>
      </c>
      <c r="C837" s="221">
        <v>1.0853478986229299</v>
      </c>
      <c r="D837" s="221">
        <v>0.78074844247839104</v>
      </c>
      <c r="E837" s="221">
        <v>1.15103055030941</v>
      </c>
    </row>
    <row r="838" spans="1:5" x14ac:dyDescent="0.25">
      <c r="A838" s="221">
        <v>15147.034064104</v>
      </c>
      <c r="B838" s="221">
        <v>0.79445558705115704</v>
      </c>
      <c r="C838" s="221">
        <v>1.08534833217211</v>
      </c>
      <c r="D838" s="221">
        <v>0.78074935477724605</v>
      </c>
      <c r="E838" s="221">
        <v>1.15103400229481</v>
      </c>
    </row>
    <row r="839" spans="1:5" x14ac:dyDescent="0.25">
      <c r="A839" s="221">
        <v>15149.458019739301</v>
      </c>
      <c r="B839" s="221">
        <v>0.51594574170392704</v>
      </c>
      <c r="C839" s="221">
        <v>1.08539621048013</v>
      </c>
      <c r="D839" s="221">
        <v>0.78085015880437902</v>
      </c>
      <c r="E839" s="221">
        <v>1.15141519650547</v>
      </c>
    </row>
    <row r="840" spans="1:5" x14ac:dyDescent="0.25">
      <c r="A840" s="221">
        <v>15154.0189873202</v>
      </c>
      <c r="B840" s="221">
        <v>0.60429732159934502</v>
      </c>
      <c r="C840" s="221">
        <v>1.0854863565611499</v>
      </c>
      <c r="D840" s="221"/>
      <c r="E840" s="221">
        <v>1.15213208110753</v>
      </c>
    </row>
    <row r="841" spans="1:5" x14ac:dyDescent="0.25">
      <c r="A841" s="221">
        <v>15154.1562540388</v>
      </c>
      <c r="B841" s="221">
        <v>0.427765517136525</v>
      </c>
      <c r="C841" s="221">
        <v>1.08548907185656</v>
      </c>
      <c r="D841" s="221"/>
      <c r="E841" s="221">
        <v>1.15215365021917</v>
      </c>
    </row>
    <row r="842" spans="1:5" x14ac:dyDescent="0.25">
      <c r="A842" s="221">
        <v>15154.7237224651</v>
      </c>
      <c r="B842" s="221">
        <v>0.41651035449676899</v>
      </c>
      <c r="C842" s="221">
        <v>1.08550029704231</v>
      </c>
      <c r="D842" s="221">
        <v>0.78106952241013194</v>
      </c>
      <c r="E842" s="221">
        <v>1.1522427996170801</v>
      </c>
    </row>
    <row r="843" spans="1:5" x14ac:dyDescent="0.25">
      <c r="A843" s="221">
        <v>15154.848228730099</v>
      </c>
      <c r="B843" s="221">
        <v>0.62923865077588703</v>
      </c>
      <c r="C843" s="221">
        <v>1.0855027599211</v>
      </c>
      <c r="D843" s="221">
        <v>0.78107471552746199</v>
      </c>
      <c r="E843" s="221">
        <v>1.1522623595750401</v>
      </c>
    </row>
    <row r="844" spans="1:5" x14ac:dyDescent="0.25">
      <c r="A844" s="221">
        <v>15157.6683787149</v>
      </c>
      <c r="B844" s="221">
        <v>1.2323890506845501</v>
      </c>
      <c r="C844" s="221">
        <v>1.0855585457691801</v>
      </c>
      <c r="D844" s="221">
        <v>0.78119243102893898</v>
      </c>
      <c r="E844" s="221">
        <v>1.15270540567511</v>
      </c>
    </row>
    <row r="845" spans="1:5" x14ac:dyDescent="0.25">
      <c r="A845" s="221">
        <v>15159.5461574235</v>
      </c>
      <c r="B845" s="221">
        <v>0.49014208000430798</v>
      </c>
      <c r="C845" s="221">
        <v>1.0855956904169199</v>
      </c>
      <c r="D845" s="221">
        <v>0.78127087806312601</v>
      </c>
      <c r="E845" s="221">
        <v>1.15300029214217</v>
      </c>
    </row>
    <row r="846" spans="1:5" x14ac:dyDescent="0.25">
      <c r="A846" s="221">
        <v>15159.8280744286</v>
      </c>
      <c r="B846" s="221">
        <v>0.79283460374723902</v>
      </c>
      <c r="C846" s="221">
        <v>1.0856012670633099</v>
      </c>
      <c r="D846" s="221"/>
      <c r="E846" s="221">
        <v>1.15304455948903</v>
      </c>
    </row>
    <row r="847" spans="1:5" x14ac:dyDescent="0.25">
      <c r="A847" s="221">
        <v>15159.8280744286</v>
      </c>
      <c r="B847" s="221">
        <v>0.75811780039094501</v>
      </c>
      <c r="C847" s="221">
        <v>1.0856012670633099</v>
      </c>
      <c r="D847" s="221"/>
      <c r="E847" s="221">
        <v>1.15304455948903</v>
      </c>
    </row>
    <row r="848" spans="1:5" x14ac:dyDescent="0.25">
      <c r="A848" s="221">
        <v>15159.8280744286</v>
      </c>
      <c r="B848" s="221">
        <v>0.94643682645507698</v>
      </c>
      <c r="C848" s="221">
        <v>1.0856012670633099</v>
      </c>
      <c r="D848" s="221"/>
      <c r="E848" s="221">
        <v>1.15304455948903</v>
      </c>
    </row>
    <row r="849" spans="1:5" x14ac:dyDescent="0.25">
      <c r="A849" s="221">
        <v>15161.0960581825</v>
      </c>
      <c r="B849" s="221">
        <v>-7.0649000001488105E-2</v>
      </c>
      <c r="C849" s="221">
        <v>1.0856263493715099</v>
      </c>
      <c r="D849" s="221">
        <v>0.78133568970101996</v>
      </c>
      <c r="E849" s="221">
        <v>1.1532436616206101</v>
      </c>
    </row>
    <row r="850" spans="1:5" x14ac:dyDescent="0.25">
      <c r="A850" s="221">
        <v>15161.5456305476</v>
      </c>
      <c r="B850" s="221">
        <v>2.2909164432226299</v>
      </c>
      <c r="C850" s="221">
        <v>1.0856352480409699</v>
      </c>
      <c r="D850" s="221">
        <v>0.78135449288619196</v>
      </c>
      <c r="E850" s="221">
        <v>1.1533142546513999</v>
      </c>
    </row>
    <row r="851" spans="1:5" x14ac:dyDescent="0.25">
      <c r="A851" s="221">
        <v>15166.2250795908</v>
      </c>
      <c r="B851" s="221">
        <v>0.71935690432738397</v>
      </c>
      <c r="C851" s="221">
        <v>1.0857279069174699</v>
      </c>
      <c r="D851" s="221">
        <v>0.78155047338442796</v>
      </c>
      <c r="E851" s="221">
        <v>1.15404863031738</v>
      </c>
    </row>
    <row r="852" spans="1:5" x14ac:dyDescent="0.25">
      <c r="A852" s="221">
        <v>15167.894977121299</v>
      </c>
      <c r="B852" s="221">
        <v>1.16347409487503</v>
      </c>
      <c r="C852" s="221">
        <v>1.08576098761289</v>
      </c>
      <c r="D852" s="221">
        <v>0.78162051151161405</v>
      </c>
      <c r="E852" s="221">
        <v>1.1543106979453801</v>
      </c>
    </row>
    <row r="853" spans="1:5" x14ac:dyDescent="0.25">
      <c r="A853" s="221">
        <v>15168.140632549301</v>
      </c>
      <c r="B853" s="221">
        <v>0.72245385032767595</v>
      </c>
      <c r="C853" s="221">
        <v>1.0857658540506501</v>
      </c>
      <c r="D853" s="221">
        <v>0.78163081819938796</v>
      </c>
      <c r="E853" s="221">
        <v>1.1543492243220199</v>
      </c>
    </row>
    <row r="854" spans="1:5" x14ac:dyDescent="0.25">
      <c r="A854" s="221">
        <v>15169.1524112184</v>
      </c>
      <c r="B854" s="221">
        <v>0.84191668304065503</v>
      </c>
      <c r="C854" s="221">
        <v>1.08578589740144</v>
      </c>
      <c r="D854" s="221">
        <v>0.78167328359339805</v>
      </c>
      <c r="E854" s="221">
        <v>1.15450790254223</v>
      </c>
    </row>
    <row r="855" spans="1:5" x14ac:dyDescent="0.25">
      <c r="A855" s="221">
        <v>15171.5290559574</v>
      </c>
      <c r="B855" s="221">
        <v>0.707561750350583</v>
      </c>
      <c r="C855" s="221">
        <v>1.0858329787698</v>
      </c>
      <c r="D855" s="221">
        <v>0.78177310984294002</v>
      </c>
      <c r="E855" s="221">
        <v>1.1548806340187501</v>
      </c>
    </row>
    <row r="856" spans="1:5" x14ac:dyDescent="0.25">
      <c r="A856" s="221">
        <v>15172.6220847531</v>
      </c>
      <c r="B856" s="221">
        <v>0.76261371923904697</v>
      </c>
      <c r="C856" s="221">
        <v>1.0858546316868301</v>
      </c>
      <c r="D856" s="221">
        <v>0.78181905615871905</v>
      </c>
      <c r="E856" s="221">
        <v>1.1550520547743199</v>
      </c>
    </row>
    <row r="857" spans="1:5" x14ac:dyDescent="0.25">
      <c r="A857" s="221">
        <v>15172.9175010992</v>
      </c>
      <c r="B857" s="221">
        <v>1.60357066941397</v>
      </c>
      <c r="C857" s="221">
        <v>1.0858604838891299</v>
      </c>
      <c r="D857" s="221">
        <v>0.78183148316156004</v>
      </c>
      <c r="E857" s="221">
        <v>1.1550983852035399</v>
      </c>
    </row>
    <row r="858" spans="1:5" x14ac:dyDescent="0.25">
      <c r="A858" s="221">
        <v>15176.0604815468</v>
      </c>
      <c r="B858" s="221">
        <v>0.85810393253897799</v>
      </c>
      <c r="C858" s="221">
        <v>1.08592277096823</v>
      </c>
      <c r="D858" s="221">
        <v>0.78196373901356797</v>
      </c>
      <c r="E858" s="221">
        <v>1.15559103004395</v>
      </c>
    </row>
    <row r="859" spans="1:5" x14ac:dyDescent="0.25">
      <c r="A859" s="221">
        <v>15179.9394254668</v>
      </c>
      <c r="B859" s="221">
        <v>0.47997800052843598</v>
      </c>
      <c r="C859" s="221">
        <v>1.0859997062113</v>
      </c>
      <c r="D859" s="221">
        <v>0.78212722768859599</v>
      </c>
      <c r="E859" s="221">
        <v>1.1561988550332301</v>
      </c>
    </row>
    <row r="860" spans="1:5" x14ac:dyDescent="0.25">
      <c r="A860" s="221">
        <v>15179.9573544058</v>
      </c>
      <c r="B860" s="221">
        <v>2.5329008922226</v>
      </c>
      <c r="C860" s="221">
        <v>1.08600006186763</v>
      </c>
      <c r="D860" s="221">
        <v>0.78212798411442197</v>
      </c>
      <c r="E860" s="221">
        <v>1.15620166447245</v>
      </c>
    </row>
    <row r="861" spans="1:5" x14ac:dyDescent="0.25">
      <c r="A861" s="221">
        <v>15180.554712437801</v>
      </c>
      <c r="B861" s="221">
        <v>0.60338182532899698</v>
      </c>
      <c r="C861" s="221">
        <v>1.0860119116578999</v>
      </c>
      <c r="D861" s="221">
        <v>0.78215318677937096</v>
      </c>
      <c r="E861" s="221">
        <v>1.1562952312944601</v>
      </c>
    </row>
    <row r="862" spans="1:5" x14ac:dyDescent="0.25">
      <c r="A862" s="221">
        <v>15182.0385328756</v>
      </c>
      <c r="B862" s="221">
        <v>0.79660244698156502</v>
      </c>
      <c r="C862" s="221">
        <v>1.08604134620142</v>
      </c>
      <c r="D862" s="221">
        <v>0.78221583318534005</v>
      </c>
      <c r="E862" s="221">
        <v>1.15652764863109</v>
      </c>
    </row>
    <row r="863" spans="1:5" x14ac:dyDescent="0.25">
      <c r="A863" s="221">
        <v>15185.327715360499</v>
      </c>
      <c r="B863" s="221">
        <v>1.7653100406006299</v>
      </c>
      <c r="C863" s="221">
        <v>1.0861066151888601</v>
      </c>
      <c r="D863" s="221">
        <v>0.78235480407140401</v>
      </c>
      <c r="E863" s="221">
        <v>1.15704265783132</v>
      </c>
    </row>
    <row r="864" spans="1:5" x14ac:dyDescent="0.25">
      <c r="A864" s="221">
        <v>15185.5157544761</v>
      </c>
      <c r="B864" s="221">
        <v>0.60764476131571799</v>
      </c>
      <c r="C864" s="221">
        <v>1.0861103492351101</v>
      </c>
      <c r="D864" s="221">
        <v>0.78236275589264304</v>
      </c>
      <c r="E864" s="221">
        <v>1.1570720953086799</v>
      </c>
    </row>
    <row r="865" spans="1:5" x14ac:dyDescent="0.25">
      <c r="A865" s="221">
        <v>15186.242643150999</v>
      </c>
      <c r="B865" s="221">
        <v>2.0767026673786302</v>
      </c>
      <c r="C865" s="221">
        <v>1.08612478365701</v>
      </c>
      <c r="D865" s="221">
        <v>0.78239350094467597</v>
      </c>
      <c r="E865" s="221">
        <v>1.1571858895521601</v>
      </c>
    </row>
    <row r="866" spans="1:5" x14ac:dyDescent="0.25">
      <c r="A866" s="221">
        <v>15187.23961757</v>
      </c>
      <c r="B866" s="221">
        <v>2.7925292260538002</v>
      </c>
      <c r="C866" s="221">
        <v>1.0861445813920401</v>
      </c>
      <c r="D866" s="221">
        <v>0.78243569053566997</v>
      </c>
      <c r="E866" s="221">
        <v>1.1573419656525299</v>
      </c>
    </row>
    <row r="867" spans="1:5" x14ac:dyDescent="0.25">
      <c r="A867" s="221">
        <v>15187.7178072111</v>
      </c>
      <c r="B867" s="221">
        <v>0.12118588311009799</v>
      </c>
      <c r="C867" s="221">
        <v>1.08615407719417</v>
      </c>
      <c r="D867" s="221">
        <v>0.78245592638625105</v>
      </c>
      <c r="E867" s="221">
        <v>1.1574167876685499</v>
      </c>
    </row>
    <row r="868" spans="1:5" x14ac:dyDescent="0.25">
      <c r="A868" s="221">
        <v>15188.9231878552</v>
      </c>
      <c r="B868" s="221">
        <v>0.57637150277625204</v>
      </c>
      <c r="C868" s="221">
        <v>1.08617801342178</v>
      </c>
      <c r="D868" s="221">
        <v>0.78250696582427004</v>
      </c>
      <c r="E868" s="221">
        <v>1.1576053927785299</v>
      </c>
    </row>
    <row r="869" spans="1:5" x14ac:dyDescent="0.25">
      <c r="A869" s="221">
        <v>15191.6837484429</v>
      </c>
      <c r="B869" s="221">
        <v>0.52029167507432506</v>
      </c>
      <c r="C869" s="221">
        <v>1.0862328321272801</v>
      </c>
      <c r="D869" s="221">
        <v>0.78262395993658496</v>
      </c>
      <c r="E869" s="221">
        <v>1.1580373358629199</v>
      </c>
    </row>
    <row r="870" spans="1:5" x14ac:dyDescent="0.25">
      <c r="A870" s="221">
        <v>15191.8131002399</v>
      </c>
      <c r="B870" s="221">
        <v>0.62759727115206898</v>
      </c>
      <c r="C870" s="221">
        <v>1.08623540077152</v>
      </c>
      <c r="D870" s="221">
        <v>0.78262944547951796</v>
      </c>
      <c r="E870" s="221">
        <v>1.15805757545281</v>
      </c>
    </row>
    <row r="871" spans="1:5" x14ac:dyDescent="0.25">
      <c r="A871" s="221">
        <v>15192.879267767001</v>
      </c>
      <c r="B871" s="221">
        <v>0.63744341767277801</v>
      </c>
      <c r="C871" s="221">
        <v>1.0862565748687401</v>
      </c>
      <c r="D871" s="221">
        <v>0.78267467152177705</v>
      </c>
      <c r="E871" s="221">
        <v>1.15822437377909</v>
      </c>
    </row>
    <row r="872" spans="1:5" x14ac:dyDescent="0.25">
      <c r="A872" s="221">
        <v>15193.1896402072</v>
      </c>
      <c r="B872" s="221">
        <v>0.79337547982982803</v>
      </c>
      <c r="C872" s="221">
        <v>1.0862627434258101</v>
      </c>
      <c r="D872" s="221">
        <v>0.78268784510883205</v>
      </c>
      <c r="E872" s="221">
        <v>1.1582729165304499</v>
      </c>
    </row>
    <row r="873" spans="1:5" x14ac:dyDescent="0.25">
      <c r="A873" s="221">
        <v>15194.4895042307</v>
      </c>
      <c r="B873" s="221">
        <v>0.61439359263029103</v>
      </c>
      <c r="C873" s="221">
        <v>1.08628857782466</v>
      </c>
      <c r="D873" s="221">
        <v>0.78274301740576302</v>
      </c>
      <c r="E873" s="221">
        <v>1.1584762173649701</v>
      </c>
    </row>
    <row r="874" spans="1:5" x14ac:dyDescent="0.25">
      <c r="A874" s="221">
        <v>15194.521880734201</v>
      </c>
      <c r="B874" s="221">
        <v>2.5953544139148499</v>
      </c>
      <c r="C874" s="221">
        <v>1.08628922129774</v>
      </c>
      <c r="D874" s="221">
        <v>0.78274439213038505</v>
      </c>
      <c r="E874" s="221">
        <v>1.1584812811024701</v>
      </c>
    </row>
    <row r="875" spans="1:5" x14ac:dyDescent="0.25">
      <c r="A875" s="221">
        <v>15194.5610690146</v>
      </c>
      <c r="B875" s="221">
        <v>0.756690216324718</v>
      </c>
      <c r="C875" s="221">
        <v>1.08629000015279</v>
      </c>
      <c r="D875" s="221">
        <v>0.78274605608689396</v>
      </c>
      <c r="E875" s="221">
        <v>1.1584874079769201</v>
      </c>
    </row>
    <row r="876" spans="1:5" x14ac:dyDescent="0.25">
      <c r="A876" s="221">
        <v>15196.4403627344</v>
      </c>
      <c r="B876" s="221">
        <v>0.55544107978069401</v>
      </c>
      <c r="C876" s="221">
        <v>1.08632735053916</v>
      </c>
      <c r="D876" s="221"/>
      <c r="E876" s="221">
        <v>1.15878122532698</v>
      </c>
    </row>
    <row r="877" spans="1:5" x14ac:dyDescent="0.25">
      <c r="A877" s="221">
        <v>15198.2101054022</v>
      </c>
      <c r="B877" s="221">
        <v>1.0414645145449899</v>
      </c>
      <c r="C877" s="221">
        <v>1.0863625236319701</v>
      </c>
      <c r="D877" s="221">
        <v>0.78290112493867003</v>
      </c>
      <c r="E877" s="221">
        <v>1.1590579149660101</v>
      </c>
    </row>
    <row r="878" spans="1:5" x14ac:dyDescent="0.25">
      <c r="A878" s="221">
        <v>15198.6541431759</v>
      </c>
      <c r="B878" s="221">
        <v>1.1239090690881199</v>
      </c>
      <c r="C878" s="221">
        <v>1.0863713487465501</v>
      </c>
      <c r="D878" s="221">
        <v>0.78292001903937802</v>
      </c>
      <c r="E878" s="221">
        <v>1.15912733785644</v>
      </c>
    </row>
    <row r="879" spans="1:5" x14ac:dyDescent="0.25">
      <c r="A879" s="221">
        <v>15198.702559094299</v>
      </c>
      <c r="B879" s="221">
        <v>-0.48434284800584798</v>
      </c>
      <c r="C879" s="221">
        <v>1.0863723109980801</v>
      </c>
      <c r="D879" s="221">
        <v>0.78292207916869705</v>
      </c>
      <c r="E879" s="221">
        <v>1.1591349031059399</v>
      </c>
    </row>
    <row r="880" spans="1:5" x14ac:dyDescent="0.25">
      <c r="A880" s="221">
        <v>15200.342440456299</v>
      </c>
      <c r="B880" s="221">
        <v>0.88150607825070404</v>
      </c>
      <c r="C880" s="221">
        <v>1.0864049212468001</v>
      </c>
      <c r="D880" s="221"/>
      <c r="E880" s="221">
        <v>1.15939114345161</v>
      </c>
    </row>
    <row r="881" spans="1:5" x14ac:dyDescent="0.25">
      <c r="A881" s="221">
        <v>15204.0974927261</v>
      </c>
      <c r="B881" s="221">
        <v>1.21909797782187</v>
      </c>
      <c r="C881" s="221">
        <v>1.08647961189086</v>
      </c>
      <c r="D881" s="221">
        <v>0.78315185895658401</v>
      </c>
      <c r="E881" s="221">
        <v>1.1599778907089999</v>
      </c>
    </row>
    <row r="882" spans="1:5" x14ac:dyDescent="0.25">
      <c r="A882" s="221">
        <v>15204.6230844782</v>
      </c>
      <c r="B882" s="221">
        <v>2.6393675423912901</v>
      </c>
      <c r="C882" s="221">
        <v>1.08649006785119</v>
      </c>
      <c r="D882" s="221">
        <v>0.78317428633861697</v>
      </c>
      <c r="E882" s="221">
        <v>1.1600599880476199</v>
      </c>
    </row>
    <row r="883" spans="1:5" x14ac:dyDescent="0.25">
      <c r="A883" s="221">
        <v>15205.1903080672</v>
      </c>
      <c r="B883" s="221">
        <v>0.74426102978397701</v>
      </c>
      <c r="C883" s="221">
        <v>1.08650135202246</v>
      </c>
      <c r="D883" s="221">
        <v>0.78319849018138898</v>
      </c>
      <c r="E883" s="221">
        <v>1.1601485789894801</v>
      </c>
    </row>
    <row r="884" spans="1:5" x14ac:dyDescent="0.25">
      <c r="A884" s="221">
        <v>15205.5992969295</v>
      </c>
      <c r="B884" s="221">
        <v>1.1677442557594699</v>
      </c>
      <c r="C884" s="221">
        <v>1.0865094902511201</v>
      </c>
      <c r="D884" s="221">
        <v>0.78321594203336997</v>
      </c>
      <c r="E884" s="221">
        <v>1.16021245628444</v>
      </c>
    </row>
    <row r="885" spans="1:5" x14ac:dyDescent="0.25">
      <c r="A885" s="221">
        <v>15207.4812133382</v>
      </c>
      <c r="B885" s="221">
        <v>0.62246044684206603</v>
      </c>
      <c r="C885" s="221">
        <v>1.0865469544348301</v>
      </c>
      <c r="D885" s="221">
        <v>0.78329624477420501</v>
      </c>
      <c r="E885" s="221">
        <v>1.16050625011873</v>
      </c>
    </row>
    <row r="886" spans="1:5" x14ac:dyDescent="0.25">
      <c r="A886" s="221">
        <v>15210.564958290601</v>
      </c>
      <c r="B886" s="221">
        <v>0.79388886263687097</v>
      </c>
      <c r="C886" s="221">
        <v>1.08660834397734</v>
      </c>
      <c r="D886" s="221">
        <v>0.783428030814457</v>
      </c>
      <c r="E886" s="221">
        <v>1.16098763300244</v>
      </c>
    </row>
    <row r="887" spans="1:5" x14ac:dyDescent="0.25">
      <c r="A887" s="221">
        <v>15210.8398173845</v>
      </c>
      <c r="B887" s="221">
        <v>1.5535045205651501</v>
      </c>
      <c r="C887" s="221">
        <v>1.0866138157249401</v>
      </c>
      <c r="D887" s="221">
        <v>0.78343978588502305</v>
      </c>
      <c r="E887" s="221">
        <v>1.16103053942474</v>
      </c>
    </row>
    <row r="888" spans="1:5" x14ac:dyDescent="0.25">
      <c r="A888" s="221">
        <v>15213.136450780899</v>
      </c>
      <c r="B888" s="221">
        <v>0.87338252137063599</v>
      </c>
      <c r="C888" s="221">
        <v>1.08665954126108</v>
      </c>
      <c r="D888" s="221">
        <v>0.783538063570277</v>
      </c>
      <c r="E888" s="221">
        <v>1.1613890515663901</v>
      </c>
    </row>
    <row r="889" spans="1:5" x14ac:dyDescent="0.25">
      <c r="A889" s="221">
        <v>15213.2186695044</v>
      </c>
      <c r="B889" s="221">
        <v>1.2454041788905901</v>
      </c>
      <c r="C889" s="221">
        <v>1.08666117892842</v>
      </c>
      <c r="D889" s="221">
        <v>0.78354158429489795</v>
      </c>
      <c r="E889" s="221">
        <v>1.1614018861836599</v>
      </c>
    </row>
    <row r="890" spans="1:5" x14ac:dyDescent="0.25">
      <c r="A890" s="221">
        <v>15214.069477077101</v>
      </c>
      <c r="B890" s="221">
        <v>1.2771491123352501</v>
      </c>
      <c r="C890" s="221">
        <v>1.0866781256738101</v>
      </c>
      <c r="D890" s="221">
        <v>0.78357801963470597</v>
      </c>
      <c r="E890" s="221">
        <v>1.16153463358512</v>
      </c>
    </row>
    <row r="891" spans="1:5" x14ac:dyDescent="0.25">
      <c r="A891" s="221">
        <v>15214.437490517201</v>
      </c>
      <c r="B891" s="221">
        <v>2.5096108091012601</v>
      </c>
      <c r="C891" s="221">
        <v>1.08668545655958</v>
      </c>
      <c r="D891" s="221">
        <v>0.78359378520508005</v>
      </c>
      <c r="E891" s="221">
        <v>1.1615920505074799</v>
      </c>
    </row>
    <row r="892" spans="1:5" x14ac:dyDescent="0.25">
      <c r="A892" s="221">
        <v>15214.458890078</v>
      </c>
      <c r="B892" s="221">
        <v>1.31723970574142</v>
      </c>
      <c r="C892" s="221">
        <v>1.0866858830627899</v>
      </c>
      <c r="D892" s="221">
        <v>0.78359470195497305</v>
      </c>
      <c r="E892" s="221">
        <v>1.1615953892358699</v>
      </c>
    </row>
    <row r="893" spans="1:5" x14ac:dyDescent="0.25">
      <c r="A893" s="221">
        <v>15215.233299932401</v>
      </c>
      <c r="B893" s="221">
        <v>0.69144861222132403</v>
      </c>
      <c r="C893" s="221">
        <v>1.0867013174117</v>
      </c>
      <c r="D893" s="221"/>
      <c r="E893" s="221">
        <v>1.1617162001328001</v>
      </c>
    </row>
    <row r="894" spans="1:5" x14ac:dyDescent="0.25">
      <c r="A894" s="221">
        <v>15215.4682116474</v>
      </c>
      <c r="B894" s="221">
        <v>0.78177647844799303</v>
      </c>
      <c r="C894" s="221">
        <v>1.08670599931153</v>
      </c>
      <c r="D894" s="221">
        <v>0.78363794703275103</v>
      </c>
      <c r="E894" s="221">
        <v>1.1617528442449401</v>
      </c>
    </row>
    <row r="895" spans="1:5" x14ac:dyDescent="0.25">
      <c r="A895" s="221">
        <v>15215.503697549901</v>
      </c>
      <c r="B895" s="221">
        <v>1.0355408040815</v>
      </c>
      <c r="C895" s="221">
        <v>1.0867067065620899</v>
      </c>
      <c r="D895" s="221">
        <v>0.78363946790802397</v>
      </c>
      <c r="E895" s="221">
        <v>1.1617583795993101</v>
      </c>
    </row>
    <row r="896" spans="1:5" x14ac:dyDescent="0.25">
      <c r="A896" s="221">
        <v>15216.334953362</v>
      </c>
      <c r="B896" s="221">
        <v>0.94666794694384704</v>
      </c>
      <c r="C896" s="221">
        <v>1.08672327387739</v>
      </c>
      <c r="D896" s="221">
        <v>0.78367510120134398</v>
      </c>
      <c r="E896" s="221">
        <v>1.1618880437916801</v>
      </c>
    </row>
    <row r="897" spans="1:5" x14ac:dyDescent="0.25">
      <c r="A897" s="221">
        <v>15217.347505367199</v>
      </c>
      <c r="B897" s="221">
        <v>0.84830944712872602</v>
      </c>
      <c r="C897" s="221">
        <v>1.0867434545102199</v>
      </c>
      <c r="D897" s="221">
        <v>0.78371852384400298</v>
      </c>
      <c r="E897" s="221">
        <v>1.1620459406375101</v>
      </c>
    </row>
    <row r="898" spans="1:5" x14ac:dyDescent="0.25">
      <c r="A898" s="221">
        <v>15218.5082241655</v>
      </c>
      <c r="B898" s="221">
        <v>0.93178769948083495</v>
      </c>
      <c r="C898" s="221">
        <v>1.0867665881762201</v>
      </c>
      <c r="D898" s="221">
        <v>0.78376832452237499</v>
      </c>
      <c r="E898" s="221">
        <v>1.16222693836985</v>
      </c>
    </row>
    <row r="899" spans="1:5" x14ac:dyDescent="0.25">
      <c r="A899" s="221">
        <v>15219.533455943099</v>
      </c>
      <c r="B899" s="221">
        <v>0.783771512155651</v>
      </c>
      <c r="C899" s="221">
        <v>1.0867870215228099</v>
      </c>
      <c r="D899" s="221">
        <v>0.78381233344971202</v>
      </c>
      <c r="E899" s="221">
        <v>1.1623868088114599</v>
      </c>
    </row>
    <row r="900" spans="1:5" x14ac:dyDescent="0.25">
      <c r="A900" s="221">
        <v>15220.597081096499</v>
      </c>
      <c r="B900" s="221">
        <v>2.7086550896847199</v>
      </c>
      <c r="C900" s="221">
        <v>1.08680822006726</v>
      </c>
      <c r="D900" s="221">
        <v>0.78385801829747104</v>
      </c>
      <c r="E900" s="221">
        <v>1.16255266615873</v>
      </c>
    </row>
    <row r="901" spans="1:5" x14ac:dyDescent="0.25">
      <c r="A901" s="221">
        <v>15224.151129563101</v>
      </c>
      <c r="B901" s="221">
        <v>1.0834201028491199</v>
      </c>
      <c r="C901" s="221">
        <v>1.08687907615552</v>
      </c>
      <c r="D901" s="221">
        <v>0.78401079895659298</v>
      </c>
      <c r="E901" s="221">
        <v>1.1631066087048501</v>
      </c>
    </row>
    <row r="902" spans="1:5" x14ac:dyDescent="0.25">
      <c r="A902" s="221">
        <v>15224.204252904001</v>
      </c>
      <c r="B902" s="221">
        <v>0.93848256678543696</v>
      </c>
      <c r="C902" s="221">
        <v>1.0868801356273501</v>
      </c>
      <c r="D902" s="221">
        <v>0.78401308453609098</v>
      </c>
      <c r="E902" s="221">
        <v>1.1631148886366001</v>
      </c>
    </row>
    <row r="903" spans="1:5" x14ac:dyDescent="0.25">
      <c r="A903" s="221">
        <v>15225.1422508756</v>
      </c>
      <c r="B903" s="221">
        <v>0.11972133623525701</v>
      </c>
      <c r="C903" s="221">
        <v>1.0868988427044499</v>
      </c>
      <c r="D903" s="221">
        <v>0.78405345015104799</v>
      </c>
      <c r="E903" s="221">
        <v>1.1632610147231801</v>
      </c>
    </row>
    <row r="904" spans="1:5" x14ac:dyDescent="0.25">
      <c r="A904" s="221">
        <v>15228.388355970999</v>
      </c>
      <c r="B904" s="221">
        <v>0.95587620241299698</v>
      </c>
      <c r="C904" s="221">
        <v>1.08696360939912</v>
      </c>
      <c r="D904" s="221">
        <v>0.784193270340793</v>
      </c>
      <c r="E904" s="221">
        <v>1.1637666826097699</v>
      </c>
    </row>
    <row r="905" spans="1:5" x14ac:dyDescent="0.25">
      <c r="A905" s="221">
        <v>15229.374204838599</v>
      </c>
      <c r="B905" s="221">
        <v>-2.2082296316888401</v>
      </c>
      <c r="C905" s="221">
        <v>1.08698327917898</v>
      </c>
      <c r="D905" s="221">
        <v>0.784235779967147</v>
      </c>
      <c r="E905" s="221">
        <v>1.16392025499843</v>
      </c>
    </row>
    <row r="906" spans="1:5" x14ac:dyDescent="0.25">
      <c r="A906" s="221">
        <v>15230.502561405799</v>
      </c>
      <c r="B906" s="221">
        <v>0.82710157112335603</v>
      </c>
      <c r="C906" s="221">
        <v>1.0870058024096501</v>
      </c>
      <c r="D906" s="221"/>
      <c r="E906" s="221">
        <v>1.1640959822521499</v>
      </c>
    </row>
    <row r="907" spans="1:5" x14ac:dyDescent="0.25">
      <c r="A907" s="221">
        <v>15230.502561405799</v>
      </c>
      <c r="B907" s="221">
        <v>1.00004834967458</v>
      </c>
      <c r="C907" s="221">
        <v>1.0870058024096501</v>
      </c>
      <c r="D907" s="221"/>
      <c r="E907" s="221">
        <v>1.1640959822521499</v>
      </c>
    </row>
    <row r="908" spans="1:5" x14ac:dyDescent="0.25">
      <c r="A908" s="221">
        <v>15230.502561405799</v>
      </c>
      <c r="B908" s="221">
        <v>0.784284444177064</v>
      </c>
      <c r="C908" s="221">
        <v>1.0870058024096501</v>
      </c>
      <c r="D908" s="221"/>
      <c r="E908" s="221">
        <v>1.1640959822521499</v>
      </c>
    </row>
    <row r="909" spans="1:5" x14ac:dyDescent="0.25">
      <c r="A909" s="221">
        <v>15231.1945360971</v>
      </c>
      <c r="B909" s="221">
        <v>0.41480804276055</v>
      </c>
      <c r="C909" s="221">
        <v>1.0870196149810001</v>
      </c>
      <c r="D909" s="221">
        <v>0.78431430367973998</v>
      </c>
      <c r="E909" s="221">
        <v>1.16420372500539</v>
      </c>
    </row>
    <row r="910" spans="1:5" x14ac:dyDescent="0.25">
      <c r="A910" s="221">
        <v>15231.7307355025</v>
      </c>
      <c r="B910" s="221">
        <v>0.97693788340065302</v>
      </c>
      <c r="C910" s="221">
        <v>1.08703031810734</v>
      </c>
      <c r="D910" s="221">
        <v>0.78433744757882196</v>
      </c>
      <c r="E910" s="221">
        <v>1.16428721014682</v>
      </c>
    </row>
    <row r="911" spans="1:5" x14ac:dyDescent="0.25">
      <c r="A911" s="221">
        <v>15232.4317488662</v>
      </c>
      <c r="B911" s="221">
        <v>0.93530640149477295</v>
      </c>
      <c r="C911" s="221">
        <v>1.08704431110047</v>
      </c>
      <c r="D911" s="221">
        <v>0.78436771400790295</v>
      </c>
      <c r="E911" s="221">
        <v>1.1643963392573899</v>
      </c>
    </row>
    <row r="912" spans="1:5" x14ac:dyDescent="0.25">
      <c r="A912" s="221">
        <v>15232.9507176264</v>
      </c>
      <c r="B912" s="221">
        <v>0.47602869013287902</v>
      </c>
      <c r="C912" s="221">
        <v>1.08705467786236</v>
      </c>
      <c r="D912" s="221"/>
      <c r="E912" s="221">
        <v>1.1644771207045901</v>
      </c>
    </row>
    <row r="913" spans="1:5" x14ac:dyDescent="0.25">
      <c r="A913" s="221">
        <v>15232.9507176264</v>
      </c>
      <c r="B913" s="221">
        <v>0.574684809415826</v>
      </c>
      <c r="C913" s="221">
        <v>1.08705467786236</v>
      </c>
      <c r="D913" s="221"/>
      <c r="E913" s="221">
        <v>1.1644771207045901</v>
      </c>
    </row>
    <row r="914" spans="1:5" x14ac:dyDescent="0.25">
      <c r="A914" s="221">
        <v>15233.3936337947</v>
      </c>
      <c r="B914" s="221">
        <v>0.97550642783235098</v>
      </c>
      <c r="C914" s="221">
        <v>1.0870635254208401</v>
      </c>
      <c r="D914" s="221"/>
      <c r="E914" s="221">
        <v>1.1645460639856</v>
      </c>
    </row>
    <row r="915" spans="1:5" x14ac:dyDescent="0.25">
      <c r="A915" s="221">
        <v>15233.3936337947</v>
      </c>
      <c r="B915" s="221">
        <v>0.949083864375866</v>
      </c>
      <c r="C915" s="221">
        <v>1.0870635254208401</v>
      </c>
      <c r="D915" s="221"/>
      <c r="E915" s="221">
        <v>1.1645460639856</v>
      </c>
    </row>
    <row r="916" spans="1:5" x14ac:dyDescent="0.25">
      <c r="A916" s="221">
        <v>15233.3936337947</v>
      </c>
      <c r="B916" s="221">
        <v>0.81644691253839297</v>
      </c>
      <c r="C916" s="221">
        <v>1.0870635254208401</v>
      </c>
      <c r="D916" s="221"/>
      <c r="E916" s="221">
        <v>1.1645460639856</v>
      </c>
    </row>
    <row r="917" spans="1:5" x14ac:dyDescent="0.25">
      <c r="A917" s="221">
        <v>15235.059627218399</v>
      </c>
      <c r="B917" s="221">
        <v>0.362041860276552</v>
      </c>
      <c r="C917" s="221">
        <v>1.08709680479806</v>
      </c>
      <c r="D917" s="221"/>
      <c r="E917" s="221">
        <v>1.1648053755957</v>
      </c>
    </row>
    <row r="918" spans="1:5" x14ac:dyDescent="0.25">
      <c r="A918" s="221">
        <v>15235.670619135301</v>
      </c>
      <c r="B918" s="221">
        <v>0.78314283151614805</v>
      </c>
      <c r="C918" s="221">
        <v>1.0871090097864999</v>
      </c>
      <c r="D918" s="221">
        <v>0.78450767240854502</v>
      </c>
      <c r="E918" s="221">
        <v>1.1649004595933199</v>
      </c>
    </row>
    <row r="919" spans="1:5" x14ac:dyDescent="0.25">
      <c r="A919" s="221">
        <v>15235.8787983194</v>
      </c>
      <c r="B919" s="221">
        <v>1.4430347817167899</v>
      </c>
      <c r="C919" s="221">
        <v>1.08711316831048</v>
      </c>
      <c r="D919" s="221">
        <v>0.78451667585566898</v>
      </c>
      <c r="E919" s="221">
        <v>1.16493285692708</v>
      </c>
    </row>
    <row r="920" spans="1:5" x14ac:dyDescent="0.25">
      <c r="A920" s="221">
        <v>15236.2380875616</v>
      </c>
      <c r="B920" s="221">
        <v>0.89378579583578899</v>
      </c>
      <c r="C920" s="221">
        <v>1.0871203453629501</v>
      </c>
      <c r="D920" s="221"/>
      <c r="E920" s="221">
        <v>1.1649887577253299</v>
      </c>
    </row>
    <row r="921" spans="1:5" x14ac:dyDescent="0.25">
      <c r="A921" s="221">
        <v>15237.0310662006</v>
      </c>
      <c r="B921" s="221">
        <v>0.74840462504674998</v>
      </c>
      <c r="C921" s="221">
        <v>1.08713618566273</v>
      </c>
      <c r="D921" s="221">
        <v>0.78456652006114702</v>
      </c>
      <c r="E921" s="221">
        <v>1.1651121350317599</v>
      </c>
    </row>
    <row r="922" spans="1:5" x14ac:dyDescent="0.25">
      <c r="A922" s="221">
        <v>15237.658303902899</v>
      </c>
      <c r="B922" s="221">
        <v>0.64806068522829097</v>
      </c>
      <c r="C922" s="221">
        <v>1.08714871517203</v>
      </c>
      <c r="D922" s="221">
        <v>0.78459366382432205</v>
      </c>
      <c r="E922" s="221">
        <v>1.1652097251740301</v>
      </c>
    </row>
    <row r="923" spans="1:5" x14ac:dyDescent="0.25">
      <c r="A923" s="221">
        <v>15237.757963301399</v>
      </c>
      <c r="B923" s="221">
        <v>1.0897950042079201</v>
      </c>
      <c r="C923" s="221">
        <v>1.08715070593782</v>
      </c>
      <c r="D923" s="221"/>
      <c r="E923" s="221">
        <v>1.16522523089832</v>
      </c>
    </row>
    <row r="924" spans="1:5" x14ac:dyDescent="0.25">
      <c r="A924" s="221">
        <v>15237.784824570101</v>
      </c>
      <c r="B924" s="221">
        <v>0.96234620242401403</v>
      </c>
      <c r="C924" s="221">
        <v>1.08715124251034</v>
      </c>
      <c r="D924" s="221"/>
      <c r="E924" s="221">
        <v>1.16522941016723</v>
      </c>
    </row>
    <row r="925" spans="1:5" x14ac:dyDescent="0.25">
      <c r="A925" s="221">
        <v>15237.784824570101</v>
      </c>
      <c r="B925" s="221">
        <v>0.77413979731688598</v>
      </c>
      <c r="C925" s="221">
        <v>1.08715124251034</v>
      </c>
      <c r="D925" s="221"/>
      <c r="E925" s="221">
        <v>1.16522941016723</v>
      </c>
    </row>
    <row r="926" spans="1:5" x14ac:dyDescent="0.25">
      <c r="A926" s="221">
        <v>15238.022701592001</v>
      </c>
      <c r="B926" s="221">
        <v>1.7785271324699301</v>
      </c>
      <c r="C926" s="221">
        <v>1.0871559942692799</v>
      </c>
      <c r="D926" s="221">
        <v>0.78460943661315796</v>
      </c>
      <c r="E926" s="221">
        <v>1.1652664207811101</v>
      </c>
    </row>
    <row r="927" spans="1:5" x14ac:dyDescent="0.25">
      <c r="A927" s="221">
        <v>15238.587204711301</v>
      </c>
      <c r="B927" s="221">
        <v>0.71414340541844401</v>
      </c>
      <c r="C927" s="221">
        <v>1.08716727061166</v>
      </c>
      <c r="D927" s="221"/>
      <c r="E927" s="221">
        <v>1.16535424392389</v>
      </c>
    </row>
    <row r="928" spans="1:5" x14ac:dyDescent="0.25">
      <c r="A928" s="221">
        <v>15238.587204711301</v>
      </c>
      <c r="B928" s="221">
        <v>0.96692284283146401</v>
      </c>
      <c r="C928" s="221">
        <v>1.08716727061166</v>
      </c>
      <c r="D928" s="221"/>
      <c r="E928" s="221">
        <v>1.16535424392389</v>
      </c>
    </row>
    <row r="929" spans="1:5" x14ac:dyDescent="0.25">
      <c r="A929" s="221">
        <v>15238.587204711301</v>
      </c>
      <c r="B929" s="221">
        <v>0.83390443784274704</v>
      </c>
      <c r="C929" s="221">
        <v>1.08716727061166</v>
      </c>
      <c r="D929" s="221"/>
      <c r="E929" s="221">
        <v>1.16535424392389</v>
      </c>
    </row>
    <row r="930" spans="1:5" x14ac:dyDescent="0.25">
      <c r="A930" s="221">
        <v>15238.587204711301</v>
      </c>
      <c r="B930" s="221">
        <v>0.67542821909760697</v>
      </c>
      <c r="C930" s="221">
        <v>1.08716727061166</v>
      </c>
      <c r="D930" s="221"/>
      <c r="E930" s="221">
        <v>1.16535424392389</v>
      </c>
    </row>
    <row r="931" spans="1:5" x14ac:dyDescent="0.25">
      <c r="A931" s="221">
        <v>15238.587204711301</v>
      </c>
      <c r="B931" s="221">
        <v>0.89740800791007203</v>
      </c>
      <c r="C931" s="221">
        <v>1.08716727061166</v>
      </c>
      <c r="D931" s="221"/>
      <c r="E931" s="221">
        <v>1.16535424392389</v>
      </c>
    </row>
    <row r="932" spans="1:5" x14ac:dyDescent="0.25">
      <c r="A932" s="221">
        <v>15238.587204711301</v>
      </c>
      <c r="B932" s="221">
        <v>0.77070840698885101</v>
      </c>
      <c r="C932" s="221">
        <v>1.08716727061166</v>
      </c>
      <c r="D932" s="221"/>
      <c r="E932" s="221">
        <v>1.16535424392389</v>
      </c>
    </row>
    <row r="933" spans="1:5" x14ac:dyDescent="0.25">
      <c r="A933" s="221">
        <v>15238.587204711301</v>
      </c>
      <c r="B933" s="221">
        <v>0.86315925547402195</v>
      </c>
      <c r="C933" s="221">
        <v>1.08716727061166</v>
      </c>
      <c r="D933" s="221"/>
      <c r="E933" s="221">
        <v>1.16535424392389</v>
      </c>
    </row>
    <row r="934" spans="1:5" x14ac:dyDescent="0.25">
      <c r="A934" s="221">
        <v>15238.587204711301</v>
      </c>
      <c r="B934" s="221">
        <v>0.82651166535321297</v>
      </c>
      <c r="C934" s="221">
        <v>1.08716727061166</v>
      </c>
      <c r="D934" s="221"/>
      <c r="E934" s="221">
        <v>1.16535424392389</v>
      </c>
    </row>
    <row r="935" spans="1:5" x14ac:dyDescent="0.25">
      <c r="A935" s="221">
        <v>15238.587204711301</v>
      </c>
      <c r="B935" s="221">
        <v>0.895685224090492</v>
      </c>
      <c r="C935" s="221">
        <v>1.08716727061166</v>
      </c>
      <c r="D935" s="221"/>
      <c r="E935" s="221">
        <v>1.16535424392389</v>
      </c>
    </row>
    <row r="936" spans="1:5" x14ac:dyDescent="0.25">
      <c r="A936" s="221">
        <v>15238.587204711301</v>
      </c>
      <c r="B936" s="221">
        <v>0.88395985026150603</v>
      </c>
      <c r="C936" s="221">
        <v>1.08716727061166</v>
      </c>
      <c r="D936" s="221"/>
      <c r="E936" s="221">
        <v>1.16535424392389</v>
      </c>
    </row>
    <row r="937" spans="1:5" x14ac:dyDescent="0.25">
      <c r="A937" s="221">
        <v>15238.587204711301</v>
      </c>
      <c r="B937" s="221">
        <v>0.85381792108751897</v>
      </c>
      <c r="C937" s="221">
        <v>1.08716727061166</v>
      </c>
      <c r="D937" s="221"/>
      <c r="E937" s="221">
        <v>1.16535424392389</v>
      </c>
    </row>
    <row r="938" spans="1:5" x14ac:dyDescent="0.25">
      <c r="A938" s="221">
        <v>15238.587204711301</v>
      </c>
      <c r="B938" s="221">
        <v>0.72613743426677102</v>
      </c>
      <c r="C938" s="221">
        <v>1.08716727061166</v>
      </c>
      <c r="D938" s="221"/>
      <c r="E938" s="221">
        <v>1.16535424392389</v>
      </c>
    </row>
    <row r="939" spans="1:5" x14ac:dyDescent="0.25">
      <c r="A939" s="221">
        <v>15238.587204711301</v>
      </c>
      <c r="B939" s="221">
        <v>1.19285802506617</v>
      </c>
      <c r="C939" s="221">
        <v>1.08716727061166</v>
      </c>
      <c r="D939" s="221"/>
      <c r="E939" s="221">
        <v>1.16535424392389</v>
      </c>
    </row>
    <row r="940" spans="1:5" x14ac:dyDescent="0.25">
      <c r="A940" s="221">
        <v>15238.587204711301</v>
      </c>
      <c r="B940" s="221">
        <v>1.2327072210312799</v>
      </c>
      <c r="C940" s="221">
        <v>1.08716727061166</v>
      </c>
      <c r="D940" s="221"/>
      <c r="E940" s="221">
        <v>1.16535424392389</v>
      </c>
    </row>
    <row r="941" spans="1:5" x14ac:dyDescent="0.25">
      <c r="A941" s="221">
        <v>15238.587204711301</v>
      </c>
      <c r="B941" s="221">
        <v>0.63757366604178001</v>
      </c>
      <c r="C941" s="221">
        <v>1.08716727061166</v>
      </c>
      <c r="D941" s="221"/>
      <c r="E941" s="221">
        <v>1.16535424392389</v>
      </c>
    </row>
    <row r="942" spans="1:5" x14ac:dyDescent="0.25">
      <c r="A942" s="221">
        <v>15238.587204711301</v>
      </c>
      <c r="B942" s="221">
        <v>0.65910396103525704</v>
      </c>
      <c r="C942" s="221">
        <v>1.08716727061166</v>
      </c>
      <c r="D942" s="221"/>
      <c r="E942" s="221">
        <v>1.16535424392389</v>
      </c>
    </row>
    <row r="943" spans="1:5" x14ac:dyDescent="0.25">
      <c r="A943" s="221">
        <v>15238.587204711301</v>
      </c>
      <c r="B943" s="221">
        <v>0.81156863506735</v>
      </c>
      <c r="C943" s="221">
        <v>1.08716727061166</v>
      </c>
      <c r="D943" s="221"/>
      <c r="E943" s="221">
        <v>1.16535424392389</v>
      </c>
    </row>
    <row r="944" spans="1:5" x14ac:dyDescent="0.25">
      <c r="A944" s="221">
        <v>15238.587204711301</v>
      </c>
      <c r="B944" s="221">
        <v>0.57259747626421398</v>
      </c>
      <c r="C944" s="221">
        <v>1.08716727061166</v>
      </c>
      <c r="D944" s="221"/>
      <c r="E944" s="221">
        <v>1.16535424392389</v>
      </c>
    </row>
    <row r="945" spans="1:5" x14ac:dyDescent="0.25">
      <c r="A945" s="221">
        <v>15238.587204711301</v>
      </c>
      <c r="B945" s="221">
        <v>0.67940549054759103</v>
      </c>
      <c r="C945" s="221">
        <v>1.08716727061166</v>
      </c>
      <c r="D945" s="221"/>
      <c r="E945" s="221">
        <v>1.16535424392389</v>
      </c>
    </row>
    <row r="946" spans="1:5" x14ac:dyDescent="0.25">
      <c r="A946" s="221">
        <v>15238.72447143</v>
      </c>
      <c r="B946" s="221">
        <v>0.74573814806035998</v>
      </c>
      <c r="C946" s="221">
        <v>1.08717001260983</v>
      </c>
      <c r="D946" s="221"/>
      <c r="E946" s="221">
        <v>1.1653755945419899</v>
      </c>
    </row>
    <row r="947" spans="1:5" x14ac:dyDescent="0.25">
      <c r="A947" s="221">
        <v>15238.72447143</v>
      </c>
      <c r="B947" s="221">
        <v>0.79380333513627799</v>
      </c>
      <c r="C947" s="221">
        <v>1.08717001260983</v>
      </c>
      <c r="D947" s="221"/>
      <c r="E947" s="221">
        <v>1.1653755945419899</v>
      </c>
    </row>
    <row r="948" spans="1:5" x14ac:dyDescent="0.25">
      <c r="A948" s="221">
        <v>15238.72447143</v>
      </c>
      <c r="B948" s="221">
        <v>0.78487579864567902</v>
      </c>
      <c r="C948" s="221">
        <v>1.08717001260983</v>
      </c>
      <c r="D948" s="221"/>
      <c r="E948" s="221">
        <v>1.1653755945419899</v>
      </c>
    </row>
    <row r="949" spans="1:5" x14ac:dyDescent="0.25">
      <c r="A949" s="221">
        <v>15238.72447143</v>
      </c>
      <c r="B949" s="221">
        <v>0.62088454770290502</v>
      </c>
      <c r="C949" s="221">
        <v>1.08717001260983</v>
      </c>
      <c r="D949" s="221"/>
      <c r="E949" s="221">
        <v>1.1653755945419899</v>
      </c>
    </row>
    <row r="950" spans="1:5" x14ac:dyDescent="0.25">
      <c r="A950" s="221">
        <v>15238.72447143</v>
      </c>
      <c r="B950" s="221">
        <v>0.91497459177238805</v>
      </c>
      <c r="C950" s="221">
        <v>1.08717001260983</v>
      </c>
      <c r="D950" s="221"/>
      <c r="E950" s="221">
        <v>1.1653755945419899</v>
      </c>
    </row>
    <row r="951" spans="1:5" x14ac:dyDescent="0.25">
      <c r="A951" s="221">
        <v>15238.72447143</v>
      </c>
      <c r="B951" s="221">
        <v>0.792897615842447</v>
      </c>
      <c r="C951" s="221">
        <v>1.08717001260983</v>
      </c>
      <c r="D951" s="221"/>
      <c r="E951" s="221">
        <v>1.1653755945419899</v>
      </c>
    </row>
    <row r="952" spans="1:5" x14ac:dyDescent="0.25">
      <c r="A952" s="221">
        <v>15238.72447143</v>
      </c>
      <c r="B952" s="221">
        <v>0.946103610947713</v>
      </c>
      <c r="C952" s="221">
        <v>1.08717001260983</v>
      </c>
      <c r="D952" s="221"/>
      <c r="E952" s="221">
        <v>1.1653755945419899</v>
      </c>
    </row>
    <row r="953" spans="1:5" x14ac:dyDescent="0.25">
      <c r="A953" s="221">
        <v>15238.72447143</v>
      </c>
      <c r="B953" s="221">
        <v>0.82176100251047901</v>
      </c>
      <c r="C953" s="221">
        <v>1.08717001260983</v>
      </c>
      <c r="D953" s="221"/>
      <c r="E953" s="221">
        <v>1.1653755945419899</v>
      </c>
    </row>
    <row r="954" spans="1:5" x14ac:dyDescent="0.25">
      <c r="A954" s="221">
        <v>15238.72447143</v>
      </c>
      <c r="B954" s="221">
        <v>0.69113481495484097</v>
      </c>
      <c r="C954" s="221">
        <v>1.08717001260983</v>
      </c>
      <c r="D954" s="221"/>
      <c r="E954" s="221">
        <v>1.1653755945419899</v>
      </c>
    </row>
    <row r="955" spans="1:5" x14ac:dyDescent="0.25">
      <c r="A955" s="221">
        <v>15238.72447143</v>
      </c>
      <c r="B955" s="221">
        <v>0.95876216920756097</v>
      </c>
      <c r="C955" s="221">
        <v>1.08717001260983</v>
      </c>
      <c r="D955" s="221"/>
      <c r="E955" s="221">
        <v>1.1653755945419899</v>
      </c>
    </row>
    <row r="956" spans="1:5" x14ac:dyDescent="0.25">
      <c r="A956" s="221">
        <v>15238.72447143</v>
      </c>
      <c r="B956" s="221">
        <v>0.84496447817017395</v>
      </c>
      <c r="C956" s="221">
        <v>1.08717001260983</v>
      </c>
      <c r="D956" s="221"/>
      <c r="E956" s="221">
        <v>1.1653755945419899</v>
      </c>
    </row>
    <row r="957" spans="1:5" x14ac:dyDescent="0.25">
      <c r="A957" s="221">
        <v>15238.72447143</v>
      </c>
      <c r="B957" s="221">
        <v>1.0321642683609</v>
      </c>
      <c r="C957" s="221">
        <v>1.08717001260983</v>
      </c>
      <c r="D957" s="221"/>
      <c r="E957" s="221">
        <v>1.1653755945419899</v>
      </c>
    </row>
    <row r="958" spans="1:5" x14ac:dyDescent="0.25">
      <c r="A958" s="221">
        <v>15238.72447143</v>
      </c>
      <c r="B958" s="221">
        <v>0.83912386499309699</v>
      </c>
      <c r="C958" s="221">
        <v>1.08717001260983</v>
      </c>
      <c r="D958" s="221"/>
      <c r="E958" s="221">
        <v>1.1653755945419899</v>
      </c>
    </row>
    <row r="959" spans="1:5" x14ac:dyDescent="0.25">
      <c r="A959" s="221">
        <v>15238.72447143</v>
      </c>
      <c r="B959" s="221">
        <v>0.766237023785732</v>
      </c>
      <c r="C959" s="221">
        <v>1.08717001260983</v>
      </c>
      <c r="D959" s="221"/>
      <c r="E959" s="221">
        <v>1.1653755945419899</v>
      </c>
    </row>
    <row r="960" spans="1:5" x14ac:dyDescent="0.25">
      <c r="A960" s="221">
        <v>15238.72447143</v>
      </c>
      <c r="B960" s="221">
        <v>0.75026882379358695</v>
      </c>
      <c r="C960" s="221">
        <v>1.08717001260983</v>
      </c>
      <c r="D960" s="221"/>
      <c r="E960" s="221">
        <v>1.1653755945419899</v>
      </c>
    </row>
    <row r="961" spans="1:5" x14ac:dyDescent="0.25">
      <c r="A961" s="221">
        <v>15238.72447143</v>
      </c>
      <c r="B961" s="221">
        <v>0.80380579970509303</v>
      </c>
      <c r="C961" s="221">
        <v>1.08717001260983</v>
      </c>
      <c r="D961" s="221"/>
      <c r="E961" s="221">
        <v>1.1653755945419899</v>
      </c>
    </row>
    <row r="962" spans="1:5" x14ac:dyDescent="0.25">
      <c r="A962" s="221">
        <v>15238.72447143</v>
      </c>
      <c r="B962" s="221">
        <v>0.839845024625685</v>
      </c>
      <c r="C962" s="221">
        <v>1.08717001260983</v>
      </c>
      <c r="D962" s="221"/>
      <c r="E962" s="221">
        <v>1.1653755945419899</v>
      </c>
    </row>
    <row r="963" spans="1:5" x14ac:dyDescent="0.25">
      <c r="A963" s="221">
        <v>15238.72447143</v>
      </c>
      <c r="B963" s="221">
        <v>0.79367001480670196</v>
      </c>
      <c r="C963" s="221">
        <v>1.08717001260983</v>
      </c>
      <c r="D963" s="221"/>
      <c r="E963" s="221">
        <v>1.1653755945419899</v>
      </c>
    </row>
    <row r="964" spans="1:5" x14ac:dyDescent="0.25">
      <c r="A964" s="221">
        <v>15238.72447143</v>
      </c>
      <c r="B964" s="221">
        <v>0.74289013933446202</v>
      </c>
      <c r="C964" s="221">
        <v>1.08717001260983</v>
      </c>
      <c r="D964" s="221"/>
      <c r="E964" s="221">
        <v>1.1653755945419899</v>
      </c>
    </row>
    <row r="965" spans="1:5" x14ac:dyDescent="0.25">
      <c r="A965" s="221">
        <v>15238.72447143</v>
      </c>
      <c r="B965" s="221">
        <v>0.86022336322173498</v>
      </c>
      <c r="C965" s="221">
        <v>1.08717001260983</v>
      </c>
      <c r="D965" s="221"/>
      <c r="E965" s="221">
        <v>1.1653755945419899</v>
      </c>
    </row>
    <row r="966" spans="1:5" x14ac:dyDescent="0.25">
      <c r="A966" s="221">
        <v>15238.72447143</v>
      </c>
      <c r="B966" s="221">
        <v>1.01563942701635</v>
      </c>
      <c r="C966" s="221">
        <v>1.08717001260983</v>
      </c>
      <c r="D966" s="221"/>
      <c r="E966" s="221">
        <v>1.1653755945419899</v>
      </c>
    </row>
    <row r="967" spans="1:5" x14ac:dyDescent="0.25">
      <c r="A967" s="221">
        <v>15238.72447143</v>
      </c>
      <c r="B967" s="221">
        <v>0.76564414794244595</v>
      </c>
      <c r="C967" s="221">
        <v>1.08717001260983</v>
      </c>
      <c r="D967" s="221"/>
      <c r="E967" s="221">
        <v>1.1653755945419899</v>
      </c>
    </row>
    <row r="968" spans="1:5" x14ac:dyDescent="0.25">
      <c r="A968" s="221">
        <v>15238.72447143</v>
      </c>
      <c r="B968" s="221">
        <v>0.79368244801407695</v>
      </c>
      <c r="C968" s="221">
        <v>1.08717001260983</v>
      </c>
      <c r="D968" s="221"/>
      <c r="E968" s="221">
        <v>1.1653755945419899</v>
      </c>
    </row>
    <row r="969" spans="1:5" x14ac:dyDescent="0.25">
      <c r="A969" s="221">
        <v>15238.72447143</v>
      </c>
      <c r="B969" s="221">
        <v>0.87358655555209697</v>
      </c>
      <c r="C969" s="221">
        <v>1.08717001260983</v>
      </c>
      <c r="D969" s="221"/>
      <c r="E969" s="221">
        <v>1.1653755945419899</v>
      </c>
    </row>
    <row r="970" spans="1:5" x14ac:dyDescent="0.25">
      <c r="A970" s="221">
        <v>15238.72447143</v>
      </c>
      <c r="B970" s="221">
        <v>0.80772577706047499</v>
      </c>
      <c r="C970" s="221">
        <v>1.08717001260983</v>
      </c>
      <c r="D970" s="221"/>
      <c r="E970" s="221">
        <v>1.1653755945419899</v>
      </c>
    </row>
    <row r="971" spans="1:5" x14ac:dyDescent="0.25">
      <c r="A971" s="221">
        <v>15238.72447143</v>
      </c>
      <c r="B971" s="221">
        <v>0.821988479934599</v>
      </c>
      <c r="C971" s="221">
        <v>1.08717001260983</v>
      </c>
      <c r="D971" s="221"/>
      <c r="E971" s="221">
        <v>1.1653755945419899</v>
      </c>
    </row>
    <row r="972" spans="1:5" x14ac:dyDescent="0.25">
      <c r="A972" s="221">
        <v>15238.72447143</v>
      </c>
      <c r="B972" s="221">
        <v>0.85550044132913805</v>
      </c>
      <c r="C972" s="221">
        <v>1.08717001260983</v>
      </c>
      <c r="D972" s="221"/>
      <c r="E972" s="221">
        <v>1.1653755945419899</v>
      </c>
    </row>
    <row r="973" spans="1:5" x14ac:dyDescent="0.25">
      <c r="A973" s="221">
        <v>15238.72447143</v>
      </c>
      <c r="B973" s="221">
        <v>0.96628532828122404</v>
      </c>
      <c r="C973" s="221">
        <v>1.08717001260983</v>
      </c>
      <c r="D973" s="221"/>
      <c r="E973" s="221">
        <v>1.1653755945419899</v>
      </c>
    </row>
    <row r="974" spans="1:5" x14ac:dyDescent="0.25">
      <c r="A974" s="221">
        <v>15238.72447143</v>
      </c>
      <c r="B974" s="221">
        <v>0.85020024218034296</v>
      </c>
      <c r="C974" s="221">
        <v>1.08717001260983</v>
      </c>
      <c r="D974" s="221"/>
      <c r="E974" s="221">
        <v>1.1653755945419899</v>
      </c>
    </row>
    <row r="975" spans="1:5" x14ac:dyDescent="0.25">
      <c r="A975" s="221">
        <v>15238.72447143</v>
      </c>
      <c r="B975" s="221">
        <v>0.86375198734855996</v>
      </c>
      <c r="C975" s="221">
        <v>1.08717001260983</v>
      </c>
      <c r="D975" s="221"/>
      <c r="E975" s="221">
        <v>1.1653755945419899</v>
      </c>
    </row>
    <row r="976" spans="1:5" x14ac:dyDescent="0.25">
      <c r="A976" s="221">
        <v>15238.72447143</v>
      </c>
      <c r="B976" s="221">
        <v>0.68357308216300305</v>
      </c>
      <c r="C976" s="221">
        <v>1.08717001260983</v>
      </c>
      <c r="D976" s="221"/>
      <c r="E976" s="221">
        <v>1.1653755945419899</v>
      </c>
    </row>
    <row r="977" spans="1:5" x14ac:dyDescent="0.25">
      <c r="A977" s="221">
        <v>15238.72447143</v>
      </c>
      <c r="B977" s="221">
        <v>1.03148184228206</v>
      </c>
      <c r="C977" s="221">
        <v>1.08717001260983</v>
      </c>
      <c r="D977" s="221"/>
      <c r="E977" s="221">
        <v>1.1653755945419899</v>
      </c>
    </row>
    <row r="978" spans="1:5" x14ac:dyDescent="0.25">
      <c r="A978" s="221">
        <v>15238.72447143</v>
      </c>
      <c r="B978" s="221">
        <v>0.74637286177123796</v>
      </c>
      <c r="C978" s="221">
        <v>1.08717001260983</v>
      </c>
      <c r="D978" s="221"/>
      <c r="E978" s="221">
        <v>1.1653755945419899</v>
      </c>
    </row>
    <row r="979" spans="1:5" x14ac:dyDescent="0.25">
      <c r="A979" s="221">
        <v>15238.72447143</v>
      </c>
      <c r="B979" s="221">
        <v>0.83834803402909097</v>
      </c>
      <c r="C979" s="221">
        <v>1.08717001260983</v>
      </c>
      <c r="D979" s="221"/>
      <c r="E979" s="221">
        <v>1.1653755945419899</v>
      </c>
    </row>
    <row r="980" spans="1:5" x14ac:dyDescent="0.25">
      <c r="A980" s="221">
        <v>15238.72447143</v>
      </c>
      <c r="B980" s="221">
        <v>0.61529713160635202</v>
      </c>
      <c r="C980" s="221">
        <v>1.08717001260983</v>
      </c>
      <c r="D980" s="221"/>
      <c r="E980" s="221">
        <v>1.1653755945419899</v>
      </c>
    </row>
    <row r="981" spans="1:5" x14ac:dyDescent="0.25">
      <c r="A981" s="221">
        <v>15238.72447143</v>
      </c>
      <c r="B981" s="221">
        <v>0.94675912014943198</v>
      </c>
      <c r="C981" s="221">
        <v>1.08717001260983</v>
      </c>
      <c r="D981" s="221"/>
      <c r="E981" s="221">
        <v>1.1653755945419899</v>
      </c>
    </row>
    <row r="982" spans="1:5" x14ac:dyDescent="0.25">
      <c r="A982" s="221">
        <v>15238.72447143</v>
      </c>
      <c r="B982" s="221">
        <v>0.94675912014943198</v>
      </c>
      <c r="C982" s="221">
        <v>1.08717001260983</v>
      </c>
      <c r="D982" s="221"/>
      <c r="E982" s="221">
        <v>1.1653755945419899</v>
      </c>
    </row>
    <row r="983" spans="1:5" x14ac:dyDescent="0.25">
      <c r="A983" s="221">
        <v>15238.72447143</v>
      </c>
      <c r="B983" s="221">
        <v>0.88769677220783505</v>
      </c>
      <c r="C983" s="221">
        <v>1.08717001260983</v>
      </c>
      <c r="D983" s="221"/>
      <c r="E983" s="221">
        <v>1.1653755945419899</v>
      </c>
    </row>
    <row r="984" spans="1:5" x14ac:dyDescent="0.25">
      <c r="A984" s="221">
        <v>15238.72447143</v>
      </c>
      <c r="B984" s="221">
        <v>0.67345642918361603</v>
      </c>
      <c r="C984" s="221">
        <v>1.08717001260983</v>
      </c>
      <c r="D984" s="221"/>
      <c r="E984" s="221">
        <v>1.1653755945419899</v>
      </c>
    </row>
    <row r="985" spans="1:5" x14ac:dyDescent="0.25">
      <c r="A985" s="221">
        <v>15238.72447143</v>
      </c>
      <c r="B985" s="221">
        <v>0.93764749590183905</v>
      </c>
      <c r="C985" s="221">
        <v>1.08717001260983</v>
      </c>
      <c r="D985" s="221"/>
      <c r="E985" s="221">
        <v>1.1653755945419899</v>
      </c>
    </row>
    <row r="986" spans="1:5" x14ac:dyDescent="0.25">
      <c r="A986" s="221">
        <v>15238.72447143</v>
      </c>
      <c r="B986" s="221">
        <v>0.69098433182368502</v>
      </c>
      <c r="C986" s="221">
        <v>1.08717001260983</v>
      </c>
      <c r="D986" s="221"/>
      <c r="E986" s="221">
        <v>1.1653755945419899</v>
      </c>
    </row>
    <row r="987" spans="1:5" x14ac:dyDescent="0.25">
      <c r="A987" s="221">
        <v>15238.72447143</v>
      </c>
      <c r="B987" s="221">
        <v>0.83020733937346802</v>
      </c>
      <c r="C987" s="221">
        <v>1.08717001260983</v>
      </c>
      <c r="D987" s="221"/>
      <c r="E987" s="221">
        <v>1.1653755945419899</v>
      </c>
    </row>
    <row r="988" spans="1:5" x14ac:dyDescent="0.25">
      <c r="A988" s="221">
        <v>15238.72447143</v>
      </c>
      <c r="B988" s="221">
        <v>0.76166832342336999</v>
      </c>
      <c r="C988" s="221">
        <v>1.08717001260983</v>
      </c>
      <c r="D988" s="221"/>
      <c r="E988" s="221">
        <v>1.1653755945419899</v>
      </c>
    </row>
    <row r="989" spans="1:5" x14ac:dyDescent="0.25">
      <c r="A989" s="221">
        <v>15238.72447143</v>
      </c>
      <c r="B989" s="221">
        <v>1.2363763862110599</v>
      </c>
      <c r="C989" s="221">
        <v>1.08717001260983</v>
      </c>
      <c r="D989" s="221"/>
      <c r="E989" s="221">
        <v>1.1653755945419899</v>
      </c>
    </row>
    <row r="990" spans="1:5" x14ac:dyDescent="0.25">
      <c r="A990" s="221">
        <v>15238.72447143</v>
      </c>
      <c r="B990" s="221">
        <v>0.98018705159284003</v>
      </c>
      <c r="C990" s="221">
        <v>1.08717001260983</v>
      </c>
      <c r="D990" s="221"/>
      <c r="E990" s="221">
        <v>1.1653755945419899</v>
      </c>
    </row>
    <row r="991" spans="1:5" x14ac:dyDescent="0.25">
      <c r="A991" s="221">
        <v>15238.72447143</v>
      </c>
      <c r="B991" s="221">
        <v>0.83939744235603797</v>
      </c>
      <c r="C991" s="221">
        <v>1.08717001260983</v>
      </c>
      <c r="D991" s="221"/>
      <c r="E991" s="221">
        <v>1.1653755945419899</v>
      </c>
    </row>
    <row r="992" spans="1:5" x14ac:dyDescent="0.25">
      <c r="A992" s="221">
        <v>15238.72447143</v>
      </c>
      <c r="B992" s="221">
        <v>0.82088215975675305</v>
      </c>
      <c r="C992" s="221">
        <v>1.08717001260983</v>
      </c>
      <c r="D992" s="221"/>
      <c r="E992" s="221">
        <v>1.1653755945419899</v>
      </c>
    </row>
    <row r="993" spans="1:5" x14ac:dyDescent="0.25">
      <c r="A993" s="221">
        <v>15238.72447143</v>
      </c>
      <c r="B993" s="221">
        <v>0.75961237273371995</v>
      </c>
      <c r="C993" s="221">
        <v>1.08717001260983</v>
      </c>
      <c r="D993" s="221"/>
      <c r="E993" s="221">
        <v>1.1653755945419899</v>
      </c>
    </row>
    <row r="994" spans="1:5" x14ac:dyDescent="0.25">
      <c r="A994" s="221">
        <v>15238.72447143</v>
      </c>
      <c r="B994" s="221">
        <v>0.84734677963112004</v>
      </c>
      <c r="C994" s="221">
        <v>1.08717001260983</v>
      </c>
      <c r="D994" s="221"/>
      <c r="E994" s="221">
        <v>1.1653755945419899</v>
      </c>
    </row>
    <row r="995" spans="1:5" x14ac:dyDescent="0.25">
      <c r="A995" s="221">
        <v>15238.72447143</v>
      </c>
      <c r="B995" s="221">
        <v>1.0029975008358101</v>
      </c>
      <c r="C995" s="221">
        <v>1.08717001260983</v>
      </c>
      <c r="D995" s="221"/>
      <c r="E995" s="221">
        <v>1.1653755945419899</v>
      </c>
    </row>
    <row r="996" spans="1:5" x14ac:dyDescent="0.25">
      <c r="A996" s="221">
        <v>15238.72447143</v>
      </c>
      <c r="B996" s="221">
        <v>1.02610570977126</v>
      </c>
      <c r="C996" s="221">
        <v>1.08717001260983</v>
      </c>
      <c r="D996" s="221"/>
      <c r="E996" s="221">
        <v>1.1653755945419899</v>
      </c>
    </row>
    <row r="997" spans="1:5" x14ac:dyDescent="0.25">
      <c r="A997" s="221">
        <v>15238.72447143</v>
      </c>
      <c r="B997" s="221">
        <v>0.85032488436123099</v>
      </c>
      <c r="C997" s="221">
        <v>1.08717001260983</v>
      </c>
      <c r="D997" s="221"/>
      <c r="E997" s="221">
        <v>1.1653755945419899</v>
      </c>
    </row>
    <row r="998" spans="1:5" x14ac:dyDescent="0.25">
      <c r="A998" s="221">
        <v>15238.72447143</v>
      </c>
      <c r="B998" s="221">
        <v>0.79145514432250597</v>
      </c>
      <c r="C998" s="221">
        <v>1.08717001260983</v>
      </c>
      <c r="D998" s="221"/>
      <c r="E998" s="221">
        <v>1.1653755945419899</v>
      </c>
    </row>
    <row r="999" spans="1:5" x14ac:dyDescent="0.25">
      <c r="A999" s="221">
        <v>15238.72447143</v>
      </c>
      <c r="B999" s="221">
        <v>0.79042593559777197</v>
      </c>
      <c r="C999" s="221">
        <v>1.08717001260983</v>
      </c>
      <c r="D999" s="221"/>
      <c r="E999" s="221">
        <v>1.1653755945419899</v>
      </c>
    </row>
    <row r="1000" spans="1:5" x14ac:dyDescent="0.25">
      <c r="A1000" s="221">
        <v>15238.72447143</v>
      </c>
      <c r="B1000" s="221">
        <v>1.00771594645179</v>
      </c>
      <c r="C1000" s="221">
        <v>1.08717001260983</v>
      </c>
      <c r="D1000" s="221"/>
      <c r="E1000" s="221">
        <v>1.1653755945419899</v>
      </c>
    </row>
    <row r="1001" spans="1:5" x14ac:dyDescent="0.25">
      <c r="A1001" s="221">
        <v>15238.72447143</v>
      </c>
      <c r="B1001" s="221">
        <v>0.83621171103132097</v>
      </c>
      <c r="C1001" s="221">
        <v>1.08717001260983</v>
      </c>
      <c r="D1001" s="221"/>
      <c r="E1001" s="221">
        <v>1.1653755945419899</v>
      </c>
    </row>
    <row r="1002" spans="1:5" x14ac:dyDescent="0.25">
      <c r="A1002" s="221">
        <v>15238.72447143</v>
      </c>
      <c r="B1002" s="221">
        <v>0.71294798260501702</v>
      </c>
      <c r="C1002" s="221">
        <v>1.08717001260983</v>
      </c>
      <c r="D1002" s="221"/>
      <c r="E1002" s="221">
        <v>1.1653755945419899</v>
      </c>
    </row>
    <row r="1003" spans="1:5" x14ac:dyDescent="0.25">
      <c r="A1003" s="221">
        <v>15238.72447143</v>
      </c>
      <c r="B1003" s="221">
        <v>0.81458517815275999</v>
      </c>
      <c r="C1003" s="221">
        <v>1.08717001260983</v>
      </c>
      <c r="D1003" s="221"/>
      <c r="E1003" s="221">
        <v>1.1653755945419899</v>
      </c>
    </row>
    <row r="1004" spans="1:5" x14ac:dyDescent="0.25">
      <c r="A1004" s="221">
        <v>15238.72447143</v>
      </c>
      <c r="B1004" s="221">
        <v>0.80410780635420398</v>
      </c>
      <c r="C1004" s="221">
        <v>1.08717001260983</v>
      </c>
      <c r="D1004" s="221"/>
      <c r="E1004" s="221">
        <v>1.1653755945419899</v>
      </c>
    </row>
    <row r="1005" spans="1:5" x14ac:dyDescent="0.25">
      <c r="A1005" s="221">
        <v>15238.72447143</v>
      </c>
      <c r="B1005" s="221">
        <v>0.72121069749051503</v>
      </c>
      <c r="C1005" s="221">
        <v>1.08717001260983</v>
      </c>
      <c r="D1005" s="221"/>
      <c r="E1005" s="221">
        <v>1.1653755945419899</v>
      </c>
    </row>
    <row r="1006" spans="1:5" x14ac:dyDescent="0.25">
      <c r="A1006" s="221">
        <v>15238.72447143</v>
      </c>
      <c r="B1006" s="221">
        <v>0.94231811242380104</v>
      </c>
      <c r="C1006" s="221">
        <v>1.08717001260983</v>
      </c>
      <c r="D1006" s="221"/>
      <c r="E1006" s="221">
        <v>1.1653755945419899</v>
      </c>
    </row>
    <row r="1007" spans="1:5" x14ac:dyDescent="0.25">
      <c r="A1007" s="221">
        <v>15238.72447143</v>
      </c>
      <c r="B1007" s="221">
        <v>0.99430450822428595</v>
      </c>
      <c r="C1007" s="221">
        <v>1.08717001260983</v>
      </c>
      <c r="D1007" s="221"/>
      <c r="E1007" s="221">
        <v>1.1653755945419899</v>
      </c>
    </row>
    <row r="1008" spans="1:5" x14ac:dyDescent="0.25">
      <c r="A1008" s="221">
        <v>15238.72447143</v>
      </c>
      <c r="B1008" s="221">
        <v>0.73347436659079202</v>
      </c>
      <c r="C1008" s="221">
        <v>1.08717001260983</v>
      </c>
      <c r="D1008" s="221"/>
      <c r="E1008" s="221">
        <v>1.1653755945419899</v>
      </c>
    </row>
    <row r="1009" spans="1:5" x14ac:dyDescent="0.25">
      <c r="A1009" s="221">
        <v>15238.72447143</v>
      </c>
      <c r="B1009" s="221">
        <v>1.02741055031106</v>
      </c>
      <c r="C1009" s="221">
        <v>1.08717001260983</v>
      </c>
      <c r="D1009" s="221"/>
      <c r="E1009" s="221">
        <v>1.1653755945419899</v>
      </c>
    </row>
    <row r="1010" spans="1:5" x14ac:dyDescent="0.25">
      <c r="A1010" s="221">
        <v>15238.72447143</v>
      </c>
      <c r="B1010" s="221">
        <v>0.96653025353057298</v>
      </c>
      <c r="C1010" s="221">
        <v>1.08717001260983</v>
      </c>
      <c r="D1010" s="221"/>
      <c r="E1010" s="221">
        <v>1.1653755945419899</v>
      </c>
    </row>
    <row r="1011" spans="1:5" x14ac:dyDescent="0.25">
      <c r="A1011" s="221">
        <v>15238.72447143</v>
      </c>
      <c r="B1011" s="221">
        <v>0.86778347529867805</v>
      </c>
      <c r="C1011" s="221">
        <v>1.08717001260983</v>
      </c>
      <c r="D1011" s="221"/>
      <c r="E1011" s="221">
        <v>1.1653755945419899</v>
      </c>
    </row>
    <row r="1012" spans="1:5" x14ac:dyDescent="0.25">
      <c r="A1012" s="221">
        <v>15238.72447143</v>
      </c>
      <c r="B1012" s="221">
        <v>0.91405682817036205</v>
      </c>
      <c r="C1012" s="221">
        <v>1.08717001260983</v>
      </c>
      <c r="D1012" s="221"/>
      <c r="E1012" s="221">
        <v>1.1653755945419899</v>
      </c>
    </row>
    <row r="1013" spans="1:5" x14ac:dyDescent="0.25">
      <c r="A1013" s="221">
        <v>15238.72447143</v>
      </c>
      <c r="B1013" s="221">
        <v>0.83498757060054296</v>
      </c>
      <c r="C1013" s="221">
        <v>1.08717001260983</v>
      </c>
      <c r="D1013" s="221"/>
      <c r="E1013" s="221">
        <v>1.1653755945419899</v>
      </c>
    </row>
    <row r="1014" spans="1:5" x14ac:dyDescent="0.25">
      <c r="A1014" s="221">
        <v>15238.72447143</v>
      </c>
      <c r="B1014" s="221">
        <v>0.94536219059184701</v>
      </c>
      <c r="C1014" s="221">
        <v>1.08717001260983</v>
      </c>
      <c r="D1014" s="221"/>
      <c r="E1014" s="221">
        <v>1.1653755945419899</v>
      </c>
    </row>
    <row r="1015" spans="1:5" x14ac:dyDescent="0.25">
      <c r="A1015" s="221">
        <v>15238.72447143</v>
      </c>
      <c r="B1015" s="221">
        <v>0.85024856481106204</v>
      </c>
      <c r="C1015" s="221">
        <v>1.08717001260983</v>
      </c>
      <c r="D1015" s="221"/>
      <c r="E1015" s="221">
        <v>1.1653755945419899</v>
      </c>
    </row>
    <row r="1016" spans="1:5" x14ac:dyDescent="0.25">
      <c r="A1016" s="221">
        <v>15238.72447143</v>
      </c>
      <c r="B1016" s="221">
        <v>0.95113316400987602</v>
      </c>
      <c r="C1016" s="221">
        <v>1.08717001260983</v>
      </c>
      <c r="D1016" s="221"/>
      <c r="E1016" s="221">
        <v>1.1653755945419899</v>
      </c>
    </row>
    <row r="1017" spans="1:5" x14ac:dyDescent="0.25">
      <c r="A1017" s="221">
        <v>15238.72447143</v>
      </c>
      <c r="B1017" s="221">
        <v>0.94675912014943198</v>
      </c>
      <c r="C1017" s="221">
        <v>1.08717001260983</v>
      </c>
      <c r="D1017" s="221"/>
      <c r="E1017" s="221">
        <v>1.1653755945419899</v>
      </c>
    </row>
    <row r="1018" spans="1:5" x14ac:dyDescent="0.25">
      <c r="A1018" s="221">
        <v>15238.72447143</v>
      </c>
      <c r="B1018" s="221">
        <v>0.58853277417079097</v>
      </c>
      <c r="C1018" s="221">
        <v>1.08717001260983</v>
      </c>
      <c r="D1018" s="221"/>
      <c r="E1018" s="221">
        <v>1.1653755945419899</v>
      </c>
    </row>
    <row r="1019" spans="1:5" x14ac:dyDescent="0.25">
      <c r="A1019" s="221">
        <v>15238.72447143</v>
      </c>
      <c r="B1019" s="221">
        <v>0.70352010883010196</v>
      </c>
      <c r="C1019" s="221">
        <v>1.08717001260983</v>
      </c>
      <c r="D1019" s="221"/>
      <c r="E1019" s="221">
        <v>1.1653755945419899</v>
      </c>
    </row>
    <row r="1020" spans="1:5" x14ac:dyDescent="0.25">
      <c r="A1020" s="221">
        <v>15238.72447143</v>
      </c>
      <c r="B1020" s="221">
        <v>0.85146252379284504</v>
      </c>
      <c r="C1020" s="221">
        <v>1.08717001260983</v>
      </c>
      <c r="D1020" s="221"/>
      <c r="E1020" s="221">
        <v>1.1653755945419899</v>
      </c>
    </row>
    <row r="1021" spans="1:5" x14ac:dyDescent="0.25">
      <c r="A1021" s="221">
        <v>15238.72447143</v>
      </c>
      <c r="B1021" s="221">
        <v>0.619451932084503</v>
      </c>
      <c r="C1021" s="221">
        <v>1.08717001260983</v>
      </c>
      <c r="D1021" s="221"/>
      <c r="E1021" s="221">
        <v>1.1653755945419899</v>
      </c>
    </row>
    <row r="1022" spans="1:5" x14ac:dyDescent="0.25">
      <c r="A1022" s="221">
        <v>15238.72447143</v>
      </c>
      <c r="B1022" s="221">
        <v>0.80139087584087898</v>
      </c>
      <c r="C1022" s="221">
        <v>1.08717001260983</v>
      </c>
      <c r="D1022" s="221"/>
      <c r="E1022" s="221">
        <v>1.1653755945419899</v>
      </c>
    </row>
    <row r="1023" spans="1:5" x14ac:dyDescent="0.25">
      <c r="A1023" s="221">
        <v>15238.72447143</v>
      </c>
      <c r="B1023" s="221">
        <v>1.00456159544142</v>
      </c>
      <c r="C1023" s="221">
        <v>1.08717001260983</v>
      </c>
      <c r="D1023" s="221"/>
      <c r="E1023" s="221">
        <v>1.1653755945419899</v>
      </c>
    </row>
    <row r="1024" spans="1:5" x14ac:dyDescent="0.25">
      <c r="A1024" s="221">
        <v>15238.72447143</v>
      </c>
      <c r="B1024" s="221">
        <v>0.77580112793698097</v>
      </c>
      <c r="C1024" s="221">
        <v>1.08717001260983</v>
      </c>
      <c r="D1024" s="221"/>
      <c r="E1024" s="221">
        <v>1.1653755945419899</v>
      </c>
    </row>
    <row r="1025" spans="1:5" x14ac:dyDescent="0.25">
      <c r="A1025" s="221">
        <v>15238.72447143</v>
      </c>
      <c r="B1025" s="221">
        <v>1.0231750334149401</v>
      </c>
      <c r="C1025" s="221">
        <v>1.08717001260983</v>
      </c>
      <c r="D1025" s="221"/>
      <c r="E1025" s="221">
        <v>1.1653755945419899</v>
      </c>
    </row>
    <row r="1026" spans="1:5" x14ac:dyDescent="0.25">
      <c r="A1026" s="221">
        <v>15238.72447143</v>
      </c>
      <c r="B1026" s="221">
        <v>0.87513031013857201</v>
      </c>
      <c r="C1026" s="221">
        <v>1.08717001260983</v>
      </c>
      <c r="D1026" s="221"/>
      <c r="E1026" s="221">
        <v>1.1653755945419899</v>
      </c>
    </row>
    <row r="1027" spans="1:5" x14ac:dyDescent="0.25">
      <c r="A1027" s="221">
        <v>15238.72447143</v>
      </c>
      <c r="B1027" s="221">
        <v>0.73507132463031</v>
      </c>
      <c r="C1027" s="221">
        <v>1.08717001260983</v>
      </c>
      <c r="D1027" s="221"/>
      <c r="E1027" s="221">
        <v>1.1653755945419899</v>
      </c>
    </row>
    <row r="1028" spans="1:5" x14ac:dyDescent="0.25">
      <c r="A1028" s="221">
        <v>15238.72447143</v>
      </c>
      <c r="B1028" s="221">
        <v>0.70458300310569699</v>
      </c>
      <c r="C1028" s="221">
        <v>1.08717001260983</v>
      </c>
      <c r="D1028" s="221"/>
      <c r="E1028" s="221">
        <v>1.1653755945419899</v>
      </c>
    </row>
    <row r="1029" spans="1:5" x14ac:dyDescent="0.25">
      <c r="A1029" s="221">
        <v>15238.72447143</v>
      </c>
      <c r="B1029" s="221">
        <v>0.85172417078129803</v>
      </c>
      <c r="C1029" s="221">
        <v>1.08717001260983</v>
      </c>
      <c r="D1029" s="221"/>
      <c r="E1029" s="221">
        <v>1.1653755945419899</v>
      </c>
    </row>
    <row r="1030" spans="1:5" x14ac:dyDescent="0.25">
      <c r="A1030" s="221">
        <v>15238.72447143</v>
      </c>
      <c r="B1030" s="221">
        <v>0.99616391667716198</v>
      </c>
      <c r="C1030" s="221">
        <v>1.08717001260983</v>
      </c>
      <c r="D1030" s="221"/>
      <c r="E1030" s="221">
        <v>1.1653755945419899</v>
      </c>
    </row>
    <row r="1031" spans="1:5" x14ac:dyDescent="0.25">
      <c r="A1031" s="221">
        <v>15238.72447143</v>
      </c>
      <c r="B1031" s="221">
        <v>0.95820198504024101</v>
      </c>
      <c r="C1031" s="221">
        <v>1.08717001260983</v>
      </c>
      <c r="D1031" s="221"/>
      <c r="E1031" s="221">
        <v>1.1653755945419899</v>
      </c>
    </row>
    <row r="1032" spans="1:5" x14ac:dyDescent="0.25">
      <c r="A1032" s="221">
        <v>15238.72447143</v>
      </c>
      <c r="B1032" s="221">
        <v>0.72926883538224596</v>
      </c>
      <c r="C1032" s="221">
        <v>1.08717001260983</v>
      </c>
      <c r="D1032" s="221"/>
      <c r="E1032" s="221">
        <v>1.1653755945419899</v>
      </c>
    </row>
    <row r="1033" spans="1:5" x14ac:dyDescent="0.25">
      <c r="A1033" s="221">
        <v>15238.72447143</v>
      </c>
      <c r="B1033" s="221">
        <v>0.88643003304156298</v>
      </c>
      <c r="C1033" s="221">
        <v>1.08717001260983</v>
      </c>
      <c r="D1033" s="221"/>
      <c r="E1033" s="221">
        <v>1.1653755945419899</v>
      </c>
    </row>
    <row r="1034" spans="1:5" x14ac:dyDescent="0.25">
      <c r="A1034" s="221">
        <v>15238.72447143</v>
      </c>
      <c r="B1034" s="221">
        <v>1.01063853637762</v>
      </c>
      <c r="C1034" s="221">
        <v>1.08717001260983</v>
      </c>
      <c r="D1034" s="221"/>
      <c r="E1034" s="221">
        <v>1.1653755945419899</v>
      </c>
    </row>
    <row r="1035" spans="1:5" x14ac:dyDescent="0.25">
      <c r="A1035" s="221">
        <v>15238.72447143</v>
      </c>
      <c r="B1035" s="221">
        <v>0.73984976345187203</v>
      </c>
      <c r="C1035" s="221">
        <v>1.08717001260983</v>
      </c>
      <c r="D1035" s="221"/>
      <c r="E1035" s="221">
        <v>1.1653755945419899</v>
      </c>
    </row>
    <row r="1036" spans="1:5" x14ac:dyDescent="0.25">
      <c r="A1036" s="221">
        <v>15238.72447143</v>
      </c>
      <c r="B1036" s="221">
        <v>0.70458359508176505</v>
      </c>
      <c r="C1036" s="221">
        <v>1.08717001260983</v>
      </c>
      <c r="D1036" s="221"/>
      <c r="E1036" s="221">
        <v>1.1653755945419899</v>
      </c>
    </row>
    <row r="1037" spans="1:5" x14ac:dyDescent="0.25">
      <c r="A1037" s="221">
        <v>15238.72447143</v>
      </c>
      <c r="B1037" s="221">
        <v>0.80033481897343595</v>
      </c>
      <c r="C1037" s="221">
        <v>1.08717001260983</v>
      </c>
      <c r="D1037" s="221"/>
      <c r="E1037" s="221">
        <v>1.1653755945419899</v>
      </c>
    </row>
    <row r="1038" spans="1:5" x14ac:dyDescent="0.25">
      <c r="A1038" s="221">
        <v>15238.72447143</v>
      </c>
      <c r="B1038" s="221">
        <v>0.81568297579326399</v>
      </c>
      <c r="C1038" s="221">
        <v>1.08717001260983</v>
      </c>
      <c r="D1038" s="221"/>
      <c r="E1038" s="221">
        <v>1.1653755945419899</v>
      </c>
    </row>
    <row r="1039" spans="1:5" x14ac:dyDescent="0.25">
      <c r="A1039" s="221">
        <v>15238.72447143</v>
      </c>
      <c r="B1039" s="221">
        <v>0.734374194294385</v>
      </c>
      <c r="C1039" s="221">
        <v>1.08717001260983</v>
      </c>
      <c r="D1039" s="221"/>
      <c r="E1039" s="221">
        <v>1.1653755945419899</v>
      </c>
    </row>
    <row r="1040" spans="1:5" x14ac:dyDescent="0.25">
      <c r="A1040" s="221">
        <v>15238.72447143</v>
      </c>
      <c r="B1040" s="221">
        <v>0.75387897994347897</v>
      </c>
      <c r="C1040" s="221">
        <v>1.08717001260983</v>
      </c>
      <c r="D1040" s="221"/>
      <c r="E1040" s="221">
        <v>1.1653755945419899</v>
      </c>
    </row>
    <row r="1041" spans="1:5" x14ac:dyDescent="0.25">
      <c r="A1041" s="221">
        <v>15238.72447143</v>
      </c>
      <c r="B1041" s="221">
        <v>0.89863385747295199</v>
      </c>
      <c r="C1041" s="221">
        <v>1.08717001260983</v>
      </c>
      <c r="D1041" s="221"/>
      <c r="E1041" s="221">
        <v>1.1653755945419899</v>
      </c>
    </row>
    <row r="1042" spans="1:5" x14ac:dyDescent="0.25">
      <c r="A1042" s="221">
        <v>15238.72447143</v>
      </c>
      <c r="B1042" s="221">
        <v>0.96604121988979097</v>
      </c>
      <c r="C1042" s="221">
        <v>1.08717001260983</v>
      </c>
      <c r="D1042" s="221"/>
      <c r="E1042" s="221">
        <v>1.1653755945419899</v>
      </c>
    </row>
    <row r="1043" spans="1:5" x14ac:dyDescent="0.25">
      <c r="A1043" s="221">
        <v>15238.72447143</v>
      </c>
      <c r="B1043" s="221">
        <v>0.76689096016435698</v>
      </c>
      <c r="C1043" s="221">
        <v>1.08717001260983</v>
      </c>
      <c r="D1043" s="221"/>
      <c r="E1043" s="221">
        <v>1.1653755945419899</v>
      </c>
    </row>
    <row r="1044" spans="1:5" x14ac:dyDescent="0.25">
      <c r="A1044" s="221">
        <v>15238.72447143</v>
      </c>
      <c r="B1044" s="221">
        <v>0.73870500324353405</v>
      </c>
      <c r="C1044" s="221">
        <v>1.08717001260983</v>
      </c>
      <c r="D1044" s="221"/>
      <c r="E1044" s="221">
        <v>1.1653755945419899</v>
      </c>
    </row>
    <row r="1045" spans="1:5" x14ac:dyDescent="0.25">
      <c r="A1045" s="221">
        <v>15238.72447143</v>
      </c>
      <c r="B1045" s="221">
        <v>0.94104751275487797</v>
      </c>
      <c r="C1045" s="221">
        <v>1.08717001260983</v>
      </c>
      <c r="D1045" s="221"/>
      <c r="E1045" s="221">
        <v>1.1653755945419899</v>
      </c>
    </row>
    <row r="1046" spans="1:5" x14ac:dyDescent="0.25">
      <c r="A1046" s="221">
        <v>15238.72447143</v>
      </c>
      <c r="B1046" s="221">
        <v>0.94675912014943198</v>
      </c>
      <c r="C1046" s="221">
        <v>1.08717001260983</v>
      </c>
      <c r="D1046" s="221"/>
      <c r="E1046" s="221">
        <v>1.1653755945419899</v>
      </c>
    </row>
    <row r="1047" spans="1:5" x14ac:dyDescent="0.25">
      <c r="A1047" s="221">
        <v>15238.72447143</v>
      </c>
      <c r="B1047" s="221">
        <v>0.99860674393057502</v>
      </c>
      <c r="C1047" s="221">
        <v>1.08717001260983</v>
      </c>
      <c r="D1047" s="221"/>
      <c r="E1047" s="221">
        <v>1.1653755945419899</v>
      </c>
    </row>
    <row r="1048" spans="1:5" x14ac:dyDescent="0.25">
      <c r="A1048" s="221">
        <v>15238.72447143</v>
      </c>
      <c r="B1048" s="221">
        <v>0.84074057332914598</v>
      </c>
      <c r="C1048" s="221">
        <v>1.08717001260983</v>
      </c>
      <c r="D1048" s="221"/>
      <c r="E1048" s="221">
        <v>1.1653755945419899</v>
      </c>
    </row>
    <row r="1049" spans="1:5" x14ac:dyDescent="0.25">
      <c r="A1049" s="221">
        <v>15238.72447143</v>
      </c>
      <c r="B1049" s="221">
        <v>0.85483794359248999</v>
      </c>
      <c r="C1049" s="221">
        <v>1.08717001260983</v>
      </c>
      <c r="D1049" s="221"/>
      <c r="E1049" s="221">
        <v>1.1653755945419899</v>
      </c>
    </row>
    <row r="1050" spans="1:5" x14ac:dyDescent="0.25">
      <c r="A1050" s="221">
        <v>15238.72447143</v>
      </c>
      <c r="B1050" s="221">
        <v>0.75329398221566402</v>
      </c>
      <c r="C1050" s="221">
        <v>1.08717001260983</v>
      </c>
      <c r="D1050" s="221"/>
      <c r="E1050" s="221">
        <v>1.1653755945419899</v>
      </c>
    </row>
    <row r="1051" spans="1:5" x14ac:dyDescent="0.25">
      <c r="A1051" s="221">
        <v>15238.72447143</v>
      </c>
      <c r="B1051" s="221">
        <v>0.79145514432250597</v>
      </c>
      <c r="C1051" s="221">
        <v>1.08717001260983</v>
      </c>
      <c r="D1051" s="221"/>
      <c r="E1051" s="221">
        <v>1.1653755945419899</v>
      </c>
    </row>
    <row r="1052" spans="1:5" x14ac:dyDescent="0.25">
      <c r="A1052" s="221">
        <v>15238.72447143</v>
      </c>
      <c r="B1052" s="221">
        <v>0.82861725871166103</v>
      </c>
      <c r="C1052" s="221">
        <v>1.08717001260983</v>
      </c>
      <c r="D1052" s="221"/>
      <c r="E1052" s="221">
        <v>1.1653755945419899</v>
      </c>
    </row>
    <row r="1053" spans="1:5" x14ac:dyDescent="0.25">
      <c r="A1053" s="221">
        <v>15238.72447143</v>
      </c>
      <c r="B1053" s="221">
        <v>0.74468391781194998</v>
      </c>
      <c r="C1053" s="221">
        <v>1.08717001260983</v>
      </c>
      <c r="D1053" s="221"/>
      <c r="E1053" s="221">
        <v>1.1653755945419899</v>
      </c>
    </row>
    <row r="1054" spans="1:5" x14ac:dyDescent="0.25">
      <c r="A1054" s="221">
        <v>15238.8221164263</v>
      </c>
      <c r="B1054" s="221">
        <v>3.30912063270199</v>
      </c>
      <c r="C1054" s="221">
        <v>1.08717196313653</v>
      </c>
      <c r="D1054" s="221"/>
      <c r="E1054" s="221">
        <v>1.16539078235333</v>
      </c>
    </row>
    <row r="1055" spans="1:5" x14ac:dyDescent="0.25">
      <c r="A1055" s="221">
        <v>15238.9593831449</v>
      </c>
      <c r="B1055" s="221">
        <v>0.76504002736281795</v>
      </c>
      <c r="C1055" s="221">
        <v>1.0871747051347</v>
      </c>
      <c r="D1055" s="221"/>
      <c r="E1055" s="221">
        <v>1.16541213297143</v>
      </c>
    </row>
    <row r="1056" spans="1:5" x14ac:dyDescent="0.25">
      <c r="A1056" s="221">
        <v>15238.9593831449</v>
      </c>
      <c r="B1056" s="221">
        <v>0.93135307954663704</v>
      </c>
      <c r="C1056" s="221">
        <v>1.0871747051347</v>
      </c>
      <c r="D1056" s="221"/>
      <c r="E1056" s="221">
        <v>1.16541213297143</v>
      </c>
    </row>
    <row r="1057" spans="1:5" x14ac:dyDescent="0.25">
      <c r="A1057" s="221">
        <v>15238.9593831449</v>
      </c>
      <c r="B1057" s="221">
        <v>0.829193039466669</v>
      </c>
      <c r="C1057" s="221">
        <v>1.0871747051347</v>
      </c>
      <c r="D1057" s="221"/>
      <c r="E1057" s="221">
        <v>1.16541213297143</v>
      </c>
    </row>
    <row r="1058" spans="1:5" x14ac:dyDescent="0.25">
      <c r="A1058" s="221">
        <v>15238.9593831449</v>
      </c>
      <c r="B1058" s="221">
        <v>0.92835044777728204</v>
      </c>
      <c r="C1058" s="221">
        <v>1.0871747051347</v>
      </c>
      <c r="D1058" s="221"/>
      <c r="E1058" s="221">
        <v>1.16541213297143</v>
      </c>
    </row>
    <row r="1059" spans="1:5" x14ac:dyDescent="0.25">
      <c r="A1059" s="221">
        <v>15238.9593831449</v>
      </c>
      <c r="B1059" s="221">
        <v>0.810591840386787</v>
      </c>
      <c r="C1059" s="221">
        <v>1.0871747051347</v>
      </c>
      <c r="D1059" s="221"/>
      <c r="E1059" s="221">
        <v>1.16541213297143</v>
      </c>
    </row>
    <row r="1060" spans="1:5" x14ac:dyDescent="0.25">
      <c r="A1060" s="221">
        <v>15239.0315149541</v>
      </c>
      <c r="B1060" s="221">
        <v>1.0451767584157601</v>
      </c>
      <c r="C1060" s="221">
        <v>1.08717614601775</v>
      </c>
      <c r="D1060" s="221">
        <v>0.78465311586563502</v>
      </c>
      <c r="E1060" s="221">
        <v>1.16542335243327</v>
      </c>
    </row>
    <row r="1061" spans="1:5" x14ac:dyDescent="0.25">
      <c r="A1061" s="221">
        <v>15239.194294859901</v>
      </c>
      <c r="B1061" s="221">
        <v>0.77777423439062698</v>
      </c>
      <c r="C1061" s="221">
        <v>1.0871793976595701</v>
      </c>
      <c r="D1061" s="221"/>
      <c r="E1061" s="221">
        <v>1.1654486714008701</v>
      </c>
    </row>
    <row r="1062" spans="1:5" x14ac:dyDescent="0.25">
      <c r="A1062" s="221">
        <v>15239.4164461212</v>
      </c>
      <c r="B1062" s="221">
        <v>0.73781120562457203</v>
      </c>
      <c r="C1062" s="221">
        <v>1.0871838352855001</v>
      </c>
      <c r="D1062" s="221"/>
      <c r="E1062" s="221">
        <v>1.1654832250551499</v>
      </c>
    </row>
    <row r="1063" spans="1:5" x14ac:dyDescent="0.25">
      <c r="A1063" s="221">
        <v>15239.4164461212</v>
      </c>
      <c r="B1063" s="221">
        <v>0.85531457691374602</v>
      </c>
      <c r="C1063" s="221">
        <v>1.0871838352855001</v>
      </c>
      <c r="D1063" s="221"/>
      <c r="E1063" s="221">
        <v>1.1654832250551499</v>
      </c>
    </row>
    <row r="1064" spans="1:5" x14ac:dyDescent="0.25">
      <c r="A1064" s="221">
        <v>15239.4292065749</v>
      </c>
      <c r="B1064" s="221">
        <v>0.95530815579805095</v>
      </c>
      <c r="C1064" s="221">
        <v>1.0871840901844401</v>
      </c>
      <c r="D1064" s="221"/>
      <c r="E1064" s="221">
        <v>1.1654852098303099</v>
      </c>
    </row>
    <row r="1065" spans="1:5" x14ac:dyDescent="0.25">
      <c r="A1065" s="221">
        <v>15239.4292065749</v>
      </c>
      <c r="B1065" s="221">
        <v>0.95082874931389205</v>
      </c>
      <c r="C1065" s="221">
        <v>1.0871840901844401</v>
      </c>
      <c r="D1065" s="221"/>
      <c r="E1065" s="221">
        <v>1.1654852098303099</v>
      </c>
    </row>
    <row r="1066" spans="1:5" x14ac:dyDescent="0.25">
      <c r="A1066" s="221">
        <v>15239.651357836199</v>
      </c>
      <c r="B1066" s="221">
        <v>1.1933061515317001</v>
      </c>
      <c r="C1066" s="221">
        <v>1.0871885278103699</v>
      </c>
      <c r="D1066" s="221">
        <v>0.78467996324253697</v>
      </c>
      <c r="E1066" s="221">
        <v>1.16551976348459</v>
      </c>
    </row>
    <row r="1067" spans="1:5" x14ac:dyDescent="0.25">
      <c r="A1067" s="221">
        <v>15239.6641182899</v>
      </c>
      <c r="B1067" s="221">
        <v>0.96087878590953602</v>
      </c>
      <c r="C1067" s="221">
        <v>1.0871887827093101</v>
      </c>
      <c r="D1067" s="221"/>
      <c r="E1067" s="221">
        <v>1.16552174825974</v>
      </c>
    </row>
    <row r="1068" spans="1:5" x14ac:dyDescent="0.25">
      <c r="A1068" s="221">
        <v>15239.6641182899</v>
      </c>
      <c r="B1068" s="221">
        <v>0.81651125653092704</v>
      </c>
      <c r="C1068" s="221">
        <v>1.0871887827093101</v>
      </c>
      <c r="D1068" s="221"/>
      <c r="E1068" s="221">
        <v>1.16552174825974</v>
      </c>
    </row>
    <row r="1069" spans="1:5" x14ac:dyDescent="0.25">
      <c r="A1069" s="221">
        <v>15239.6641182899</v>
      </c>
      <c r="B1069" s="221">
        <v>0.81415935481017299</v>
      </c>
      <c r="C1069" s="221">
        <v>1.0871887827093101</v>
      </c>
      <c r="D1069" s="221"/>
      <c r="E1069" s="221">
        <v>1.16552174825974</v>
      </c>
    </row>
    <row r="1070" spans="1:5" x14ac:dyDescent="0.25">
      <c r="A1070" s="221">
        <v>15239.7617632862</v>
      </c>
      <c r="B1070" s="221">
        <v>1.0487713200939099</v>
      </c>
      <c r="C1070" s="221">
        <v>1.08719073323602</v>
      </c>
      <c r="D1070" s="221"/>
      <c r="E1070" s="221">
        <v>1.1655369360710801</v>
      </c>
    </row>
    <row r="1071" spans="1:5" x14ac:dyDescent="0.25">
      <c r="A1071" s="221">
        <v>15239.7617632862</v>
      </c>
      <c r="B1071" s="221">
        <v>0.91884528873542604</v>
      </c>
      <c r="C1071" s="221">
        <v>1.08719073323602</v>
      </c>
      <c r="D1071" s="221"/>
      <c r="E1071" s="221">
        <v>1.1655369360710801</v>
      </c>
    </row>
    <row r="1072" spans="1:5" x14ac:dyDescent="0.25">
      <c r="A1072" s="221">
        <v>15239.899030004801</v>
      </c>
      <c r="B1072" s="221">
        <v>0.86337193228997999</v>
      </c>
      <c r="C1072" s="221">
        <v>1.0871934752341801</v>
      </c>
      <c r="D1072" s="221"/>
      <c r="E1072" s="221">
        <v>1.16555828668918</v>
      </c>
    </row>
    <row r="1073" spans="1:5" x14ac:dyDescent="0.25">
      <c r="A1073" s="221">
        <v>15240.1339417198</v>
      </c>
      <c r="B1073" s="221">
        <v>0.97177290122421001</v>
      </c>
      <c r="C1073" s="221">
        <v>1.0871981677590501</v>
      </c>
      <c r="D1073" s="221"/>
      <c r="E1073" s="221">
        <v>1.1655948251186199</v>
      </c>
    </row>
    <row r="1074" spans="1:5" x14ac:dyDescent="0.25">
      <c r="A1074" s="221">
        <v>15240.3688534348</v>
      </c>
      <c r="B1074" s="221">
        <v>0.95525455843115104</v>
      </c>
      <c r="C1074" s="221">
        <v>1.0872028602839201</v>
      </c>
      <c r="D1074" s="221">
        <v>0.78471104941983905</v>
      </c>
      <c r="E1074" s="221">
        <v>1.16563136354805</v>
      </c>
    </row>
    <row r="1075" spans="1:5" x14ac:dyDescent="0.25">
      <c r="A1075" s="221">
        <v>15240.8386768647</v>
      </c>
      <c r="B1075" s="221">
        <v>0.74079037641805501</v>
      </c>
      <c r="C1075" s="221">
        <v>1.0872122453336599</v>
      </c>
      <c r="D1075" s="221">
        <v>0.78473141028043203</v>
      </c>
      <c r="E1075" s="221">
        <v>1.1657044389081901</v>
      </c>
    </row>
    <row r="1076" spans="1:5" x14ac:dyDescent="0.25">
      <c r="A1076" s="221">
        <v>15240.9363218611</v>
      </c>
      <c r="B1076" s="221">
        <v>1.19965866430729</v>
      </c>
      <c r="C1076" s="221">
        <v>1.08721419586037</v>
      </c>
      <c r="D1076" s="221"/>
      <c r="E1076" s="221">
        <v>1.1657196229851401</v>
      </c>
    </row>
    <row r="1077" spans="1:5" x14ac:dyDescent="0.25">
      <c r="A1077" s="221">
        <v>15241.235192955601</v>
      </c>
      <c r="B1077" s="221">
        <v>3.7537162260640402</v>
      </c>
      <c r="C1077" s="221">
        <v>1.08722016601833</v>
      </c>
      <c r="D1077" s="221">
        <v>0.78474859768109795</v>
      </c>
      <c r="E1077" s="221">
        <v>1.1657660982974301</v>
      </c>
    </row>
    <row r="1078" spans="1:5" x14ac:dyDescent="0.25">
      <c r="A1078" s="221">
        <v>15241.308500294699</v>
      </c>
      <c r="B1078" s="221">
        <v>0.80194628014371705</v>
      </c>
      <c r="C1078" s="221">
        <v>1.0872216313793599</v>
      </c>
      <c r="D1078" s="221">
        <v>0.78475177534437901</v>
      </c>
      <c r="E1078" s="221">
        <v>1.16577749779889</v>
      </c>
    </row>
    <row r="1079" spans="1:5" x14ac:dyDescent="0.25">
      <c r="A1079" s="221">
        <v>15242.110880435899</v>
      </c>
      <c r="B1079" s="221">
        <v>1.2424878292818</v>
      </c>
      <c r="C1079" s="221">
        <v>1.08723767038185</v>
      </c>
      <c r="D1079" s="221">
        <v>0.78478656519287904</v>
      </c>
      <c r="E1079" s="221">
        <v>1.16590227021189</v>
      </c>
    </row>
    <row r="1080" spans="1:5" x14ac:dyDescent="0.25">
      <c r="A1080" s="221">
        <v>15242.5345890889</v>
      </c>
      <c r="B1080" s="221">
        <v>1.0543119021313401</v>
      </c>
      <c r="C1080" s="221">
        <v>1.0872461400133699</v>
      </c>
      <c r="D1080" s="221">
        <v>0.78480494144678603</v>
      </c>
      <c r="E1080" s="221">
        <v>1.1659681581225101</v>
      </c>
    </row>
    <row r="1081" spans="1:5" x14ac:dyDescent="0.25">
      <c r="A1081" s="221">
        <v>15242.9528822995</v>
      </c>
      <c r="B1081" s="221">
        <v>1.00827387096816</v>
      </c>
      <c r="C1081" s="221">
        <v>1.0872545013941</v>
      </c>
      <c r="D1081" s="221">
        <v>0.784823086134397</v>
      </c>
      <c r="E1081" s="221">
        <v>1.1660331790905401</v>
      </c>
    </row>
    <row r="1082" spans="1:5" x14ac:dyDescent="0.25">
      <c r="A1082" s="221">
        <v>15243.1631825402</v>
      </c>
      <c r="B1082" s="221">
        <v>4.5738422380803299E-2</v>
      </c>
      <c r="C1082" s="221">
        <v>1.0872587051447999</v>
      </c>
      <c r="D1082" s="221">
        <v>0.78483220978732504</v>
      </c>
      <c r="E1082" s="221">
        <v>1.1660658688996799</v>
      </c>
    </row>
    <row r="1083" spans="1:5" x14ac:dyDescent="0.25">
      <c r="A1083" s="221">
        <v>15243.644856990801</v>
      </c>
      <c r="B1083" s="221">
        <v>0.72660475905403898</v>
      </c>
      <c r="C1083" s="221">
        <v>1.08726833427085</v>
      </c>
      <c r="D1083" s="221"/>
      <c r="E1083" s="221">
        <v>1.16614074207059</v>
      </c>
    </row>
    <row r="1084" spans="1:5" x14ac:dyDescent="0.25">
      <c r="A1084" s="221">
        <v>15244.765240023</v>
      </c>
      <c r="B1084" s="221">
        <v>3.5086095427680601</v>
      </c>
      <c r="C1084" s="221">
        <v>1.0872907347969401</v>
      </c>
      <c r="D1084" s="221">
        <v>0.78490174094687604</v>
      </c>
      <c r="E1084" s="221">
        <v>1.1663148983501099</v>
      </c>
    </row>
    <row r="1085" spans="1:5" x14ac:dyDescent="0.25">
      <c r="A1085" s="221">
        <v>15245.7718228792</v>
      </c>
      <c r="B1085" s="221">
        <v>0.97325265170720199</v>
      </c>
      <c r="C1085" s="221">
        <v>1.08731086567343</v>
      </c>
      <c r="D1085" s="221">
        <v>0.78494545262795501</v>
      </c>
      <c r="E1085" s="221">
        <v>1.1664713651299701</v>
      </c>
    </row>
    <row r="1086" spans="1:5" x14ac:dyDescent="0.25">
      <c r="A1086" s="221">
        <v>15246.104379590501</v>
      </c>
      <c r="B1086" s="221">
        <v>1.5432187521226</v>
      </c>
      <c r="C1086" s="221">
        <v>1.08731751654975</v>
      </c>
      <c r="D1086" s="221">
        <v>0.78495989840454194</v>
      </c>
      <c r="E1086" s="221">
        <v>1.16652305891495</v>
      </c>
    </row>
    <row r="1087" spans="1:5" x14ac:dyDescent="0.25">
      <c r="A1087" s="221">
        <v>15246.1876441193</v>
      </c>
      <c r="B1087" s="221">
        <v>0.77445386502947899</v>
      </c>
      <c r="C1087" s="221">
        <v>1.0873191817757499</v>
      </c>
      <c r="D1087" s="221"/>
      <c r="E1087" s="221">
        <v>1.1665360018461901</v>
      </c>
    </row>
    <row r="1088" spans="1:5" x14ac:dyDescent="0.25">
      <c r="A1088" s="221">
        <v>15247.168532715399</v>
      </c>
      <c r="B1088" s="221">
        <v>0.67198127769301197</v>
      </c>
      <c r="C1088" s="221">
        <v>1.08733879878696</v>
      </c>
      <c r="D1088" s="221">
        <v>0.78500613771346095</v>
      </c>
      <c r="E1088" s="221">
        <v>1.1666884723219</v>
      </c>
    </row>
    <row r="1089" spans="1:5" x14ac:dyDescent="0.25">
      <c r="A1089" s="221">
        <v>15247.997434249701</v>
      </c>
      <c r="B1089" s="221">
        <v>0.25419236189994099</v>
      </c>
      <c r="C1089" s="221">
        <v>1.08735537617481</v>
      </c>
      <c r="D1089" s="221">
        <v>0.78504217046851898</v>
      </c>
      <c r="E1089" s="221">
        <v>1.1668172627943001</v>
      </c>
    </row>
    <row r="1090" spans="1:5" x14ac:dyDescent="0.25">
      <c r="A1090" s="221">
        <v>15248.675652064099</v>
      </c>
      <c r="B1090" s="221">
        <v>1.06419101748467</v>
      </c>
      <c r="C1090" s="221">
        <v>1.0873689462879801</v>
      </c>
      <c r="D1090" s="221">
        <v>0.78507166127925498</v>
      </c>
      <c r="E1090" s="221">
        <v>1.1669226408025399</v>
      </c>
    </row>
    <row r="1091" spans="1:5" x14ac:dyDescent="0.25">
      <c r="A1091" s="221">
        <v>15249.255541909401</v>
      </c>
      <c r="B1091" s="221">
        <v>0.97491225387096303</v>
      </c>
      <c r="C1091" s="221">
        <v>1.08738054900713</v>
      </c>
      <c r="D1091" s="221">
        <v>0.78509688400340605</v>
      </c>
      <c r="E1091" s="221">
        <v>1.1670127411148601</v>
      </c>
    </row>
    <row r="1092" spans="1:5" x14ac:dyDescent="0.25">
      <c r="A1092" s="221">
        <v>15249.2954986039</v>
      </c>
      <c r="B1092" s="221">
        <v>3.7833914882763602</v>
      </c>
      <c r="C1092" s="221">
        <v>1.08738134848018</v>
      </c>
      <c r="D1092" s="221">
        <v>0.78509862218186399</v>
      </c>
      <c r="E1092" s="221">
        <v>1.1670189493812599</v>
      </c>
    </row>
    <row r="1093" spans="1:5" x14ac:dyDescent="0.25">
      <c r="A1093" s="221">
        <v>15250.6938440257</v>
      </c>
      <c r="B1093" s="221">
        <v>1.17566869769434</v>
      </c>
      <c r="C1093" s="221">
        <v>1.08740932725812</v>
      </c>
      <c r="D1093" s="221">
        <v>0.78515947132527197</v>
      </c>
      <c r="E1093" s="221">
        <v>1.1672361842982999</v>
      </c>
    </row>
    <row r="1094" spans="1:5" x14ac:dyDescent="0.25">
      <c r="A1094" s="221">
        <v>15252.114439183601</v>
      </c>
      <c r="B1094" s="221">
        <v>1.04091833542805</v>
      </c>
      <c r="C1094" s="221">
        <v>1.08743775121965</v>
      </c>
      <c r="D1094" s="221">
        <v>0.78522132633268904</v>
      </c>
      <c r="E1094" s="221">
        <v>1.16745683492201</v>
      </c>
    </row>
    <row r="1095" spans="1:5" x14ac:dyDescent="0.25">
      <c r="A1095" s="221">
        <v>15252.212084179901</v>
      </c>
      <c r="B1095" s="221">
        <v>0.89640867670079905</v>
      </c>
      <c r="C1095" s="221">
        <v>1.0874397049484099</v>
      </c>
      <c r="D1095" s="221">
        <v>0.78522557934616199</v>
      </c>
      <c r="E1095" s="221">
        <v>1.16747200038482</v>
      </c>
    </row>
    <row r="1096" spans="1:5" x14ac:dyDescent="0.25">
      <c r="A1096" s="221">
        <v>15254.0625749877</v>
      </c>
      <c r="B1096" s="221">
        <v>1.50864669501378</v>
      </c>
      <c r="C1096" s="221">
        <v>1.0874767453729499</v>
      </c>
      <c r="D1096" s="221">
        <v>0.78530621291424896</v>
      </c>
      <c r="E1096" s="221">
        <v>1.16775929301702</v>
      </c>
    </row>
    <row r="1097" spans="1:5" x14ac:dyDescent="0.25">
      <c r="A1097" s="221">
        <v>15254.8990923979</v>
      </c>
      <c r="B1097" s="221">
        <v>0.90711603765349902</v>
      </c>
      <c r="C1097" s="221">
        <v>1.08749349121651</v>
      </c>
      <c r="D1097" s="221">
        <v>0.78534268451202105</v>
      </c>
      <c r="E1097" s="221">
        <v>1.1678891602228101</v>
      </c>
    </row>
    <row r="1098" spans="1:5" x14ac:dyDescent="0.25">
      <c r="A1098" s="221">
        <v>15255.1682914782</v>
      </c>
      <c r="B1098" s="221">
        <v>0.92135388329357404</v>
      </c>
      <c r="C1098" s="221">
        <v>1.0874988825032601</v>
      </c>
      <c r="D1098" s="221">
        <v>0.78535442419684098</v>
      </c>
      <c r="E1098" s="221">
        <v>1.1679309526971</v>
      </c>
    </row>
    <row r="1099" spans="1:5" x14ac:dyDescent="0.25">
      <c r="A1099" s="221">
        <v>15258.773461971999</v>
      </c>
      <c r="B1099" s="221">
        <v>0.48049837570180998</v>
      </c>
      <c r="C1099" s="221">
        <v>1.0875710837452699</v>
      </c>
      <c r="D1099" s="221">
        <v>0.785511774971832</v>
      </c>
      <c r="E1099" s="221">
        <v>1.1684906122844101</v>
      </c>
    </row>
    <row r="1100" spans="1:5" x14ac:dyDescent="0.25">
      <c r="A1100" s="221">
        <v>15258.9816544438</v>
      </c>
      <c r="B1100" s="221">
        <v>0.78571004389662602</v>
      </c>
      <c r="C1100" s="221">
        <v>1.0875752532443399</v>
      </c>
      <c r="D1100" s="221">
        <v>0.78552086911407204</v>
      </c>
      <c r="E1100" s="221">
        <v>1.168522920534</v>
      </c>
    </row>
    <row r="1101" spans="1:5" x14ac:dyDescent="0.25">
      <c r="A1101" s="221">
        <v>15259.0517192401</v>
      </c>
      <c r="B1101" s="221">
        <v>0.50277910489662203</v>
      </c>
      <c r="C1101" s="221">
        <v>1.0875766564415901</v>
      </c>
      <c r="D1101" s="221">
        <v>0.78552393053940095</v>
      </c>
      <c r="E1101" s="221">
        <v>1.16853379350604</v>
      </c>
    </row>
    <row r="1102" spans="1:5" x14ac:dyDescent="0.25">
      <c r="A1102" s="221">
        <v>15260.1474813694</v>
      </c>
      <c r="B1102" s="221">
        <v>0.79887236838438502</v>
      </c>
      <c r="C1102" s="221">
        <v>1.0875986014194501</v>
      </c>
      <c r="D1102" s="221"/>
      <c r="E1102" s="221">
        <v>1.16870380487198</v>
      </c>
    </row>
    <row r="1103" spans="1:5" x14ac:dyDescent="0.25">
      <c r="A1103" s="221">
        <v>15260.1474813694</v>
      </c>
      <c r="B1103" s="221">
        <v>0.93959707025881301</v>
      </c>
      <c r="C1103" s="221">
        <v>1.0875986014194501</v>
      </c>
      <c r="D1103" s="221"/>
      <c r="E1103" s="221">
        <v>1.16870380487198</v>
      </c>
    </row>
    <row r="1104" spans="1:5" x14ac:dyDescent="0.25">
      <c r="A1104" s="221">
        <v>15260.6237522961</v>
      </c>
      <c r="B1104" s="221">
        <v>1.9048723785071799</v>
      </c>
      <c r="C1104" s="221">
        <v>1.08760813976237</v>
      </c>
      <c r="D1104" s="221"/>
      <c r="E1104" s="221">
        <v>1.16877769998904</v>
      </c>
    </row>
    <row r="1105" spans="1:5" x14ac:dyDescent="0.25">
      <c r="A1105" s="221">
        <v>15263.820836651999</v>
      </c>
      <c r="B1105" s="221">
        <v>2.0572600227072102</v>
      </c>
      <c r="C1105" s="221">
        <v>1.08767222741133</v>
      </c>
      <c r="D1105" s="221">
        <v>0.78573248062032497</v>
      </c>
      <c r="E1105" s="221">
        <v>1.1692736365079699</v>
      </c>
    </row>
    <row r="1106" spans="1:5" x14ac:dyDescent="0.25">
      <c r="A1106" s="221">
        <v>15265.368534293</v>
      </c>
      <c r="B1106" s="221">
        <v>0.85915240496279299</v>
      </c>
      <c r="C1106" s="221">
        <v>1.0877032520237799</v>
      </c>
      <c r="D1106" s="221">
        <v>0.78580024813012594</v>
      </c>
      <c r="E1106" s="221">
        <v>1.16951360398475</v>
      </c>
    </row>
    <row r="1107" spans="1:5" x14ac:dyDescent="0.25">
      <c r="A1107" s="221">
        <v>15267.148788942</v>
      </c>
      <c r="B1107" s="221">
        <v>1.15527736828438</v>
      </c>
      <c r="C1107" s="221">
        <v>1.0877389383937099</v>
      </c>
      <c r="D1107" s="221">
        <v>0.78587825568230596</v>
      </c>
      <c r="E1107" s="221">
        <v>1.1697896289684699</v>
      </c>
    </row>
    <row r="1108" spans="1:5" x14ac:dyDescent="0.25">
      <c r="A1108" s="221">
        <v>15267.995958002801</v>
      </c>
      <c r="B1108" s="221">
        <v>0.73341969396589801</v>
      </c>
      <c r="C1108" s="221">
        <v>1.0877559204521501</v>
      </c>
      <c r="D1108" s="221">
        <v>0.78591540116273095</v>
      </c>
      <c r="E1108" s="221">
        <v>1.1699209808659901</v>
      </c>
    </row>
    <row r="1109" spans="1:5" x14ac:dyDescent="0.25">
      <c r="A1109" s="221">
        <v>15268.450641520099</v>
      </c>
      <c r="B1109" s="221">
        <v>0.73644346847547804</v>
      </c>
      <c r="C1109" s="221">
        <v>1.08776503488093</v>
      </c>
      <c r="D1109" s="221">
        <v>0.78593533748768996</v>
      </c>
      <c r="E1109" s="221">
        <v>1.1699914585745801</v>
      </c>
    </row>
    <row r="1110" spans="1:5" x14ac:dyDescent="0.25">
      <c r="A1110" s="221">
        <v>15270.074399675401</v>
      </c>
      <c r="B1110" s="221">
        <v>0.79685920273164801</v>
      </c>
      <c r="C1110" s="221">
        <v>1.0877975911473701</v>
      </c>
      <c r="D1110" s="221">
        <v>0.78600657744003999</v>
      </c>
      <c r="E1110" s="221">
        <v>1.1702431156931701</v>
      </c>
    </row>
    <row r="1111" spans="1:5" x14ac:dyDescent="0.25">
      <c r="A1111" s="221">
        <v>15270.1230623991</v>
      </c>
      <c r="B1111" s="221">
        <v>0.88424009939409598</v>
      </c>
      <c r="C1111" s="221">
        <v>1.0877985676799</v>
      </c>
      <c r="D1111" s="221">
        <v>0.78600871319143195</v>
      </c>
      <c r="E1111" s="221">
        <v>1.17025065761247</v>
      </c>
    </row>
    <row r="1112" spans="1:5" x14ac:dyDescent="0.25">
      <c r="A1112" s="221">
        <v>15270.1634529563</v>
      </c>
      <c r="B1112" s="221">
        <v>4.4113702386425304</v>
      </c>
      <c r="C1112" s="221">
        <v>1.08779937821186</v>
      </c>
      <c r="D1112" s="221">
        <v>0.78601048619554403</v>
      </c>
      <c r="E1112" s="221"/>
    </row>
    <row r="1113" spans="1:5" x14ac:dyDescent="0.25">
      <c r="A1113" s="221">
        <v>15270.7397909804</v>
      </c>
      <c r="B1113" s="221">
        <v>0.53274285454556503</v>
      </c>
      <c r="C1113" s="221">
        <v>1.0878109437960699</v>
      </c>
      <c r="D1113" s="221">
        <v>0.78603578541783403</v>
      </c>
      <c r="E1113" s="221">
        <v>1.1703462283333901</v>
      </c>
    </row>
    <row r="1114" spans="1:5" x14ac:dyDescent="0.25">
      <c r="A1114" s="221">
        <v>15271.1711996468</v>
      </c>
      <c r="B1114" s="221">
        <v>0.21230751428917799</v>
      </c>
      <c r="C1114" s="221">
        <v>1.0878196010302701</v>
      </c>
      <c r="D1114" s="221">
        <v>0.78605472528420495</v>
      </c>
      <c r="E1114" s="221">
        <v>1.17041307253858</v>
      </c>
    </row>
    <row r="1115" spans="1:5" x14ac:dyDescent="0.25">
      <c r="A1115" s="221">
        <v>15272.138484515001</v>
      </c>
      <c r="B1115" s="221">
        <v>0.91757300176966705</v>
      </c>
      <c r="C1115" s="221">
        <v>1.0878390118866199</v>
      </c>
      <c r="D1115" s="221">
        <v>0.78609720987605403</v>
      </c>
      <c r="E1115" s="221">
        <v>1.1705629475717501</v>
      </c>
    </row>
    <row r="1116" spans="1:5" x14ac:dyDescent="0.25">
      <c r="A1116" s="221">
        <v>15277.1065024036</v>
      </c>
      <c r="B1116" s="221">
        <v>0.84119775798854302</v>
      </c>
      <c r="C1116" s="221">
        <v>1.0879387069038</v>
      </c>
      <c r="D1116" s="221">
        <v>0.78631565773631096</v>
      </c>
      <c r="E1116" s="221">
        <v>1.17133238016389</v>
      </c>
    </row>
    <row r="1117" spans="1:5" x14ac:dyDescent="0.25">
      <c r="A1117" s="221">
        <v>15278.180856720601</v>
      </c>
      <c r="B1117" s="221">
        <v>0.62958641692989503</v>
      </c>
      <c r="C1117" s="221">
        <v>1.0879602663616099</v>
      </c>
      <c r="D1117" s="221">
        <v>0.78636296034211295</v>
      </c>
      <c r="E1117" s="221">
        <v>1.17149874645883</v>
      </c>
    </row>
    <row r="1118" spans="1:5" x14ac:dyDescent="0.25">
      <c r="A1118" s="221">
        <v>15278.4225629885</v>
      </c>
      <c r="B1118" s="221">
        <v>0.81572796566375905</v>
      </c>
      <c r="C1118" s="221">
        <v>1.0879651209293</v>
      </c>
      <c r="D1118" s="221">
        <v>0.78637360239579202</v>
      </c>
      <c r="E1118" s="221">
        <v>1.17153616187325</v>
      </c>
    </row>
    <row r="1119" spans="1:5" x14ac:dyDescent="0.25">
      <c r="A1119" s="221">
        <v>15278.4442149754</v>
      </c>
      <c r="B1119" s="221">
        <v>0.95601055776635102</v>
      </c>
      <c r="C1119" s="221">
        <v>1.0879655558002601</v>
      </c>
      <c r="D1119" s="221">
        <v>0.78637455597141903</v>
      </c>
      <c r="E1119" s="221">
        <v>1.1715395135366899</v>
      </c>
    </row>
    <row r="1120" spans="1:5" x14ac:dyDescent="0.25">
      <c r="A1120" s="221">
        <v>15279.3113237912</v>
      </c>
      <c r="B1120" s="221">
        <v>0.48474928666943901</v>
      </c>
      <c r="C1120" s="221">
        <v>1.0879829713123901</v>
      </c>
      <c r="D1120" s="221">
        <v>0.78641275132407695</v>
      </c>
      <c r="E1120" s="221">
        <v>1.1716737394132899</v>
      </c>
    </row>
    <row r="1121" spans="1:5" x14ac:dyDescent="0.25">
      <c r="A1121" s="221">
        <v>15280.653429915001</v>
      </c>
      <c r="B1121" s="221">
        <v>1.06609073776158</v>
      </c>
      <c r="C1121" s="221">
        <v>1.0880099269436301</v>
      </c>
      <c r="D1121" s="221">
        <v>0.78647189754509395</v>
      </c>
      <c r="E1121" s="221">
        <v>1.1718814934663999</v>
      </c>
    </row>
    <row r="1122" spans="1:5" x14ac:dyDescent="0.25">
      <c r="A1122" s="221">
        <v>15280.7736684106</v>
      </c>
      <c r="B1122" s="221">
        <v>0.91234086584768304</v>
      </c>
      <c r="C1122" s="221">
        <v>1.0880123418827199</v>
      </c>
      <c r="D1122" s="221">
        <v>0.78647719715651698</v>
      </c>
      <c r="E1122" s="221">
        <v>1.17190010222972</v>
      </c>
    </row>
    <row r="1123" spans="1:5" x14ac:dyDescent="0.25">
      <c r="A1123" s="221">
        <v>15280.8727074813</v>
      </c>
      <c r="B1123" s="221">
        <v>0.88031141208435604</v>
      </c>
      <c r="C1123" s="221">
        <v>1.08801433104038</v>
      </c>
      <c r="D1123" s="221">
        <v>0.78648156322961305</v>
      </c>
      <c r="E1123" s="221">
        <v>1.17191543005481</v>
      </c>
    </row>
    <row r="1124" spans="1:5" x14ac:dyDescent="0.25">
      <c r="A1124" s="221">
        <v>15281.2043035602</v>
      </c>
      <c r="B1124" s="221">
        <v>3.7327990791286201</v>
      </c>
      <c r="C1124" s="221">
        <v>1.08802099100673</v>
      </c>
      <c r="D1124" s="221">
        <v>0.78649618356026696</v>
      </c>
      <c r="E1124" s="221">
        <v>1.1719667496669</v>
      </c>
    </row>
    <row r="1125" spans="1:5" x14ac:dyDescent="0.25">
      <c r="A1125" s="221">
        <v>15284.0624324202</v>
      </c>
      <c r="B1125" s="221">
        <v>0.89796623502231798</v>
      </c>
      <c r="C1125" s="221">
        <v>1.0880784013877001</v>
      </c>
      <c r="D1125" s="221">
        <v>0.78662227499827697</v>
      </c>
      <c r="E1125" s="221">
        <v>1.17240897954347</v>
      </c>
    </row>
    <row r="1126" spans="1:5" x14ac:dyDescent="0.25">
      <c r="A1126" s="221">
        <v>15284.7279792848</v>
      </c>
      <c r="B1126" s="221">
        <v>3.1103489366886001</v>
      </c>
      <c r="C1126" s="221">
        <v>1.0880917786950901</v>
      </c>
      <c r="D1126" s="221">
        <v>0.78665167104309697</v>
      </c>
      <c r="E1126" s="221">
        <v>1.17251195765334</v>
      </c>
    </row>
    <row r="1127" spans="1:5" x14ac:dyDescent="0.25">
      <c r="A1127" s="221">
        <v>15290.0595494189</v>
      </c>
      <c r="B1127" s="221">
        <v>2.4458467636374599</v>
      </c>
      <c r="C1127" s="221">
        <v>1.08819894177611</v>
      </c>
      <c r="D1127" s="221">
        <v>0.78688733386854903</v>
      </c>
      <c r="E1127" s="221">
        <v>1.17333645095515</v>
      </c>
    </row>
    <row r="1128" spans="1:5" x14ac:dyDescent="0.25">
      <c r="A1128" s="221">
        <v>15292.725169173</v>
      </c>
      <c r="B1128" s="221">
        <v>-2.0082083933762398</v>
      </c>
      <c r="C1128" s="221">
        <v>1.08825256258051</v>
      </c>
      <c r="D1128" s="221">
        <v>0.78700534863736304</v>
      </c>
      <c r="E1128" s="221">
        <v>1.1737484710639201</v>
      </c>
    </row>
    <row r="1129" spans="1:5" x14ac:dyDescent="0.25">
      <c r="A1129" s="221">
        <v>15292.9498893089</v>
      </c>
      <c r="B1129" s="221">
        <v>-4.6527428346926598</v>
      </c>
      <c r="C1129" s="221">
        <v>1.0882570835268</v>
      </c>
      <c r="D1129" s="221">
        <v>0.78701530453810697</v>
      </c>
      <c r="E1129" s="221">
        <v>1.17378319953014</v>
      </c>
    </row>
    <row r="1130" spans="1:5" x14ac:dyDescent="0.25">
      <c r="A1130" s="221">
        <v>15296.1468236858</v>
      </c>
      <c r="B1130" s="221">
        <v>-4.2603329617030301E-3</v>
      </c>
      <c r="C1130" s="221">
        <v>1.08832139983097</v>
      </c>
      <c r="D1130" s="221">
        <v>0.78715702396014497</v>
      </c>
      <c r="E1130" s="221">
        <v>1.1742770629987</v>
      </c>
    </row>
    <row r="1131" spans="1:5" x14ac:dyDescent="0.25">
      <c r="A1131" s="221">
        <v>15299.997240758201</v>
      </c>
      <c r="B1131" s="221">
        <v>2.8642516055471998</v>
      </c>
      <c r="C1131" s="221">
        <v>1.0883988818731001</v>
      </c>
      <c r="D1131" s="221">
        <v>0.78732796521142501</v>
      </c>
      <c r="E1131" s="221">
        <v>1.1748718204363899</v>
      </c>
    </row>
    <row r="1132" spans="1:5" x14ac:dyDescent="0.25">
      <c r="A1132" s="221">
        <v>15300.128360900801</v>
      </c>
      <c r="B1132" s="221">
        <v>1.0554285452980301</v>
      </c>
      <c r="C1132" s="221">
        <v>1.0884015232164099</v>
      </c>
      <c r="D1132" s="221">
        <v>0.78733379012898697</v>
      </c>
      <c r="E1132" s="221">
        <v>1.1748920659879001</v>
      </c>
    </row>
    <row r="1133" spans="1:5" x14ac:dyDescent="0.25">
      <c r="A1133" s="221">
        <v>15303.6560916991</v>
      </c>
      <c r="B1133" s="221">
        <v>-0.481011483590843</v>
      </c>
      <c r="C1133" s="221">
        <v>1.08847258741727</v>
      </c>
      <c r="D1133" s="221">
        <v>0.78749062605471498</v>
      </c>
      <c r="E1133" s="221">
        <v>1.1754366407626899</v>
      </c>
    </row>
    <row r="1134" spans="1:5" x14ac:dyDescent="0.25">
      <c r="A1134" s="221">
        <v>15303.732839911299</v>
      </c>
      <c r="B1134" s="221">
        <v>0.94431456526726798</v>
      </c>
      <c r="C1134" s="221">
        <v>1.08847413346789</v>
      </c>
      <c r="D1134" s="221">
        <v>0.78749404082602703</v>
      </c>
      <c r="E1134" s="221">
        <v>1.17544848692319</v>
      </c>
    </row>
    <row r="1135" spans="1:5" x14ac:dyDescent="0.25">
      <c r="A1135" s="221">
        <v>15303.8400769983</v>
      </c>
      <c r="B1135" s="221">
        <v>0.59461688953155201</v>
      </c>
      <c r="C1135" s="221">
        <v>1.08847629370015</v>
      </c>
      <c r="D1135" s="221">
        <v>0.78749881214405404</v>
      </c>
      <c r="E1135" s="221">
        <v>1.1754650342367601</v>
      </c>
    </row>
    <row r="1136" spans="1:5" x14ac:dyDescent="0.25">
      <c r="A1136" s="221">
        <v>15305.5353854189</v>
      </c>
      <c r="B1136" s="221">
        <v>-0.61246422388645505</v>
      </c>
      <c r="C1136" s="221">
        <v>1.08851044475787</v>
      </c>
      <c r="D1136" s="221">
        <v>0.78757426974741596</v>
      </c>
      <c r="E1136" s="221">
        <v>1.17572663030225</v>
      </c>
    </row>
    <row r="1137" spans="1:5" x14ac:dyDescent="0.25">
      <c r="A1137" s="221">
        <v>15306.4750322788</v>
      </c>
      <c r="B1137" s="221">
        <v>-0.56192372091624598</v>
      </c>
      <c r="C1137" s="221">
        <v>1.08852937342818</v>
      </c>
      <c r="D1137" s="221">
        <v>0.78761611480909099</v>
      </c>
      <c r="E1137" s="221">
        <v>1.17587162334216</v>
      </c>
    </row>
    <row r="1138" spans="1:5" x14ac:dyDescent="0.25">
      <c r="A1138" s="221">
        <v>15306.842275331201</v>
      </c>
      <c r="B1138" s="221">
        <v>0.90584456558464599</v>
      </c>
      <c r="C1138" s="221">
        <v>1.0885367713379199</v>
      </c>
      <c r="D1138" s="221">
        <v>0.78763247456727403</v>
      </c>
      <c r="E1138" s="221">
        <v>1.1759282911061999</v>
      </c>
    </row>
    <row r="1139" spans="1:5" x14ac:dyDescent="0.25">
      <c r="A1139" s="221">
        <v>15308.8296260117</v>
      </c>
      <c r="B1139" s="221">
        <v>0.57779755325710902</v>
      </c>
      <c r="C1139" s="221">
        <v>1.08857680542669</v>
      </c>
      <c r="D1139" s="221">
        <v>0.78772103917559899</v>
      </c>
      <c r="E1139" s="221">
        <v>1.17623479177393</v>
      </c>
    </row>
    <row r="1140" spans="1:5" x14ac:dyDescent="0.25">
      <c r="A1140" s="221">
        <v>15312.0253206988</v>
      </c>
      <c r="B1140" s="221">
        <v>0.42031563418969398</v>
      </c>
      <c r="C1140" s="221">
        <v>1.08864120950744</v>
      </c>
      <c r="D1140" s="221">
        <v>0.787863598956002</v>
      </c>
      <c r="E1140" s="221">
        <v>1.1767276502135799</v>
      </c>
    </row>
    <row r="1141" spans="1:5" x14ac:dyDescent="0.25">
      <c r="A1141" s="221">
        <v>15312.2098624719</v>
      </c>
      <c r="B1141" s="221">
        <v>0.86091023154504198</v>
      </c>
      <c r="C1141" s="221">
        <v>1.0886449299178</v>
      </c>
      <c r="D1141" s="221">
        <v>0.787871838744997</v>
      </c>
      <c r="E1141" s="221">
        <v>1.17675611130866</v>
      </c>
    </row>
    <row r="1142" spans="1:5" x14ac:dyDescent="0.25">
      <c r="A1142" s="221">
        <v>15312.6384431315</v>
      </c>
      <c r="B1142" s="221">
        <v>1.5152510361424301</v>
      </c>
      <c r="C1142" s="221">
        <v>1.0886535702158699</v>
      </c>
      <c r="D1142" s="221">
        <v>0.78789097486872495</v>
      </c>
      <c r="E1142" s="221">
        <v>1.17682216284028</v>
      </c>
    </row>
    <row r="1143" spans="1:5" x14ac:dyDescent="0.25">
      <c r="A1143" s="221">
        <v>15313.4368607304</v>
      </c>
      <c r="B1143" s="221">
        <v>0.80244178185631099</v>
      </c>
      <c r="C1143" s="221">
        <v>1.0886696763997901</v>
      </c>
      <c r="D1143" s="221"/>
      <c r="E1143" s="221">
        <v>1.1769452125022</v>
      </c>
    </row>
    <row r="1144" spans="1:5" x14ac:dyDescent="0.25">
      <c r="A1144" s="221">
        <v>15314.2313013641</v>
      </c>
      <c r="B1144" s="221">
        <v>0.74412647585344605</v>
      </c>
      <c r="C1144" s="221">
        <v>1.08868570235786</v>
      </c>
      <c r="D1144" s="221">
        <v>0.78796211117354598</v>
      </c>
      <c r="E1144" s="221">
        <v>1.1770676492465</v>
      </c>
    </row>
    <row r="1145" spans="1:5" x14ac:dyDescent="0.25">
      <c r="A1145" s="221">
        <v>15318.1943800641</v>
      </c>
      <c r="B1145" s="221">
        <v>1.15837832437451</v>
      </c>
      <c r="C1145" s="221">
        <v>1.08876564808367</v>
      </c>
      <c r="D1145" s="221">
        <v>0.78813930142962796</v>
      </c>
      <c r="E1145" s="221">
        <v>1.1776784267329701</v>
      </c>
    </row>
    <row r="1146" spans="1:5" x14ac:dyDescent="0.25">
      <c r="A1146" s="221">
        <v>15318.3492704448</v>
      </c>
      <c r="B1146" s="221">
        <v>1.7657489955154899</v>
      </c>
      <c r="C1146" s="221">
        <v>1.08876877263023</v>
      </c>
      <c r="D1146" s="221">
        <v>0.78814623278159601</v>
      </c>
      <c r="E1146" s="221">
        <v>1.1777022979615199</v>
      </c>
    </row>
    <row r="1147" spans="1:5" x14ac:dyDescent="0.25">
      <c r="A1147" s="221">
        <v>15320.484212179599</v>
      </c>
      <c r="B1147" s="221">
        <v>0.75595891034294604</v>
      </c>
      <c r="C1147" s="221">
        <v>1.0888118440400101</v>
      </c>
      <c r="D1147" s="221">
        <v>0.78824180380627995</v>
      </c>
      <c r="E1147" s="221">
        <v>1.1780310291227201</v>
      </c>
    </row>
    <row r="1148" spans="1:5" x14ac:dyDescent="0.25">
      <c r="A1148" s="221">
        <v>15323.752152867601</v>
      </c>
      <c r="B1148" s="221">
        <v>1.11964535428695</v>
      </c>
      <c r="C1148" s="221">
        <v>1.0888778132514301</v>
      </c>
      <c r="D1148" s="221">
        <v>0.78838824623249004</v>
      </c>
      <c r="E1148" s="221">
        <v>1.17853421565918</v>
      </c>
    </row>
    <row r="1149" spans="1:5" x14ac:dyDescent="0.25">
      <c r="A1149" s="221">
        <v>15324.4194447399</v>
      </c>
      <c r="B1149" s="221">
        <v>1.1272066614043801</v>
      </c>
      <c r="C1149" s="221">
        <v>1.08889128631133</v>
      </c>
      <c r="D1149" s="221">
        <v>0.78841817439657502</v>
      </c>
      <c r="E1149" s="221">
        <v>1.1786369630215501</v>
      </c>
    </row>
    <row r="1150" spans="1:5" x14ac:dyDescent="0.25">
      <c r="A1150" s="221">
        <v>15331.475410564901</v>
      </c>
      <c r="B1150" s="221">
        <v>2.9551456082229599</v>
      </c>
      <c r="C1150" s="221">
        <v>1.0890338422079</v>
      </c>
      <c r="D1150" s="221">
        <v>0.78873506991473097</v>
      </c>
      <c r="E1150" s="221">
        <v>1.17972286365405</v>
      </c>
    </row>
    <row r="1151" spans="1:5" x14ac:dyDescent="0.25">
      <c r="A1151" s="221">
        <v>15334.2763821973</v>
      </c>
      <c r="B1151" s="221">
        <v>0.86369785480209205</v>
      </c>
      <c r="C1151" s="221">
        <v>1.0890904512524</v>
      </c>
      <c r="D1151" s="221">
        <v>0.78886114921003803</v>
      </c>
      <c r="E1151" s="221">
        <v>1.18015360692759</v>
      </c>
    </row>
    <row r="1152" spans="1:5" x14ac:dyDescent="0.25">
      <c r="A1152" s="221">
        <v>15335.3527387094</v>
      </c>
      <c r="B1152" s="221">
        <v>0.54347344770342398</v>
      </c>
      <c r="C1152" s="221">
        <v>1.08911220653894</v>
      </c>
      <c r="D1152" s="221">
        <v>0.78890961699694695</v>
      </c>
      <c r="E1152" s="221">
        <v>1.1803190884668999</v>
      </c>
    </row>
    <row r="1153" spans="1:5" x14ac:dyDescent="0.25">
      <c r="A1153" s="221">
        <v>15335.8190422589</v>
      </c>
      <c r="B1153" s="221">
        <v>4.3041564288273104</v>
      </c>
      <c r="C1153" s="221">
        <v>1.0891216370530099</v>
      </c>
      <c r="D1153" s="221">
        <v>0.78893061440887902</v>
      </c>
      <c r="E1153" s="221">
        <v>1.18039077905295</v>
      </c>
    </row>
    <row r="1154" spans="1:5" x14ac:dyDescent="0.25">
      <c r="A1154" s="221">
        <v>15337.383277081401</v>
      </c>
      <c r="B1154" s="221">
        <v>0.88385658004972401</v>
      </c>
      <c r="C1154" s="221">
        <v>1.08915327210816</v>
      </c>
      <c r="D1154" s="221">
        <v>0.78900105110824204</v>
      </c>
      <c r="E1154" s="221">
        <v>1.18063122201543</v>
      </c>
    </row>
    <row r="1155" spans="1:5" x14ac:dyDescent="0.25">
      <c r="A1155" s="221">
        <v>15339.435202241801</v>
      </c>
      <c r="B1155" s="221">
        <v>1.41922896398221</v>
      </c>
      <c r="C1155" s="221">
        <v>1.0891947739610699</v>
      </c>
      <c r="D1155" s="221">
        <v>0.78909359374672094</v>
      </c>
      <c r="E1155" s="221">
        <v>1.1809465023866399</v>
      </c>
    </row>
    <row r="1156" spans="1:5" x14ac:dyDescent="0.25">
      <c r="A1156" s="221">
        <v>15343.3551958631</v>
      </c>
      <c r="B1156" s="221">
        <v>0.16906208035361001</v>
      </c>
      <c r="C1156" s="221">
        <v>1.08927409486134</v>
      </c>
      <c r="D1156" s="221">
        <v>0.789270497700717</v>
      </c>
      <c r="E1156" s="221">
        <v>1.18154872235454</v>
      </c>
    </row>
    <row r="1157" spans="1:5" x14ac:dyDescent="0.25">
      <c r="A1157" s="221">
        <v>15344.9601432565</v>
      </c>
      <c r="B1157" s="221">
        <v>0.88647937032206903</v>
      </c>
      <c r="C1157" s="221">
        <v>1.0893065821447501</v>
      </c>
      <c r="D1157" s="221">
        <v>0.78934301517424699</v>
      </c>
      <c r="E1157" s="221">
        <v>1.1817951814455101</v>
      </c>
    </row>
    <row r="1158" spans="1:5" x14ac:dyDescent="0.25">
      <c r="A1158" s="221">
        <v>15345.238577788101</v>
      </c>
      <c r="B1158" s="221">
        <v>-0.53119321552799204</v>
      </c>
      <c r="C1158" s="221">
        <v>1.0893122182058299</v>
      </c>
      <c r="D1158" s="221">
        <v>0.78935560257457205</v>
      </c>
      <c r="E1158" s="221">
        <v>1.1818379384367099</v>
      </c>
    </row>
    <row r="1159" spans="1:5" x14ac:dyDescent="0.25">
      <c r="A1159" s="221">
        <v>15346.139509677199</v>
      </c>
      <c r="B1159" s="221">
        <v>4.4685344849022801</v>
      </c>
      <c r="C1159" s="221">
        <v>1.0893304581073799</v>
      </c>
      <c r="D1159" s="221">
        <v>0.78939633168344103</v>
      </c>
      <c r="E1159" s="221">
        <v>1.1819762874289199</v>
      </c>
    </row>
    <row r="1160" spans="1:5" x14ac:dyDescent="0.25">
      <c r="A1160" s="221">
        <v>15346.253106264299</v>
      </c>
      <c r="B1160" s="221">
        <v>-3.41062056779514</v>
      </c>
      <c r="C1160" s="221">
        <v>1.0893327581474299</v>
      </c>
      <c r="D1160" s="221">
        <v>0.78940146713021397</v>
      </c>
      <c r="E1160" s="221">
        <v>1.1819937315593001</v>
      </c>
    </row>
    <row r="1161" spans="1:5" x14ac:dyDescent="0.25">
      <c r="A1161" s="221">
        <v>15346.7172142094</v>
      </c>
      <c r="B1161" s="221">
        <v>0.78934335911029496</v>
      </c>
      <c r="C1161" s="221">
        <v>1.08934215514505</v>
      </c>
      <c r="D1161" s="221">
        <v>0.78942245669882105</v>
      </c>
      <c r="E1161" s="221">
        <v>1.18206500094966</v>
      </c>
    </row>
    <row r="1162" spans="1:5" x14ac:dyDescent="0.25">
      <c r="A1162" s="221">
        <v>15353.4692355727</v>
      </c>
      <c r="B1162" s="221">
        <v>0.47332931829844299</v>
      </c>
      <c r="C1162" s="221">
        <v>1.0894789508612699</v>
      </c>
      <c r="D1162" s="221">
        <v>0.78972819926013205</v>
      </c>
      <c r="E1162" s="221">
        <v>1.1831011355235801</v>
      </c>
    </row>
    <row r="1163" spans="1:5" x14ac:dyDescent="0.25">
      <c r="A1163" s="221">
        <v>15354.5648584631</v>
      </c>
      <c r="B1163" s="221">
        <v>0.651547582740308</v>
      </c>
      <c r="C1163" s="221">
        <v>1.08950115109265</v>
      </c>
      <c r="D1163" s="221"/>
      <c r="E1163" s="221">
        <v>1.18326914933423</v>
      </c>
    </row>
    <row r="1164" spans="1:5" x14ac:dyDescent="0.25">
      <c r="A1164" s="221">
        <v>15354.5648584631</v>
      </c>
      <c r="B1164" s="221">
        <v>0.36926172095448401</v>
      </c>
      <c r="C1164" s="221">
        <v>1.08950115109265</v>
      </c>
      <c r="D1164" s="221"/>
      <c r="E1164" s="221">
        <v>1.18326914933423</v>
      </c>
    </row>
    <row r="1165" spans="1:5" x14ac:dyDescent="0.25">
      <c r="A1165" s="221">
        <v>15355.034681893099</v>
      </c>
      <c r="B1165" s="221">
        <v>0.47205173924449501</v>
      </c>
      <c r="C1165" s="221">
        <v>1.0895106709639</v>
      </c>
      <c r="D1165" s="221">
        <v>0.78979919258081499</v>
      </c>
      <c r="E1165" s="221">
        <v>1.18334119677453</v>
      </c>
    </row>
    <row r="1166" spans="1:5" x14ac:dyDescent="0.25">
      <c r="A1166" s="221">
        <v>15355.604295564301</v>
      </c>
      <c r="B1166" s="221">
        <v>0.77907635536824704</v>
      </c>
      <c r="C1166" s="221">
        <v>1.0895222128506299</v>
      </c>
      <c r="D1166" s="221">
        <v>0.78982503463244902</v>
      </c>
      <c r="E1166" s="221">
        <v>1.1834285470520201</v>
      </c>
    </row>
    <row r="1167" spans="1:5" x14ac:dyDescent="0.25">
      <c r="A1167" s="221">
        <v>15359.6564505603</v>
      </c>
      <c r="B1167" s="221">
        <v>0.781717941718019</v>
      </c>
      <c r="C1167" s="221">
        <v>1.0896043618398401</v>
      </c>
      <c r="D1167" s="221">
        <v>0.79000902430363795</v>
      </c>
      <c r="E1167" s="221">
        <v>1.1840498460953499</v>
      </c>
    </row>
    <row r="1168" spans="1:5" x14ac:dyDescent="0.25">
      <c r="A1168" s="221">
        <v>15359.9548784853</v>
      </c>
      <c r="B1168" s="221">
        <v>-8.2114712469660792E-3</v>
      </c>
      <c r="C1168" s="221">
        <v>1.08961041333613</v>
      </c>
      <c r="D1168" s="221">
        <v>0.79002258639323097</v>
      </c>
      <c r="E1168" s="221">
        <v>1.1840955910822299</v>
      </c>
    </row>
    <row r="1169" spans="1:5" x14ac:dyDescent="0.25">
      <c r="A1169" s="221">
        <v>15360.230463059201</v>
      </c>
      <c r="B1169" s="221">
        <v>1.7077407684952299</v>
      </c>
      <c r="C1169" s="221">
        <v>1.0896160016168801</v>
      </c>
      <c r="D1169" s="221">
        <v>0.79003511036424501</v>
      </c>
      <c r="E1169" s="221">
        <v>1.1841378287364901</v>
      </c>
    </row>
    <row r="1170" spans="1:5" x14ac:dyDescent="0.25">
      <c r="A1170" s="221">
        <v>15360.4856919703</v>
      </c>
      <c r="B1170" s="221">
        <v>0.57425929196961401</v>
      </c>
      <c r="C1170" s="221">
        <v>1.0896211784985399</v>
      </c>
      <c r="D1170" s="221">
        <v>0.79004670926993903</v>
      </c>
      <c r="E1170" s="221">
        <v>1.18417694505908</v>
      </c>
    </row>
    <row r="1171" spans="1:5" x14ac:dyDescent="0.25">
      <c r="A1171" s="221">
        <v>15360.6301618995</v>
      </c>
      <c r="B1171" s="221">
        <v>0.679581739091217</v>
      </c>
      <c r="C1171" s="221">
        <v>1.0896241088237999</v>
      </c>
      <c r="D1171" s="221">
        <v>0.79005327586352803</v>
      </c>
      <c r="E1171" s="221">
        <v>1.1841990856000799</v>
      </c>
    </row>
    <row r="1172" spans="1:5" x14ac:dyDescent="0.25">
      <c r="A1172" s="221">
        <v>15360.859198345899</v>
      </c>
      <c r="B1172" s="221">
        <v>1.06174091312103</v>
      </c>
      <c r="C1172" s="221">
        <v>1.08962875443614</v>
      </c>
      <c r="D1172" s="221">
        <v>0.79006368695414897</v>
      </c>
      <c r="E1172" s="221">
        <v>1.18423418626677</v>
      </c>
    </row>
    <row r="1173" spans="1:5" x14ac:dyDescent="0.25">
      <c r="A1173" s="221">
        <v>15360.9074747674</v>
      </c>
      <c r="B1173" s="221">
        <v>0.50070491950997598</v>
      </c>
      <c r="C1173" s="221">
        <v>1.0896297336407299</v>
      </c>
      <c r="D1173" s="221">
        <v>0.79006588151784496</v>
      </c>
      <c r="E1173" s="221">
        <v>1.1842415848035901</v>
      </c>
    </row>
    <row r="1174" spans="1:5" x14ac:dyDescent="0.25">
      <c r="A1174" s="221">
        <v>15364.8417272726</v>
      </c>
      <c r="B1174" s="221">
        <v>-3.14890716332128</v>
      </c>
      <c r="C1174" s="221">
        <v>1.08970955349709</v>
      </c>
      <c r="D1174" s="221">
        <v>0.79024486723026299</v>
      </c>
      <c r="E1174" s="221">
        <v>1.1848443512814499</v>
      </c>
    </row>
    <row r="1175" spans="1:5" x14ac:dyDescent="0.25">
      <c r="A1175" s="221">
        <v>15367.4169029561</v>
      </c>
      <c r="B1175" s="221">
        <v>2.29813981196263</v>
      </c>
      <c r="C1175" s="221">
        <v>1.0897618210380799</v>
      </c>
      <c r="D1175" s="221">
        <v>0.79036215766161799</v>
      </c>
      <c r="E1175" s="221">
        <v>1.1852387566840501</v>
      </c>
    </row>
    <row r="1176" spans="1:5" x14ac:dyDescent="0.25">
      <c r="A1176" s="221">
        <v>15371.5591208067</v>
      </c>
      <c r="B1176" s="221">
        <v>0.89385481935413402</v>
      </c>
      <c r="C1176" s="221">
        <v>1.0898459409408501</v>
      </c>
      <c r="D1176" s="221">
        <v>0.79055102218141804</v>
      </c>
      <c r="E1176" s="221">
        <v>1.1858728772286999</v>
      </c>
    </row>
    <row r="1177" spans="1:5" x14ac:dyDescent="0.25">
      <c r="A1177" s="221">
        <v>15372.8198724006</v>
      </c>
      <c r="B1177" s="221">
        <v>4.6647758749214701</v>
      </c>
      <c r="C1177" s="221">
        <v>1.08987154933612</v>
      </c>
      <c r="D1177" s="221">
        <v>0.79060857497651205</v>
      </c>
      <c r="E1177" s="221">
        <v>1.1860658172141201</v>
      </c>
    </row>
    <row r="1178" spans="1:5" x14ac:dyDescent="0.25">
      <c r="A1178" s="221">
        <v>15378.8668948138</v>
      </c>
      <c r="B1178" s="221">
        <v>1.6599497808144701</v>
      </c>
      <c r="C1178" s="221">
        <v>1.0899944216399799</v>
      </c>
      <c r="D1178" s="221">
        <v>0.79088488617159702</v>
      </c>
      <c r="E1178" s="221">
        <v>1.18699077634366</v>
      </c>
    </row>
    <row r="1179" spans="1:5" x14ac:dyDescent="0.25">
      <c r="A1179" s="221">
        <v>15383.7065586605</v>
      </c>
      <c r="B1179" s="221">
        <v>1.5611054009466701</v>
      </c>
      <c r="C1179" s="221">
        <v>1.0900928315540099</v>
      </c>
      <c r="D1179" s="221">
        <v>0.79110652442509999</v>
      </c>
      <c r="E1179" s="221">
        <v>1.1877305937162901</v>
      </c>
    </row>
    <row r="1180" spans="1:5" x14ac:dyDescent="0.25">
      <c r="A1180" s="221">
        <v>15385.4921554011</v>
      </c>
      <c r="B1180" s="221">
        <v>0.99970399485165296</v>
      </c>
      <c r="C1180" s="221">
        <v>1.09012916196412</v>
      </c>
      <c r="D1180" s="221">
        <v>0.79118834988055498</v>
      </c>
      <c r="E1180" s="221">
        <v>1.1880034438324201</v>
      </c>
    </row>
    <row r="1181" spans="1:5" x14ac:dyDescent="0.25">
      <c r="A1181" s="221">
        <v>15400.308854483001</v>
      </c>
      <c r="B1181" s="221">
        <v>0.70071253089156704</v>
      </c>
      <c r="C1181" s="221">
        <v>1.09043089400781</v>
      </c>
      <c r="D1181" s="221">
        <v>0.79186937994412798</v>
      </c>
      <c r="E1181" s="221">
        <v>1.1902650656434901</v>
      </c>
    </row>
    <row r="1182" spans="1:5" x14ac:dyDescent="0.25">
      <c r="A1182" s="221">
        <v>15401.285018701799</v>
      </c>
      <c r="B1182" s="221">
        <v>0.91848661632227802</v>
      </c>
      <c r="C1182" s="221">
        <v>1.0904507872956399</v>
      </c>
      <c r="D1182" s="221">
        <v>0.791914355401655</v>
      </c>
      <c r="E1182" s="221">
        <v>1.19041390052366</v>
      </c>
    </row>
    <row r="1183" spans="1:5" x14ac:dyDescent="0.25">
      <c r="A1183" s="221">
        <v>15403.358395347401</v>
      </c>
      <c r="B1183" s="221">
        <v>3.99758604311151</v>
      </c>
      <c r="C1183" s="221">
        <v>1.0904930623845299</v>
      </c>
      <c r="D1183" s="221">
        <v>0.79200996001490198</v>
      </c>
      <c r="E1183" s="221">
        <v>1.19073002639535</v>
      </c>
    </row>
    <row r="1184" spans="1:5" x14ac:dyDescent="0.25">
      <c r="A1184" s="221">
        <v>15406.7262235862</v>
      </c>
      <c r="B1184" s="221">
        <v>-0.113341771396336</v>
      </c>
      <c r="C1184" s="221">
        <v>1.0905617931357601</v>
      </c>
      <c r="D1184" s="221">
        <v>0.79216539005009001</v>
      </c>
      <c r="E1184" s="221">
        <v>1.19124312213519</v>
      </c>
    </row>
    <row r="1185" spans="1:5" x14ac:dyDescent="0.25">
      <c r="A1185" s="221">
        <v>15410.2389349123</v>
      </c>
      <c r="B1185" s="221">
        <v>0.96647376472220903</v>
      </c>
      <c r="C1185" s="221">
        <v>1.09063348066587</v>
      </c>
      <c r="D1185" s="221">
        <v>0.79232769036720996</v>
      </c>
      <c r="E1185" s="221">
        <v>1.1917782911191299</v>
      </c>
    </row>
    <row r="1186" spans="1:5" x14ac:dyDescent="0.25">
      <c r="A1186" s="221">
        <v>15412.911063154799</v>
      </c>
      <c r="B1186" s="221">
        <v>1.8842264945623699</v>
      </c>
      <c r="C1186" s="221">
        <v>1.0906880135483199</v>
      </c>
      <c r="D1186" s="221">
        <v>0.79245132471735302</v>
      </c>
      <c r="E1186" s="221">
        <v>1.1921853596810199</v>
      </c>
    </row>
    <row r="1187" spans="1:5" x14ac:dyDescent="0.25">
      <c r="A1187" s="221">
        <v>15413.237081393499</v>
      </c>
      <c r="B1187" s="221">
        <v>1.4170238730948399</v>
      </c>
      <c r="C1187" s="221">
        <v>1.09069466693943</v>
      </c>
      <c r="D1187" s="221">
        <v>0.79246640896833898</v>
      </c>
      <c r="E1187" s="221">
        <v>1.19223499715098</v>
      </c>
    </row>
    <row r="1188" spans="1:5" x14ac:dyDescent="0.25">
      <c r="A1188" s="221">
        <v>15414.085701092201</v>
      </c>
      <c r="B1188" s="221">
        <v>1.01056041524235</v>
      </c>
      <c r="C1188" s="221">
        <v>1.0907119855986001</v>
      </c>
      <c r="D1188" s="221">
        <v>0.79250567300637798</v>
      </c>
      <c r="E1188" s="221">
        <v>1.1923641930451101</v>
      </c>
    </row>
    <row r="1189" spans="1:5" x14ac:dyDescent="0.25">
      <c r="A1189" s="221">
        <v>15417.126912440401</v>
      </c>
      <c r="B1189" s="221">
        <v>0.99179963909230595</v>
      </c>
      <c r="C1189" s="221">
        <v>1.0907740507414101</v>
      </c>
      <c r="D1189" s="221">
        <v>0.79264656656374499</v>
      </c>
      <c r="E1189" s="221">
        <v>1.19282708085677</v>
      </c>
    </row>
    <row r="1190" spans="1:5" x14ac:dyDescent="0.25">
      <c r="A1190" s="221">
        <v>15425.0735091066</v>
      </c>
      <c r="B1190" s="221">
        <v>0.96196481339580997</v>
      </c>
      <c r="C1190" s="221">
        <v>1.0909364441510701</v>
      </c>
      <c r="D1190" s="221">
        <v>0.793015147057892</v>
      </c>
      <c r="E1190" s="221">
        <v>1.1940357551532399</v>
      </c>
    </row>
    <row r="1191" spans="1:5" x14ac:dyDescent="0.25">
      <c r="A1191" s="221">
        <v>15425.676595089401</v>
      </c>
      <c r="B1191" s="221">
        <v>0.48049429622578599</v>
      </c>
      <c r="C1191" s="221">
        <v>1.0909487798777999</v>
      </c>
      <c r="D1191" s="221">
        <v>0.79304315683538795</v>
      </c>
      <c r="E1191" s="221">
        <v>1.19412743358398</v>
      </c>
    </row>
    <row r="1192" spans="1:5" x14ac:dyDescent="0.25">
      <c r="A1192" s="221">
        <v>15429.031872110299</v>
      </c>
      <c r="B1192" s="221">
        <v>0.870829324496181</v>
      </c>
      <c r="C1192" s="221">
        <v>1.0910174098602901</v>
      </c>
      <c r="D1192" s="221">
        <v>0.79319912525514003</v>
      </c>
      <c r="E1192" s="221">
        <v>1.19463735587367</v>
      </c>
    </row>
    <row r="1193" spans="1:5" x14ac:dyDescent="0.25">
      <c r="A1193" s="221">
        <v>15429.433595709599</v>
      </c>
      <c r="B1193" s="221">
        <v>3.13930165351695</v>
      </c>
      <c r="C1193" s="221">
        <v>1.09102562685204</v>
      </c>
      <c r="D1193" s="221">
        <v>0.79321783032033699</v>
      </c>
      <c r="E1193" s="221">
        <v>1.1946984072663001</v>
      </c>
    </row>
    <row r="1194" spans="1:5" x14ac:dyDescent="0.25">
      <c r="A1194" s="221">
        <v>15431.784944733499</v>
      </c>
      <c r="B1194" s="221">
        <v>1.3504884034815801</v>
      </c>
      <c r="C1194" s="221">
        <v>1.09107372214829</v>
      </c>
      <c r="D1194" s="221">
        <v>0.79332731389776501</v>
      </c>
      <c r="E1194" s="221">
        <v>1.19505561693244</v>
      </c>
    </row>
    <row r="1195" spans="1:5" x14ac:dyDescent="0.25">
      <c r="A1195" s="221">
        <v>15437.0546272057</v>
      </c>
      <c r="B1195" s="221">
        <v>-3.4653392916858801</v>
      </c>
      <c r="C1195" s="221">
        <v>1.0911815509309399</v>
      </c>
      <c r="D1195" s="221">
        <v>0.79357272463971595</v>
      </c>
      <c r="E1195" s="221">
        <v>1.1958556941628999</v>
      </c>
    </row>
    <row r="1196" spans="1:5" x14ac:dyDescent="0.25">
      <c r="A1196" s="221">
        <v>15438.4913046416</v>
      </c>
      <c r="B1196" s="221">
        <v>0.91269558094757597</v>
      </c>
      <c r="C1196" s="221">
        <v>1.0912109687722999</v>
      </c>
      <c r="D1196" s="221">
        <v>0.793639725468269</v>
      </c>
      <c r="E1196" s="221">
        <v>1.1960737625032301</v>
      </c>
    </row>
    <row r="1197" spans="1:5" x14ac:dyDescent="0.25">
      <c r="A1197" s="221">
        <v>15438.801402999699</v>
      </c>
      <c r="B1197" s="221">
        <v>0.46971995546756201</v>
      </c>
      <c r="C1197" s="221">
        <v>1.09121731844</v>
      </c>
      <c r="D1197" s="221"/>
      <c r="E1197" s="221">
        <v>1.19612083126941</v>
      </c>
    </row>
    <row r="1198" spans="1:5" x14ac:dyDescent="0.25">
      <c r="A1198" s="221">
        <v>15438.801402999699</v>
      </c>
      <c r="B1198" s="221">
        <v>0.40411582051445</v>
      </c>
      <c r="C1198" s="221">
        <v>1.09121731844</v>
      </c>
      <c r="D1198" s="221"/>
      <c r="E1198" s="221">
        <v>1.19612083126941</v>
      </c>
    </row>
    <row r="1199" spans="1:5" x14ac:dyDescent="0.25">
      <c r="A1199" s="221">
        <v>15438.801402999699</v>
      </c>
      <c r="B1199" s="221">
        <v>0.67263213217552098</v>
      </c>
      <c r="C1199" s="221">
        <v>1.09121731844</v>
      </c>
      <c r="D1199" s="221"/>
      <c r="E1199" s="221">
        <v>1.19612083126941</v>
      </c>
    </row>
    <row r="1200" spans="1:5" x14ac:dyDescent="0.25">
      <c r="A1200" s="221">
        <v>15438.801402999699</v>
      </c>
      <c r="B1200" s="221">
        <v>0.53849100005953798</v>
      </c>
      <c r="C1200" s="221">
        <v>1.09121731844</v>
      </c>
      <c r="D1200" s="221"/>
      <c r="E1200" s="221">
        <v>1.19612083126941</v>
      </c>
    </row>
    <row r="1201" spans="1:5" x14ac:dyDescent="0.25">
      <c r="A1201" s="221">
        <v>15439.057230888</v>
      </c>
      <c r="B1201" s="221">
        <v>0.78678740729301</v>
      </c>
      <c r="C1201" s="221">
        <v>1.09122255684916</v>
      </c>
      <c r="D1201" s="221">
        <v>0.79366612614222898</v>
      </c>
      <c r="E1201" s="221">
        <v>1.19615966250712</v>
      </c>
    </row>
    <row r="1202" spans="1:5" x14ac:dyDescent="0.25">
      <c r="A1202" s="221">
        <v>15439.271226429601</v>
      </c>
      <c r="B1202" s="221">
        <v>0.39914782797558801</v>
      </c>
      <c r="C1202" s="221">
        <v>1.0912269386865401</v>
      </c>
      <c r="D1202" s="221"/>
      <c r="E1202" s="221">
        <v>1.1961921441563901</v>
      </c>
    </row>
    <row r="1203" spans="1:5" x14ac:dyDescent="0.25">
      <c r="A1203" s="221">
        <v>15439.9656546971</v>
      </c>
      <c r="B1203" s="221">
        <v>0.29049693648865998</v>
      </c>
      <c r="C1203" s="221">
        <v>1.09124115800961</v>
      </c>
      <c r="D1203" s="221">
        <v>0.79370851499888995</v>
      </c>
      <c r="E1203" s="221">
        <v>1.1962975490412899</v>
      </c>
    </row>
    <row r="1204" spans="1:5" x14ac:dyDescent="0.25">
      <c r="A1204" s="221">
        <v>15440.467518830401</v>
      </c>
      <c r="B1204" s="221">
        <v>0.98176723192369098</v>
      </c>
      <c r="C1204" s="221">
        <v>1.0912514413158401</v>
      </c>
      <c r="D1204" s="221">
        <v>0.79373193820501298</v>
      </c>
      <c r="E1204" s="221">
        <v>1.1963737252767399</v>
      </c>
    </row>
    <row r="1205" spans="1:5" x14ac:dyDescent="0.25">
      <c r="A1205" s="221">
        <v>15447.559350208299</v>
      </c>
      <c r="B1205" s="221">
        <v>0.94424083327677699</v>
      </c>
      <c r="C1205" s="221">
        <v>1.0913967701595799</v>
      </c>
      <c r="D1205" s="221">
        <v>0.79406330971837602</v>
      </c>
      <c r="E1205" s="221">
        <v>1.19744926487101</v>
      </c>
    </row>
    <row r="1206" spans="1:5" x14ac:dyDescent="0.25">
      <c r="A1206" s="221">
        <v>15450.012096422101</v>
      </c>
      <c r="B1206" s="221">
        <v>1.0875459285962601</v>
      </c>
      <c r="C1206" s="221">
        <v>1.0914470591143699</v>
      </c>
      <c r="D1206" s="221">
        <v>0.794178089871313</v>
      </c>
      <c r="E1206" s="221">
        <v>1.1978210089954</v>
      </c>
    </row>
    <row r="1207" spans="1:5" x14ac:dyDescent="0.25">
      <c r="A1207" s="221">
        <v>15451.3195467726</v>
      </c>
      <c r="B1207" s="221">
        <v>0.64355802881623803</v>
      </c>
      <c r="C1207" s="221">
        <v>1.09147387512155</v>
      </c>
      <c r="D1207" s="221">
        <v>0.79423929181067798</v>
      </c>
      <c r="E1207" s="221">
        <v>1.1980191387571599</v>
      </c>
    </row>
    <row r="1208" spans="1:5" x14ac:dyDescent="0.25">
      <c r="A1208" s="221">
        <v>15453.6295023521</v>
      </c>
      <c r="B1208" s="221">
        <v>4.93178758048838</v>
      </c>
      <c r="C1208" s="221">
        <v>1.0915212640415399</v>
      </c>
      <c r="D1208" s="221">
        <v>0.79434750410129895</v>
      </c>
      <c r="E1208" s="221">
        <v>1.1983690878426601</v>
      </c>
    </row>
    <row r="1209" spans="1:5" x14ac:dyDescent="0.25">
      <c r="A1209" s="221">
        <v>15453.800712355</v>
      </c>
      <c r="B1209" s="221">
        <v>3.3921335553129599</v>
      </c>
      <c r="C1209" s="221">
        <v>1.0915247767930201</v>
      </c>
      <c r="D1209" s="221">
        <v>0.79435552574108603</v>
      </c>
      <c r="E1209" s="221">
        <v>1.1983950196964599</v>
      </c>
    </row>
    <row r="1210" spans="1:5" x14ac:dyDescent="0.25">
      <c r="A1210" s="221">
        <v>15455.593925147399</v>
      </c>
      <c r="B1210" s="221">
        <v>-0.84288377956308602</v>
      </c>
      <c r="C1210" s="221">
        <v>1.0915615685153199</v>
      </c>
      <c r="D1210" s="221">
        <v>0.79443959673582298</v>
      </c>
      <c r="E1210" s="221">
        <v>1.1986666049766299</v>
      </c>
    </row>
    <row r="1211" spans="1:5" x14ac:dyDescent="0.25">
      <c r="A1211" s="221">
        <v>15457.5165459339</v>
      </c>
      <c r="B1211" s="221">
        <v>0.88260921397929104</v>
      </c>
      <c r="C1211" s="221">
        <v>1.0916010334930899</v>
      </c>
      <c r="D1211" s="221">
        <v>0.79452976821561005</v>
      </c>
      <c r="E1211" s="221">
        <v>1.19895772653858</v>
      </c>
    </row>
    <row r="1212" spans="1:5" x14ac:dyDescent="0.25">
      <c r="A1212" s="221">
        <v>15457.5392872911</v>
      </c>
      <c r="B1212" s="221">
        <v>0.83802999102884401</v>
      </c>
      <c r="C1212" s="221">
        <v>1.09160150029713</v>
      </c>
      <c r="D1212" s="221">
        <v>0.79453083541088498</v>
      </c>
      <c r="E1212" s="221">
        <v>1.1989611695430999</v>
      </c>
    </row>
    <row r="1213" spans="1:5" x14ac:dyDescent="0.25">
      <c r="A1213" s="221">
        <v>15462.7613974046</v>
      </c>
      <c r="B1213" s="221">
        <v>1.19256815722826</v>
      </c>
      <c r="C1213" s="221">
        <v>1.0917087224413999</v>
      </c>
      <c r="D1213" s="221">
        <v>0.79477602149012505</v>
      </c>
      <c r="E1213" s="221">
        <v>1.1997514411175501</v>
      </c>
    </row>
    <row r="1214" spans="1:5" x14ac:dyDescent="0.25">
      <c r="A1214" s="221">
        <v>15463.4502338809</v>
      </c>
      <c r="B1214" s="221">
        <v>0.64250170998600997</v>
      </c>
      <c r="C1214" s="221">
        <v>1.09172287699066</v>
      </c>
      <c r="D1214" s="221">
        <v>0.79480839026235905</v>
      </c>
      <c r="E1214" s="221">
        <v>1.19985564770186</v>
      </c>
    </row>
    <row r="1215" spans="1:5" x14ac:dyDescent="0.25">
      <c r="A1215" s="221">
        <v>15466.1699965997</v>
      </c>
      <c r="B1215" s="221">
        <v>0.88835063194376795</v>
      </c>
      <c r="C1215" s="221">
        <v>1.0917787640069301</v>
      </c>
      <c r="D1215" s="221">
        <v>0.79493626543035201</v>
      </c>
      <c r="E1215" s="221">
        <v>1.20026709104556</v>
      </c>
    </row>
    <row r="1216" spans="1:5" x14ac:dyDescent="0.25">
      <c r="A1216" s="221">
        <v>15467.9121026995</v>
      </c>
      <c r="B1216" s="221">
        <v>1.27783114257074</v>
      </c>
      <c r="C1216" s="221">
        <v>1.09181456165621</v>
      </c>
      <c r="D1216" s="221">
        <v>0.79501822753610196</v>
      </c>
      <c r="E1216" s="221">
        <v>1.2005305484362401</v>
      </c>
    </row>
    <row r="1217" spans="1:5" x14ac:dyDescent="0.25">
      <c r="A1217" s="221">
        <v>15468.7847483777</v>
      </c>
      <c r="B1217" s="221">
        <v>2.4618913263114099</v>
      </c>
      <c r="C1217" s="221">
        <v>1.0918324932069601</v>
      </c>
      <c r="D1217" s="221">
        <v>0.79505930948271497</v>
      </c>
      <c r="E1217" s="221">
        <v>1.2006624907421699</v>
      </c>
    </row>
    <row r="1218" spans="1:5" x14ac:dyDescent="0.25">
      <c r="A1218" s="221">
        <v>15468.9084938423</v>
      </c>
      <c r="B1218" s="221">
        <v>0.77019172818191295</v>
      </c>
      <c r="C1218" s="221">
        <v>1.09183503598936</v>
      </c>
      <c r="D1218" s="221">
        <v>0.79506513510552701</v>
      </c>
      <c r="E1218" s="221">
        <v>1.2006811985535699</v>
      </c>
    </row>
    <row r="1219" spans="1:5" x14ac:dyDescent="0.25">
      <c r="A1219" s="221">
        <v>15469.143405557301</v>
      </c>
      <c r="B1219" s="221">
        <v>0.86290502846830797</v>
      </c>
      <c r="C1219" s="221">
        <v>1.0918398630703201</v>
      </c>
      <c r="D1219" s="221">
        <v>0.79507619415363096</v>
      </c>
      <c r="E1219" s="221">
        <v>1.20071671163937</v>
      </c>
    </row>
    <row r="1220" spans="1:5" x14ac:dyDescent="0.25">
      <c r="A1220" s="221">
        <v>15469.572372284099</v>
      </c>
      <c r="B1220" s="221">
        <v>1.8607002334888101</v>
      </c>
      <c r="C1220" s="221">
        <v>1.0918486776887</v>
      </c>
      <c r="D1220" s="221">
        <v>0.79509638881981903</v>
      </c>
      <c r="E1220" s="221">
        <v>1.2007815468341601</v>
      </c>
    </row>
    <row r="1221" spans="1:5" x14ac:dyDescent="0.25">
      <c r="A1221" s="221">
        <v>15479.077921657899</v>
      </c>
      <c r="B1221" s="221">
        <v>0.94854327104223501</v>
      </c>
      <c r="C1221" s="221">
        <v>1.09204423334748</v>
      </c>
      <c r="D1221" s="221">
        <v>0.79554457149178404</v>
      </c>
      <c r="E1221" s="221">
        <v>1.20221759829726</v>
      </c>
    </row>
    <row r="1222" spans="1:5" x14ac:dyDescent="0.25">
      <c r="A1222" s="221">
        <v>15481.5639162317</v>
      </c>
      <c r="B1222" s="221">
        <v>1.5004240956008701</v>
      </c>
      <c r="C1222" s="221">
        <v>1.09209541118036</v>
      </c>
      <c r="D1222" s="221">
        <v>0.79566198094531704</v>
      </c>
      <c r="E1222" s="221">
        <v>1.2025928786303901</v>
      </c>
    </row>
    <row r="1223" spans="1:5" x14ac:dyDescent="0.25">
      <c r="A1223" s="221">
        <v>15484.887990883701</v>
      </c>
      <c r="B1223" s="221">
        <v>0.971952699659129</v>
      </c>
      <c r="C1223" s="221">
        <v>1.09216384211693</v>
      </c>
      <c r="D1223" s="221">
        <v>0.79581906249309797</v>
      </c>
      <c r="E1223" s="221">
        <v>1.2030944741968299</v>
      </c>
    </row>
    <row r="1224" spans="1:5" x14ac:dyDescent="0.25">
      <c r="A1224" s="221">
        <v>15485.478599890899</v>
      </c>
      <c r="B1224" s="221">
        <v>0.85830615870219296</v>
      </c>
      <c r="C1224" s="221">
        <v>1.09217600066683</v>
      </c>
      <c r="D1224" s="221">
        <v>0.79584699408522896</v>
      </c>
      <c r="E1224" s="221">
        <v>1.20318358817764</v>
      </c>
    </row>
    <row r="1225" spans="1:5" x14ac:dyDescent="0.25">
      <c r="A1225" s="221">
        <v>15486.366879232201</v>
      </c>
      <c r="B1225" s="221">
        <v>1.0180349880055199</v>
      </c>
      <c r="C1225" s="221">
        <v>1.09219428719575</v>
      </c>
      <c r="D1225" s="221">
        <v>0.79588901204448903</v>
      </c>
      <c r="E1225" s="221">
        <v>1.2033175704400501</v>
      </c>
    </row>
    <row r="1226" spans="1:5" x14ac:dyDescent="0.25">
      <c r="A1226" s="221">
        <v>15488.378075814901</v>
      </c>
      <c r="B1226" s="221">
        <v>2.3595826763791701</v>
      </c>
      <c r="C1226" s="221">
        <v>1.0922357269140099</v>
      </c>
      <c r="D1226" s="221">
        <v>0.79598418566106999</v>
      </c>
      <c r="E1226" s="221">
        <v>1.2036208999771101</v>
      </c>
    </row>
    <row r="1227" spans="1:5" x14ac:dyDescent="0.25">
      <c r="A1227" s="221">
        <v>15488.7642793919</v>
      </c>
      <c r="B1227" s="221">
        <v>0.59423303323031795</v>
      </c>
      <c r="C1227" s="221">
        <v>1.0922436867546299</v>
      </c>
      <c r="D1227" s="221">
        <v>0.79600246767016003</v>
      </c>
      <c r="E1227" s="221">
        <v>1.20367912527572</v>
      </c>
    </row>
    <row r="1228" spans="1:5" x14ac:dyDescent="0.25">
      <c r="A1228" s="221">
        <v>15490.012156864301</v>
      </c>
      <c r="B1228" s="221">
        <v>0.78498922300132001</v>
      </c>
      <c r="C1228" s="221">
        <v>1.0922694061067599</v>
      </c>
      <c r="D1228" s="221">
        <v>0.79606155284954405</v>
      </c>
      <c r="E1228" s="221">
        <v>1.20386725931386</v>
      </c>
    </row>
    <row r="1229" spans="1:5" x14ac:dyDescent="0.25">
      <c r="A1229" s="221">
        <v>15491.1156402495</v>
      </c>
      <c r="B1229" s="221">
        <v>0.25049083552157703</v>
      </c>
      <c r="C1229" s="221">
        <v>1.0922921494276201</v>
      </c>
      <c r="D1229" s="221">
        <v>0.79611381828533501</v>
      </c>
      <c r="E1229" s="221">
        <v>1.20403362403304</v>
      </c>
    </row>
    <row r="1230" spans="1:5" x14ac:dyDescent="0.25">
      <c r="A1230" s="221">
        <v>15492.728021287199</v>
      </c>
      <c r="B1230" s="221">
        <v>1.55926003579323</v>
      </c>
      <c r="C1230" s="221">
        <v>1.09232538137274</v>
      </c>
      <c r="D1230" s="221">
        <v>0.79619022268480699</v>
      </c>
      <c r="E1230" s="221">
        <v>1.2042767118059501</v>
      </c>
    </row>
    <row r="1231" spans="1:5" x14ac:dyDescent="0.25">
      <c r="A1231" s="221">
        <v>15493.4625136914</v>
      </c>
      <c r="B1231" s="221">
        <v>0.46040237067832601</v>
      </c>
      <c r="C1231" s="221">
        <v>1.09234051961283</v>
      </c>
      <c r="D1231" s="221"/>
      <c r="E1231" s="221">
        <v>1.20438737574016</v>
      </c>
    </row>
    <row r="1232" spans="1:5" x14ac:dyDescent="0.25">
      <c r="A1232" s="221">
        <v>15493.4625136914</v>
      </c>
      <c r="B1232" s="221">
        <v>0.44444376975352201</v>
      </c>
      <c r="C1232" s="221">
        <v>1.09234051961283</v>
      </c>
      <c r="D1232" s="221"/>
      <c r="E1232" s="221">
        <v>1.20438737574016</v>
      </c>
    </row>
    <row r="1233" spans="1:5" x14ac:dyDescent="0.25">
      <c r="A1233" s="221">
        <v>15494.1672488363</v>
      </c>
      <c r="B1233" s="221">
        <v>0.68252173129765803</v>
      </c>
      <c r="C1233" s="221">
        <v>1.09235504454156</v>
      </c>
      <c r="D1233" s="221"/>
      <c r="E1233" s="221">
        <v>1.20449355623062</v>
      </c>
    </row>
    <row r="1234" spans="1:5" x14ac:dyDescent="0.25">
      <c r="A1234" s="221">
        <v>15500.040041710699</v>
      </c>
      <c r="B1234" s="221">
        <v>0.56372392122954196</v>
      </c>
      <c r="C1234" s="221">
        <v>1.0924762128856</v>
      </c>
      <c r="D1234" s="221">
        <v>0.79653710007477596</v>
      </c>
      <c r="E1234" s="221">
        <v>1.2053782262986501</v>
      </c>
    </row>
    <row r="1235" spans="1:5" x14ac:dyDescent="0.25">
      <c r="A1235" s="221">
        <v>15513.531989670801</v>
      </c>
      <c r="B1235" s="221">
        <v>4.6070387925308403</v>
      </c>
      <c r="C1235" s="221">
        <v>1.0927548232917801</v>
      </c>
      <c r="D1235" s="221">
        <v>0.79717897198621301</v>
      </c>
      <c r="E1235" s="221">
        <v>1.2074080325691401</v>
      </c>
    </row>
    <row r="1236" spans="1:5" x14ac:dyDescent="0.25">
      <c r="A1236" s="221">
        <v>15514.9523212478</v>
      </c>
      <c r="B1236" s="221">
        <v>1.18663363673459</v>
      </c>
      <c r="C1236" s="221">
        <v>1.0927841797722899</v>
      </c>
      <c r="D1236" s="221">
        <v>0.79724667818369299</v>
      </c>
      <c r="E1236" s="221">
        <v>1.2076215060514901</v>
      </c>
    </row>
    <row r="1237" spans="1:5" x14ac:dyDescent="0.25">
      <c r="A1237" s="221">
        <v>15516.4127602403</v>
      </c>
      <c r="B1237" s="221">
        <v>1.0744714693947901</v>
      </c>
      <c r="C1237" s="221">
        <v>1.09281436522301</v>
      </c>
      <c r="D1237" s="221">
        <v>0.79731632526794205</v>
      </c>
      <c r="E1237" s="221">
        <v>1.2078409690354099</v>
      </c>
    </row>
    <row r="1238" spans="1:5" x14ac:dyDescent="0.25">
      <c r="A1238" s="221">
        <v>15520.0097811915</v>
      </c>
      <c r="B1238" s="221">
        <v>0.37407068957839901</v>
      </c>
      <c r="C1238" s="221">
        <v>1.0928887726315999</v>
      </c>
      <c r="D1238" s="221">
        <v>0.79748796978062597</v>
      </c>
      <c r="E1238" s="221">
        <v>1.2083813091198901</v>
      </c>
    </row>
    <row r="1239" spans="1:5" x14ac:dyDescent="0.25">
      <c r="A1239" s="221">
        <v>15524.942927205901</v>
      </c>
      <c r="B1239" s="221">
        <v>0.42030894121567502</v>
      </c>
      <c r="C1239" s="221">
        <v>1.09299083032811</v>
      </c>
      <c r="D1239" s="221">
        <v>0.79772363789317702</v>
      </c>
      <c r="E1239" s="221">
        <v>1.2091216710372501</v>
      </c>
    </row>
    <row r="1240" spans="1:5" x14ac:dyDescent="0.25">
      <c r="A1240" s="221">
        <v>15525.2000891855</v>
      </c>
      <c r="B1240" s="221">
        <v>0.89024232579488805</v>
      </c>
      <c r="C1240" s="221">
        <v>1.0929961532316701</v>
      </c>
      <c r="D1240" s="221">
        <v>0.797735931407485</v>
      </c>
      <c r="E1240" s="221">
        <v>1.20916026225438</v>
      </c>
    </row>
    <row r="1241" spans="1:5" x14ac:dyDescent="0.25">
      <c r="A1241" s="221">
        <v>15532.071922741899</v>
      </c>
      <c r="B1241" s="221">
        <v>1.03073613372369</v>
      </c>
      <c r="C1241" s="221">
        <v>1.09313845616775</v>
      </c>
      <c r="D1241" s="221">
        <v>0.79806473871470296</v>
      </c>
      <c r="E1241" s="221">
        <v>1.21019148942622</v>
      </c>
    </row>
    <row r="1242" spans="1:5" x14ac:dyDescent="0.25">
      <c r="A1242" s="221">
        <v>15532.7172640647</v>
      </c>
      <c r="B1242" s="221">
        <v>2.7711831277305898</v>
      </c>
      <c r="C1242" s="221">
        <v>1.0931518213592299</v>
      </c>
      <c r="D1242" s="221"/>
      <c r="E1242" s="221">
        <v>1.2102882320632999</v>
      </c>
    </row>
    <row r="1243" spans="1:5" x14ac:dyDescent="0.25">
      <c r="A1243" s="221">
        <v>15532.7172640647</v>
      </c>
      <c r="B1243" s="221">
        <v>1.0310677495470699</v>
      </c>
      <c r="C1243" s="221">
        <v>1.0931518213592299</v>
      </c>
      <c r="D1243" s="221"/>
      <c r="E1243" s="221">
        <v>1.2102882320632999</v>
      </c>
    </row>
    <row r="1244" spans="1:5" x14ac:dyDescent="0.25">
      <c r="A1244" s="221">
        <v>15532.7172640647</v>
      </c>
      <c r="B1244" s="221">
        <v>1.08680384002113</v>
      </c>
      <c r="C1244" s="221">
        <v>1.0931518213592299</v>
      </c>
      <c r="D1244" s="221"/>
      <c r="E1244" s="221">
        <v>1.2102882320632999</v>
      </c>
    </row>
    <row r="1245" spans="1:5" x14ac:dyDescent="0.25">
      <c r="A1245" s="221">
        <v>15533.166137170199</v>
      </c>
      <c r="B1245" s="221">
        <v>1.24938585056049</v>
      </c>
      <c r="C1245" s="221">
        <v>1.09316111764135</v>
      </c>
      <c r="D1245" s="221"/>
      <c r="E1245" s="221">
        <v>1.2103555222962501</v>
      </c>
    </row>
    <row r="1246" spans="1:5" x14ac:dyDescent="0.25">
      <c r="A1246" s="221">
        <v>15534.0397609622</v>
      </c>
      <c r="B1246" s="221">
        <v>1.21029110577318</v>
      </c>
      <c r="C1246" s="221">
        <v>1.0931792310553301</v>
      </c>
      <c r="D1246" s="221">
        <v>0.79815900211884405</v>
      </c>
      <c r="E1246" s="221">
        <v>1.2104864865882701</v>
      </c>
    </row>
    <row r="1247" spans="1:5" x14ac:dyDescent="0.25">
      <c r="A1247" s="221">
        <v>15536.0060280743</v>
      </c>
      <c r="B1247" s="221">
        <v>1.1563060926651001</v>
      </c>
      <c r="C1247" s="221">
        <v>1.0932199989585301</v>
      </c>
      <c r="D1247" s="221">
        <v>0.79825323819753802</v>
      </c>
      <c r="E1247" s="221">
        <v>1.21078124822665</v>
      </c>
    </row>
    <row r="1248" spans="1:5" x14ac:dyDescent="0.25">
      <c r="A1248" s="221">
        <v>15536.5074895898</v>
      </c>
      <c r="B1248" s="221">
        <v>3.4270106920554699</v>
      </c>
      <c r="C1248" s="221">
        <v>1.0932303960884</v>
      </c>
      <c r="D1248" s="221">
        <v>0.79827728039439805</v>
      </c>
      <c r="E1248" s="221">
        <v>1.2108564219489599</v>
      </c>
    </row>
    <row r="1249" spans="1:5" x14ac:dyDescent="0.25">
      <c r="A1249" s="221">
        <v>15537.810869741001</v>
      </c>
      <c r="B1249" s="221">
        <v>1.1118737621728501</v>
      </c>
      <c r="C1249" s="221">
        <v>1.0932574199223</v>
      </c>
      <c r="D1249" s="221">
        <v>0.798339780734027</v>
      </c>
      <c r="E1249" s="221">
        <v>1.21105173775453</v>
      </c>
    </row>
    <row r="1250" spans="1:5" x14ac:dyDescent="0.25">
      <c r="A1250" s="221">
        <v>15538.5678066745</v>
      </c>
      <c r="B1250" s="221">
        <v>0.54337351360302899</v>
      </c>
      <c r="C1250" s="221">
        <v>1.0932731139912599</v>
      </c>
      <c r="D1250" s="221">
        <v>0.79837608515901903</v>
      </c>
      <c r="E1250" s="221">
        <v>1.2111651290996099</v>
      </c>
    </row>
    <row r="1251" spans="1:5" x14ac:dyDescent="0.25">
      <c r="A1251" s="221">
        <v>15541.6731252883</v>
      </c>
      <c r="B1251" s="221">
        <v>2.2393967767209402</v>
      </c>
      <c r="C1251" s="221">
        <v>1.0933374985949</v>
      </c>
      <c r="D1251" s="221">
        <v>0.79852510926252496</v>
      </c>
      <c r="E1251" s="221">
        <v>1.2116303148223899</v>
      </c>
    </row>
    <row r="1252" spans="1:5" x14ac:dyDescent="0.25">
      <c r="A1252" s="221">
        <v>15548.1435050406</v>
      </c>
      <c r="B1252" s="221">
        <v>1.4720876489560299</v>
      </c>
      <c r="C1252" s="221">
        <v>1.0934717398439899</v>
      </c>
      <c r="D1252" s="221">
        <v>0.79883597270244999</v>
      </c>
      <c r="E1252" s="221">
        <v>1.2125989276865701</v>
      </c>
    </row>
    <row r="1253" spans="1:5" x14ac:dyDescent="0.25">
      <c r="A1253" s="221">
        <v>15549.052643044501</v>
      </c>
      <c r="B1253" s="221">
        <v>1.0408940323924301</v>
      </c>
      <c r="C1253" s="221">
        <v>1.0934906129737401</v>
      </c>
      <c r="D1253" s="221">
        <v>0.79887969209095999</v>
      </c>
      <c r="E1253" s="221">
        <v>1.21273497779592</v>
      </c>
    </row>
    <row r="1254" spans="1:5" x14ac:dyDescent="0.25">
      <c r="A1254" s="221">
        <v>15549.787997474101</v>
      </c>
      <c r="B1254" s="221">
        <v>0.349639414619141</v>
      </c>
      <c r="C1254" s="221">
        <v>1.09350587846644</v>
      </c>
      <c r="D1254" s="221">
        <v>0.79891506413555302</v>
      </c>
      <c r="E1254" s="221">
        <v>1.21284499742055</v>
      </c>
    </row>
    <row r="1255" spans="1:5" x14ac:dyDescent="0.25">
      <c r="A1255" s="221">
        <v>15550.381974843</v>
      </c>
      <c r="B1255" s="221">
        <v>0.68458142738361305</v>
      </c>
      <c r="C1255" s="221">
        <v>1.09351820906081</v>
      </c>
      <c r="D1255" s="221">
        <v>0.79894363565580795</v>
      </c>
      <c r="E1255" s="221">
        <v>1.21293385477325</v>
      </c>
    </row>
    <row r="1256" spans="1:5" x14ac:dyDescent="0.25">
      <c r="A1256" s="221">
        <v>15550.762425664099</v>
      </c>
      <c r="B1256" s="221">
        <v>-0.354552988516044</v>
      </c>
      <c r="C1256" s="221">
        <v>1.09352610697915</v>
      </c>
      <c r="D1256" s="221">
        <v>0.79896194023945599</v>
      </c>
      <c r="E1256" s="221">
        <v>1.2129907691517401</v>
      </c>
    </row>
    <row r="1257" spans="1:5" x14ac:dyDescent="0.25">
      <c r="A1257" s="221">
        <v>15551.646624729599</v>
      </c>
      <c r="B1257" s="221">
        <v>1.07795231636998</v>
      </c>
      <c r="C1257" s="221">
        <v>1.0935444623923201</v>
      </c>
      <c r="D1257" s="221">
        <v>0.79900448772298804</v>
      </c>
      <c r="E1257" s="221">
        <v>1.21312302679962</v>
      </c>
    </row>
    <row r="1258" spans="1:5" x14ac:dyDescent="0.25">
      <c r="A1258" s="221">
        <v>15551.768045643201</v>
      </c>
      <c r="B1258" s="221">
        <v>0.53147394986099405</v>
      </c>
      <c r="C1258" s="221">
        <v>1.0935469830136599</v>
      </c>
      <c r="D1258" s="221">
        <v>0.79901033062124904</v>
      </c>
      <c r="E1258" s="221">
        <v>1.21314118641185</v>
      </c>
    </row>
    <row r="1259" spans="1:5" x14ac:dyDescent="0.25">
      <c r="A1259" s="221">
        <v>15559.944772737301</v>
      </c>
      <c r="B1259" s="221">
        <v>0.57491129853961498</v>
      </c>
      <c r="C1259" s="221">
        <v>1.0937168916603699</v>
      </c>
      <c r="D1259" s="221">
        <v>0.79940423504584401</v>
      </c>
      <c r="E1259" s="221">
        <v>1.21436351009952</v>
      </c>
    </row>
    <row r="1260" spans="1:5" x14ac:dyDescent="0.25">
      <c r="A1260" s="221">
        <v>15560.5143326659</v>
      </c>
      <c r="B1260" s="221">
        <v>4.6459852793068199</v>
      </c>
      <c r="C1260" s="221">
        <v>1.0937287294770901</v>
      </c>
      <c r="D1260" s="221">
        <v>0.79943170518595696</v>
      </c>
      <c r="E1260" s="221">
        <v>1.21444860461336</v>
      </c>
    </row>
    <row r="1261" spans="1:5" x14ac:dyDescent="0.25">
      <c r="A1261" s="221">
        <v>15562.058978172099</v>
      </c>
      <c r="B1261" s="221">
        <v>0.64294573139547195</v>
      </c>
      <c r="C1261" s="221">
        <v>1.0937608336148501</v>
      </c>
      <c r="D1261" s="221"/>
      <c r="E1261" s="221">
        <v>1.21467934522498</v>
      </c>
    </row>
    <row r="1262" spans="1:5" x14ac:dyDescent="0.25">
      <c r="A1262" s="221">
        <v>15562.058978172099</v>
      </c>
      <c r="B1262" s="221">
        <v>0.60541517034144998</v>
      </c>
      <c r="C1262" s="221">
        <v>1.0937608336148501</v>
      </c>
      <c r="D1262" s="221"/>
      <c r="E1262" s="221">
        <v>1.21467934522498</v>
      </c>
    </row>
    <row r="1263" spans="1:5" x14ac:dyDescent="0.25">
      <c r="A1263" s="221">
        <v>15562.058978172099</v>
      </c>
      <c r="B1263" s="221">
        <v>0.52715925021049603</v>
      </c>
      <c r="C1263" s="221">
        <v>1.0937608336148501</v>
      </c>
      <c r="D1263" s="221"/>
      <c r="E1263" s="221">
        <v>1.21467934522498</v>
      </c>
    </row>
    <row r="1264" spans="1:5" x14ac:dyDescent="0.25">
      <c r="A1264" s="221">
        <v>15562.058978172099</v>
      </c>
      <c r="B1264" s="221">
        <v>0.45302339649211398</v>
      </c>
      <c r="C1264" s="221">
        <v>1.0937608336148501</v>
      </c>
      <c r="D1264" s="221"/>
      <c r="E1264" s="221">
        <v>1.21467934522498</v>
      </c>
    </row>
    <row r="1265" spans="1:5" x14ac:dyDescent="0.25">
      <c r="A1265" s="221">
        <v>15562.058978172099</v>
      </c>
      <c r="B1265" s="221">
        <v>0.425058945413403</v>
      </c>
      <c r="C1265" s="221">
        <v>1.0937608336148501</v>
      </c>
      <c r="D1265" s="221"/>
      <c r="E1265" s="221">
        <v>1.21467934522498</v>
      </c>
    </row>
    <row r="1266" spans="1:5" x14ac:dyDescent="0.25">
      <c r="A1266" s="221">
        <v>15562.058978172099</v>
      </c>
      <c r="B1266" s="221">
        <v>0.908863976965257</v>
      </c>
      <c r="C1266" s="221">
        <v>1.0937608336148501</v>
      </c>
      <c r="D1266" s="221"/>
      <c r="E1266" s="221">
        <v>1.21467934522498</v>
      </c>
    </row>
    <row r="1267" spans="1:5" x14ac:dyDescent="0.25">
      <c r="A1267" s="221">
        <v>15562.058978172099</v>
      </c>
      <c r="B1267" s="221">
        <v>0.50380820570405904</v>
      </c>
      <c r="C1267" s="221">
        <v>1.0937608336148501</v>
      </c>
      <c r="D1267" s="221"/>
      <c r="E1267" s="221">
        <v>1.21467934522498</v>
      </c>
    </row>
    <row r="1268" spans="1:5" x14ac:dyDescent="0.25">
      <c r="A1268" s="221">
        <v>15562.058978172099</v>
      </c>
      <c r="B1268" s="221">
        <v>0.58090969565964801</v>
      </c>
      <c r="C1268" s="221">
        <v>1.0937608336148501</v>
      </c>
      <c r="D1268" s="221"/>
      <c r="E1268" s="221">
        <v>1.21467934522498</v>
      </c>
    </row>
    <row r="1269" spans="1:5" x14ac:dyDescent="0.25">
      <c r="A1269" s="221">
        <v>15562.058978172099</v>
      </c>
      <c r="B1269" s="221">
        <v>0.63811310230459395</v>
      </c>
      <c r="C1269" s="221">
        <v>1.0937608336148501</v>
      </c>
      <c r="D1269" s="221"/>
      <c r="E1269" s="221">
        <v>1.21467934522498</v>
      </c>
    </row>
    <row r="1270" spans="1:5" x14ac:dyDescent="0.25">
      <c r="A1270" s="221">
        <v>15562.058978172099</v>
      </c>
      <c r="B1270" s="221">
        <v>0.58786803191839299</v>
      </c>
      <c r="C1270" s="221">
        <v>1.0937608336148501</v>
      </c>
      <c r="D1270" s="221"/>
      <c r="E1270" s="221">
        <v>1.21467934522498</v>
      </c>
    </row>
    <row r="1271" spans="1:5" x14ac:dyDescent="0.25">
      <c r="A1271" s="221">
        <v>15562.058978172099</v>
      </c>
      <c r="B1271" s="221">
        <v>0.62053890328213102</v>
      </c>
      <c r="C1271" s="221">
        <v>1.0937608336148501</v>
      </c>
      <c r="D1271" s="221"/>
      <c r="E1271" s="221">
        <v>1.21467934522498</v>
      </c>
    </row>
    <row r="1272" spans="1:5" x14ac:dyDescent="0.25">
      <c r="A1272" s="221">
        <v>15562.058978172099</v>
      </c>
      <c r="B1272" s="221">
        <v>0.58005013298820796</v>
      </c>
      <c r="C1272" s="221">
        <v>1.0937608336148501</v>
      </c>
      <c r="D1272" s="221"/>
      <c r="E1272" s="221">
        <v>1.21467934522498</v>
      </c>
    </row>
    <row r="1273" spans="1:5" x14ac:dyDescent="0.25">
      <c r="A1273" s="221">
        <v>15562.058978172099</v>
      </c>
      <c r="B1273" s="221">
        <v>0.635307613994751</v>
      </c>
      <c r="C1273" s="221">
        <v>1.0937608336148501</v>
      </c>
      <c r="D1273" s="221"/>
      <c r="E1273" s="221">
        <v>1.21467934522498</v>
      </c>
    </row>
    <row r="1274" spans="1:5" x14ac:dyDescent="0.25">
      <c r="A1274" s="221">
        <v>15563.1509719938</v>
      </c>
      <c r="B1274" s="221">
        <v>0.861303025548943</v>
      </c>
      <c r="C1274" s="221">
        <v>1.0937835297739</v>
      </c>
      <c r="D1274" s="221"/>
      <c r="E1274" s="221">
        <v>1.2148424425125699</v>
      </c>
    </row>
    <row r="1275" spans="1:5" x14ac:dyDescent="0.25">
      <c r="A1275" s="221">
        <v>15564.4080953218</v>
      </c>
      <c r="B1275" s="221">
        <v>0.64650884955044197</v>
      </c>
      <c r="C1275" s="221">
        <v>1.0938096632399801</v>
      </c>
      <c r="D1275" s="221">
        <v>0.79961957682471796</v>
      </c>
      <c r="E1275" s="221">
        <v>1.2150301225826401</v>
      </c>
    </row>
    <row r="1276" spans="1:5" x14ac:dyDescent="0.25">
      <c r="A1276" s="221">
        <v>15564.4712299518</v>
      </c>
      <c r="B1276" s="221">
        <v>0.68667522726535402</v>
      </c>
      <c r="C1276" s="221">
        <v>1.09381097667549</v>
      </c>
      <c r="D1276" s="221">
        <v>0.79962262451801502</v>
      </c>
      <c r="E1276" s="221">
        <v>1.21503954815888</v>
      </c>
    </row>
    <row r="1277" spans="1:5" x14ac:dyDescent="0.25">
      <c r="A1277" s="221">
        <v>15567.6968593315</v>
      </c>
      <c r="B1277" s="221">
        <v>0.49951798217580101</v>
      </c>
      <c r="C1277" s="221">
        <v>1.09387808178388</v>
      </c>
      <c r="D1277" s="221"/>
      <c r="E1277" s="221">
        <v>1.21552111296204</v>
      </c>
    </row>
    <row r="1278" spans="1:5" x14ac:dyDescent="0.25">
      <c r="A1278" s="221">
        <v>15567.9317710464</v>
      </c>
      <c r="B1278" s="221">
        <v>0.60862608846636901</v>
      </c>
      <c r="C1278" s="221">
        <v>1.0938829688227301</v>
      </c>
      <c r="D1278" s="221">
        <v>0.79978974450839802</v>
      </c>
      <c r="E1278" s="221">
        <v>1.2155561837034301</v>
      </c>
    </row>
    <row r="1279" spans="1:5" x14ac:dyDescent="0.25">
      <c r="A1279" s="221">
        <v>15568.575872596401</v>
      </c>
      <c r="B1279" s="221">
        <v>2.5340629154299501</v>
      </c>
      <c r="C1279" s="221">
        <v>1.0938963685346099</v>
      </c>
      <c r="D1279" s="221">
        <v>0.79982086564046195</v>
      </c>
      <c r="E1279" s="221">
        <v>1.21565233767412</v>
      </c>
    </row>
    <row r="1280" spans="1:5" x14ac:dyDescent="0.25">
      <c r="A1280" s="221">
        <v>15570.450355205299</v>
      </c>
      <c r="B1280" s="221">
        <v>1.69884547381645</v>
      </c>
      <c r="C1280" s="221">
        <v>1.0939353865736501</v>
      </c>
      <c r="D1280" s="221">
        <v>0.799911460082948</v>
      </c>
      <c r="E1280" s="221">
        <v>1.2159320203160799</v>
      </c>
    </row>
    <row r="1281" spans="1:5" x14ac:dyDescent="0.25">
      <c r="A1281" s="221">
        <v>15576.205085657401</v>
      </c>
      <c r="B1281" s="221">
        <v>1.4767960853255999</v>
      </c>
      <c r="C1281" s="221">
        <v>1.09405520312519</v>
      </c>
      <c r="D1281" s="221">
        <v>0.80018983736965299</v>
      </c>
      <c r="E1281" s="221">
        <v>1.2167903449358799</v>
      </c>
    </row>
    <row r="1282" spans="1:5" x14ac:dyDescent="0.25">
      <c r="A1282" s="221">
        <v>15576.388592785601</v>
      </c>
      <c r="B1282" s="221">
        <v>0.721926593753075</v>
      </c>
      <c r="C1282" s="221">
        <v>1.0940590257838601</v>
      </c>
      <c r="D1282" s="221">
        <v>0.800198720078934</v>
      </c>
      <c r="E1282" s="221">
        <v>1.21681769761171</v>
      </c>
    </row>
    <row r="1283" spans="1:5" x14ac:dyDescent="0.25">
      <c r="A1283" s="221">
        <v>15576.8584162155</v>
      </c>
      <c r="B1283" s="221">
        <v>1.8238505068739299</v>
      </c>
      <c r="C1283" s="221">
        <v>1.0940688127312399</v>
      </c>
      <c r="D1283" s="221">
        <v>0.80022146446367703</v>
      </c>
      <c r="E1283" s="221">
        <v>1.21688772719642</v>
      </c>
    </row>
    <row r="1284" spans="1:5" x14ac:dyDescent="0.25">
      <c r="A1284" s="221">
        <v>15579.721078042399</v>
      </c>
      <c r="B1284" s="221">
        <v>0.74204211445052504</v>
      </c>
      <c r="C1284" s="221">
        <v>1.09412845413949</v>
      </c>
      <c r="D1284" s="221">
        <v>0.80036011134671903</v>
      </c>
      <c r="E1284" s="221">
        <v>1.2173144215801499</v>
      </c>
    </row>
    <row r="1285" spans="1:5" x14ac:dyDescent="0.25">
      <c r="A1285" s="221">
        <v>15580.299509628599</v>
      </c>
      <c r="B1285" s="221">
        <v>0.22547345950358899</v>
      </c>
      <c r="C1285" s="221">
        <v>1.0941405067247301</v>
      </c>
      <c r="D1285" s="221">
        <v>0.800388131753072</v>
      </c>
      <c r="E1285" s="221">
        <v>1.21740060883589</v>
      </c>
    </row>
    <row r="1286" spans="1:5" x14ac:dyDescent="0.25">
      <c r="A1286" s="221">
        <v>15580.891909272599</v>
      </c>
      <c r="B1286" s="221">
        <v>1.1149422060310299</v>
      </c>
      <c r="C1286" s="221">
        <v>1.0941528532084099</v>
      </c>
      <c r="D1286" s="221">
        <v>0.80041682880064902</v>
      </c>
      <c r="E1286" s="221">
        <v>1.21748887735517</v>
      </c>
    </row>
    <row r="1287" spans="1:5" x14ac:dyDescent="0.25">
      <c r="A1287" s="221">
        <v>15581.855021592801</v>
      </c>
      <c r="B1287" s="221">
        <v>0.45796676977098999</v>
      </c>
      <c r="C1287" s="221">
        <v>1.09417292589187</v>
      </c>
      <c r="D1287" s="221">
        <v>0.80046350893949003</v>
      </c>
      <c r="E1287" s="221">
        <v>1.2176323770684401</v>
      </c>
    </row>
    <row r="1288" spans="1:5" x14ac:dyDescent="0.25">
      <c r="A1288" s="221">
        <v>15582.731209089899</v>
      </c>
      <c r="B1288" s="221">
        <v>0.98341155884809095</v>
      </c>
      <c r="C1288" s="221">
        <v>1.09419119233449</v>
      </c>
      <c r="D1288" s="221">
        <v>0.80050597600501705</v>
      </c>
      <c r="E1288" s="221">
        <v>1.21776290400974</v>
      </c>
    </row>
    <row r="1289" spans="1:5" x14ac:dyDescent="0.25">
      <c r="A1289" s="221">
        <v>15583.3160741516</v>
      </c>
      <c r="B1289" s="221">
        <v>1.7973115043133701</v>
      </c>
      <c r="C1289" s="221">
        <v>1.0942033853914801</v>
      </c>
      <c r="D1289" s="221">
        <v>0.80053433105942495</v>
      </c>
      <c r="E1289" s="221">
        <v>1.21785001854396</v>
      </c>
    </row>
    <row r="1290" spans="1:5" x14ac:dyDescent="0.25">
      <c r="A1290" s="221">
        <v>15585.101130815799</v>
      </c>
      <c r="B1290" s="221">
        <v>1.34018710854766</v>
      </c>
      <c r="C1290" s="221">
        <v>1.09424059961246</v>
      </c>
      <c r="D1290" s="221">
        <v>0.80062089708975603</v>
      </c>
      <c r="E1290" s="221">
        <v>1.2181158723485599</v>
      </c>
    </row>
    <row r="1291" spans="1:5" x14ac:dyDescent="0.25">
      <c r="A1291" s="221">
        <v>15585.206467969199</v>
      </c>
      <c r="B1291" s="221">
        <v>1.5470604980572</v>
      </c>
      <c r="C1291" s="221">
        <v>1.0942427965883901</v>
      </c>
      <c r="D1291" s="221">
        <v>0.80062600561487896</v>
      </c>
      <c r="E1291" s="221">
        <v>1.21813155794399</v>
      </c>
    </row>
    <row r="1292" spans="1:5" x14ac:dyDescent="0.25">
      <c r="A1292" s="221">
        <v>15588.839122658201</v>
      </c>
      <c r="B1292" s="221">
        <v>1.3446919814715801</v>
      </c>
      <c r="C1292" s="221">
        <v>1.0943185614508</v>
      </c>
      <c r="D1292" s="221">
        <v>0.80080231035401095</v>
      </c>
      <c r="E1292" s="221">
        <v>1.21867237938069</v>
      </c>
    </row>
    <row r="1293" spans="1:5" x14ac:dyDescent="0.25">
      <c r="A1293" s="221">
        <v>15591.422942544001</v>
      </c>
      <c r="B1293" s="221">
        <v>0.78850904930869403</v>
      </c>
      <c r="C1293" s="221">
        <v>1.09437252619875</v>
      </c>
      <c r="D1293" s="221">
        <v>0.80092774821109902</v>
      </c>
      <c r="E1293" s="221">
        <v>1.2190568768191099</v>
      </c>
    </row>
    <row r="1294" spans="1:5" x14ac:dyDescent="0.25">
      <c r="A1294" s="221">
        <v>15592.731076104399</v>
      </c>
      <c r="B1294" s="221">
        <v>0.57890406835210395</v>
      </c>
      <c r="C1294" s="221">
        <v>1.09439984741345</v>
      </c>
      <c r="D1294" s="221">
        <v>0.80099129728756202</v>
      </c>
      <c r="E1294" s="221">
        <v>1.2192514348436501</v>
      </c>
    </row>
    <row r="1295" spans="1:5" x14ac:dyDescent="0.25">
      <c r="A1295" s="221">
        <v>15593.7720596937</v>
      </c>
      <c r="B1295" s="221">
        <v>0.700416620988498</v>
      </c>
      <c r="C1295" s="221">
        <v>1.0944215890283899</v>
      </c>
      <c r="D1295" s="221">
        <v>0.80104188139904997</v>
      </c>
      <c r="E1295" s="221">
        <v>1.21940625979184</v>
      </c>
    </row>
    <row r="1296" spans="1:5" x14ac:dyDescent="0.25">
      <c r="A1296" s="221">
        <v>15597.7961400445</v>
      </c>
      <c r="B1296" s="221">
        <v>0.70043633121381599</v>
      </c>
      <c r="C1296" s="221">
        <v>1.09450563454682</v>
      </c>
      <c r="D1296" s="221">
        <v>0.80123753123601105</v>
      </c>
      <c r="E1296" s="221">
        <v>1.22000475917088</v>
      </c>
    </row>
    <row r="1297" spans="1:5" x14ac:dyDescent="0.25">
      <c r="A1297" s="221">
        <v>15597.9785082746</v>
      </c>
      <c r="B1297" s="221">
        <v>0.84146870433749998</v>
      </c>
      <c r="C1297" s="221">
        <v>1.0945094434251501</v>
      </c>
      <c r="D1297" s="221">
        <v>0.801246403790706</v>
      </c>
      <c r="E1297" s="221">
        <v>1.2200318827029599</v>
      </c>
    </row>
    <row r="1298" spans="1:5" x14ac:dyDescent="0.25">
      <c r="A1298" s="221">
        <v>15603.5406054873</v>
      </c>
      <c r="B1298" s="221">
        <v>0.91591503970989097</v>
      </c>
      <c r="C1298" s="221">
        <v>1.09462561141958</v>
      </c>
      <c r="D1298" s="221">
        <v>0.80151712482965398</v>
      </c>
      <c r="E1298" s="221">
        <v>1.2208584508262601</v>
      </c>
    </row>
    <row r="1299" spans="1:5" x14ac:dyDescent="0.25">
      <c r="A1299" s="221">
        <v>15603.6383517227</v>
      </c>
      <c r="B1299" s="221">
        <v>0.65350444803293795</v>
      </c>
      <c r="C1299" s="221">
        <v>1.09462765291287</v>
      </c>
      <c r="D1299" s="221">
        <v>0.80152188471986496</v>
      </c>
      <c r="E1299" s="221">
        <v>1.2208729662969899</v>
      </c>
    </row>
    <row r="1300" spans="1:5" x14ac:dyDescent="0.25">
      <c r="A1300" s="221">
        <v>15604.1461120481</v>
      </c>
      <c r="B1300" s="221">
        <v>0.85304982539771101</v>
      </c>
      <c r="C1300" s="221">
        <v>1.0946382578153699</v>
      </c>
      <c r="D1300" s="221">
        <v>0.80154661556371998</v>
      </c>
      <c r="E1300" s="221">
        <v>1.2209483695093299</v>
      </c>
    </row>
    <row r="1301" spans="1:5" x14ac:dyDescent="0.25">
      <c r="A1301" s="221">
        <v>15611.9679608927</v>
      </c>
      <c r="B1301" s="221">
        <v>2.7008706301293599</v>
      </c>
      <c r="C1301" s="221">
        <v>1.09480174954025</v>
      </c>
      <c r="D1301" s="221">
        <v>0.80192792836278004</v>
      </c>
      <c r="E1301" s="221">
        <v>1.2221096181359601</v>
      </c>
    </row>
    <row r="1302" spans="1:5" x14ac:dyDescent="0.25">
      <c r="A1302" s="221">
        <v>15613.1763555293</v>
      </c>
      <c r="B1302" s="221">
        <v>1.5961446358999001</v>
      </c>
      <c r="C1302" s="221">
        <v>1.09482703439186</v>
      </c>
      <c r="D1302" s="221">
        <v>0.80198689039905502</v>
      </c>
      <c r="E1302" s="221">
        <v>1.2222889519898701</v>
      </c>
    </row>
    <row r="1303" spans="1:5" x14ac:dyDescent="0.25">
      <c r="A1303" s="221">
        <v>15613.3868201595</v>
      </c>
      <c r="B1303" s="221">
        <v>3.94757695271697</v>
      </c>
      <c r="C1303" s="221">
        <v>1.0948314385073901</v>
      </c>
      <c r="D1303" s="221">
        <v>0.80199716117174502</v>
      </c>
      <c r="E1303" s="221">
        <v>1.22232017667088</v>
      </c>
    </row>
    <row r="1304" spans="1:5" x14ac:dyDescent="0.25">
      <c r="A1304" s="221">
        <v>15615.9708802572</v>
      </c>
      <c r="B1304" s="221">
        <v>-0.21470736261914899</v>
      </c>
      <c r="C1304" s="221">
        <v>1.0948855149430601</v>
      </c>
      <c r="D1304" s="221">
        <v>0.80212333069705</v>
      </c>
      <c r="E1304" s="221">
        <v>1.2227034521751901</v>
      </c>
    </row>
    <row r="1305" spans="1:5" x14ac:dyDescent="0.25">
      <c r="A1305" s="221">
        <v>15617.003816651801</v>
      </c>
      <c r="B1305" s="221">
        <v>0.79171634173973404</v>
      </c>
      <c r="C1305" s="221">
        <v>1.0949071530288501</v>
      </c>
      <c r="D1305" s="221">
        <v>0.80217378056788102</v>
      </c>
      <c r="E1305" s="221">
        <v>1.2228566603834301</v>
      </c>
    </row>
    <row r="1306" spans="1:5" x14ac:dyDescent="0.25">
      <c r="A1306" s="221">
        <v>15619.4780532608</v>
      </c>
      <c r="B1306" s="221">
        <v>-3.7098090420739599E-3</v>
      </c>
      <c r="C1306" s="221">
        <v>1.0949589836587901</v>
      </c>
      <c r="D1306" s="221">
        <v>0.80229463012301105</v>
      </c>
      <c r="E1306" s="221">
        <v>1.22322344791854</v>
      </c>
    </row>
    <row r="1307" spans="1:5" x14ac:dyDescent="0.25">
      <c r="A1307" s="221">
        <v>15619.6781765995</v>
      </c>
      <c r="B1307" s="221">
        <v>0.964700254601358</v>
      </c>
      <c r="C1307" s="221">
        <v>1.0949631758684899</v>
      </c>
      <c r="D1307" s="221">
        <v>0.80230440968207095</v>
      </c>
      <c r="E1307" s="221">
        <v>1.2232531130467801</v>
      </c>
    </row>
    <row r="1308" spans="1:5" x14ac:dyDescent="0.25">
      <c r="A1308" s="221">
        <v>15620.0890325326</v>
      </c>
      <c r="B1308" s="221">
        <v>-3.2360366655757402</v>
      </c>
      <c r="C1308" s="221">
        <v>1.09497178253195</v>
      </c>
      <c r="D1308" s="221">
        <v>0.80232448852162097</v>
      </c>
      <c r="E1308" s="221">
        <v>1.22331401595807</v>
      </c>
    </row>
    <row r="1309" spans="1:5" x14ac:dyDescent="0.25">
      <c r="A1309" s="221">
        <v>15622.0612019895</v>
      </c>
      <c r="B1309" s="221">
        <v>3.8561134845293399</v>
      </c>
      <c r="C1309" s="221">
        <v>1.0950130957939499</v>
      </c>
      <c r="D1309" s="221">
        <v>0.80242089740016198</v>
      </c>
      <c r="E1309" s="221">
        <v>1.2236063543381801</v>
      </c>
    </row>
    <row r="1310" spans="1:5" x14ac:dyDescent="0.25">
      <c r="A1310" s="221">
        <v>15624.520569202299</v>
      </c>
      <c r="B1310" s="221">
        <v>0.67477517436471701</v>
      </c>
      <c r="C1310" s="221">
        <v>1.09506461493784</v>
      </c>
      <c r="D1310" s="221">
        <v>0.80254116937331499</v>
      </c>
      <c r="E1310" s="221">
        <v>1.2239706884089001</v>
      </c>
    </row>
    <row r="1311" spans="1:5" x14ac:dyDescent="0.25">
      <c r="A1311" s="221">
        <v>15627.977958175399</v>
      </c>
      <c r="B1311" s="221">
        <v>0.64422409361031296</v>
      </c>
      <c r="C1311" s="221">
        <v>1.09513704077123</v>
      </c>
      <c r="D1311" s="221">
        <v>0.80271035585969897</v>
      </c>
      <c r="E1311" s="221">
        <v>1.2244827863789201</v>
      </c>
    </row>
    <row r="1312" spans="1:5" x14ac:dyDescent="0.25">
      <c r="A1312" s="221">
        <v>15629.072042232499</v>
      </c>
      <c r="B1312" s="221">
        <v>0.97027712623269902</v>
      </c>
      <c r="C1312" s="221">
        <v>1.0951599597862001</v>
      </c>
      <c r="D1312" s="221">
        <v>0.802763933753329</v>
      </c>
      <c r="E1312" s="221">
        <v>1.2246447413271899</v>
      </c>
    </row>
    <row r="1313" spans="1:5" x14ac:dyDescent="0.25">
      <c r="A1313" s="221">
        <v>15632.5918240231</v>
      </c>
      <c r="B1313" s="221">
        <v>-1.16017689992055</v>
      </c>
      <c r="C1313" s="221">
        <v>1.0952337765498901</v>
      </c>
      <c r="D1313" s="221">
        <v>0.80293632598565001</v>
      </c>
      <c r="E1313" s="221">
        <v>1.22516576717898</v>
      </c>
    </row>
    <row r="1314" spans="1:5" x14ac:dyDescent="0.25">
      <c r="A1314" s="221">
        <v>15644.7739580258</v>
      </c>
      <c r="B1314" s="221">
        <v>0.82852196423170998</v>
      </c>
      <c r="C1314" s="221">
        <v>1.0954894722616699</v>
      </c>
      <c r="D1314" s="221">
        <v>0.80353397407895699</v>
      </c>
      <c r="E1314" s="221">
        <v>1.22696700822934</v>
      </c>
    </row>
    <row r="1315" spans="1:5" x14ac:dyDescent="0.25">
      <c r="A1315" s="221">
        <v>15646.5558306447</v>
      </c>
      <c r="B1315" s="221">
        <v>0.52740486958340305</v>
      </c>
      <c r="C1315" s="221">
        <v>1.0955269152125799</v>
      </c>
      <c r="D1315" s="221">
        <v>0.80362146992781303</v>
      </c>
      <c r="E1315" s="221">
        <v>1.22723016516739</v>
      </c>
    </row>
    <row r="1316" spans="1:5" x14ac:dyDescent="0.25">
      <c r="A1316" s="221">
        <v>15650.144028749</v>
      </c>
      <c r="B1316" s="221">
        <v>0.884033887122748</v>
      </c>
      <c r="C1316" s="221">
        <v>1.0956023149488201</v>
      </c>
      <c r="D1316" s="221">
        <v>0.80379792555283203</v>
      </c>
      <c r="E1316" s="221">
        <v>1.22776009037992</v>
      </c>
    </row>
    <row r="1317" spans="1:5" x14ac:dyDescent="0.25">
      <c r="A1317" s="221">
        <v>15652.215620483399</v>
      </c>
      <c r="B1317" s="221">
        <v>0.90169456126383296</v>
      </c>
      <c r="C1317" s="221">
        <v>1.0956458628065899</v>
      </c>
      <c r="D1317" s="221">
        <v>0.80389979953069801</v>
      </c>
      <c r="E1317" s="221">
        <v>1.2280658820280801</v>
      </c>
    </row>
    <row r="1318" spans="1:5" x14ac:dyDescent="0.25">
      <c r="A1318" s="221">
        <v>15655.607299843799</v>
      </c>
      <c r="B1318" s="221">
        <v>1.1335323524535299</v>
      </c>
      <c r="C1318" s="221">
        <v>1.0957171821388401</v>
      </c>
      <c r="D1318" s="221">
        <v>0.80406659101879496</v>
      </c>
      <c r="E1318" s="221">
        <v>1.22856632464949</v>
      </c>
    </row>
    <row r="1319" spans="1:5" x14ac:dyDescent="0.25">
      <c r="A1319" s="221">
        <v>15659.464713401399</v>
      </c>
      <c r="B1319" s="221">
        <v>0.84406024719394501</v>
      </c>
      <c r="C1319" s="221">
        <v>1.0957983413394501</v>
      </c>
      <c r="D1319" s="221">
        <v>0.80425651839076095</v>
      </c>
      <c r="E1319" s="221">
        <v>1.2291352651996801</v>
      </c>
    </row>
    <row r="1320" spans="1:5" x14ac:dyDescent="0.25">
      <c r="A1320" s="221">
        <v>15661.6351572479</v>
      </c>
      <c r="B1320" s="221">
        <v>-4.3315464939757398</v>
      </c>
      <c r="C1320" s="221">
        <v>1.0958440175285</v>
      </c>
      <c r="D1320" s="221">
        <v>0.80436342356970403</v>
      </c>
      <c r="E1320" s="221">
        <v>1.2294552443748099</v>
      </c>
    </row>
    <row r="1321" spans="1:5" x14ac:dyDescent="0.25">
      <c r="A1321" s="221">
        <v>15662.109591659801</v>
      </c>
      <c r="B1321" s="221">
        <v>2.28083527490426</v>
      </c>
      <c r="C1321" s="221">
        <v>1.0958540059494899</v>
      </c>
      <c r="D1321" s="221">
        <v>0.80438680367306803</v>
      </c>
      <c r="E1321" s="221">
        <v>1.2295251771442499</v>
      </c>
    </row>
    <row r="1322" spans="1:5" x14ac:dyDescent="0.25">
      <c r="A1322" s="221">
        <v>15663.103495985</v>
      </c>
      <c r="B1322" s="221">
        <v>0.708887085574883</v>
      </c>
      <c r="C1322" s="221">
        <v>1.0958749422918299</v>
      </c>
      <c r="D1322" s="221">
        <v>0.80443578322697895</v>
      </c>
      <c r="E1322" s="221">
        <v>1.22967165918653</v>
      </c>
    </row>
    <row r="1323" spans="1:5" x14ac:dyDescent="0.25">
      <c r="A1323" s="221">
        <v>15668.4739850559</v>
      </c>
      <c r="B1323" s="221">
        <v>1.1539910925313599</v>
      </c>
      <c r="C1323" s="221">
        <v>1.0959880702810001</v>
      </c>
      <c r="D1323" s="221">
        <v>0.80470060747092897</v>
      </c>
      <c r="E1323" s="221">
        <v>1.23046235674129</v>
      </c>
    </row>
    <row r="1324" spans="1:5" x14ac:dyDescent="0.25">
      <c r="A1324" s="221">
        <v>15672.9088909082</v>
      </c>
      <c r="B1324" s="221">
        <v>0.43226423901150401</v>
      </c>
      <c r="C1324" s="221">
        <v>1.0960814904471301</v>
      </c>
      <c r="D1324" s="221">
        <v>0.80491949275490704</v>
      </c>
      <c r="E1324" s="221">
        <v>1.2311152392868401</v>
      </c>
    </row>
    <row r="1325" spans="1:5" x14ac:dyDescent="0.25">
      <c r="A1325" s="221">
        <v>15673.8769545003</v>
      </c>
      <c r="B1325" s="221">
        <v>1.1394860981864601</v>
      </c>
      <c r="C1325" s="221">
        <v>1.09610190352546</v>
      </c>
      <c r="D1325" s="221">
        <v>0.80496729494876995</v>
      </c>
      <c r="E1325" s="221">
        <v>1.2312577523059101</v>
      </c>
    </row>
    <row r="1326" spans="1:5" x14ac:dyDescent="0.25">
      <c r="A1326" s="221">
        <v>15679.0080536558</v>
      </c>
      <c r="B1326" s="221">
        <v>3.3263747893148801</v>
      </c>
      <c r="C1326" s="221">
        <v>1.0962101637875099</v>
      </c>
      <c r="D1326" s="221">
        <v>0.80522090308120498</v>
      </c>
      <c r="E1326" s="221">
        <v>1.2320130963853799</v>
      </c>
    </row>
    <row r="1327" spans="1:5" x14ac:dyDescent="0.25">
      <c r="A1327" s="221">
        <v>15679.474825061199</v>
      </c>
      <c r="B1327" s="221">
        <v>0.354630763085173</v>
      </c>
      <c r="C1327" s="221">
        <v>1.0962200121247101</v>
      </c>
      <c r="D1327" s="221">
        <v>0.80524397358146704</v>
      </c>
      <c r="E1327" s="221">
        <v>1.2320817374845301</v>
      </c>
    </row>
    <row r="1328" spans="1:5" x14ac:dyDescent="0.25">
      <c r="A1328" s="221">
        <v>15684.3799940099</v>
      </c>
      <c r="B1328" s="221">
        <v>0.85994782285263605</v>
      </c>
      <c r="C1328" s="221">
        <v>1.0963235055205101</v>
      </c>
      <c r="D1328" s="221">
        <v>0.80548645582205003</v>
      </c>
      <c r="E1328" s="221">
        <v>1.2328026109307999</v>
      </c>
    </row>
    <row r="1329" spans="1:5" x14ac:dyDescent="0.25">
      <c r="A1329" s="221">
        <v>15685.255185468901</v>
      </c>
      <c r="B1329" s="221">
        <v>0.649512698541588</v>
      </c>
      <c r="C1329" s="221">
        <v>1.09634197104881</v>
      </c>
      <c r="D1329" s="221">
        <v>0.80552975943923</v>
      </c>
      <c r="E1329" s="221">
        <v>1.2329312308192699</v>
      </c>
    </row>
    <row r="1330" spans="1:5" x14ac:dyDescent="0.25">
      <c r="A1330" s="221">
        <v>15688.235701228599</v>
      </c>
      <c r="B1330" s="221">
        <v>0.27864412121167997</v>
      </c>
      <c r="C1330" s="221">
        <v>1.0964048564866899</v>
      </c>
      <c r="D1330" s="221">
        <v>0.80567728715465003</v>
      </c>
      <c r="E1330" s="221">
        <v>1.2333692533807401</v>
      </c>
    </row>
    <row r="1331" spans="1:5" x14ac:dyDescent="0.25">
      <c r="A1331" s="221">
        <v>15688.3662113912</v>
      </c>
      <c r="B1331" s="221">
        <v>1.1599168409418299</v>
      </c>
      <c r="C1331" s="221">
        <v>1.0964076129692699</v>
      </c>
      <c r="D1331" s="221">
        <v>0.80568374706551404</v>
      </c>
      <c r="E1331" s="221">
        <v>1.2333884334154599</v>
      </c>
    </row>
    <row r="1332" spans="1:5" x14ac:dyDescent="0.25">
      <c r="A1332" s="221">
        <v>15694.019247214899</v>
      </c>
      <c r="B1332" s="221">
        <v>0.72854583510397797</v>
      </c>
      <c r="C1332" s="221">
        <v>1.0965270939126801</v>
      </c>
      <c r="D1332" s="221">
        <v>0.80596375702891498</v>
      </c>
      <c r="E1332" s="221">
        <v>1.2342183068091801</v>
      </c>
    </row>
    <row r="1333" spans="1:5" x14ac:dyDescent="0.25">
      <c r="A1333" s="221">
        <v>15695.754762561401</v>
      </c>
      <c r="B1333" s="221">
        <v>0.95222386729314501</v>
      </c>
      <c r="C1333" s="221">
        <v>1.0965637874812599</v>
      </c>
      <c r="D1333" s="221">
        <v>0.80604977946068401</v>
      </c>
      <c r="E1333" s="221">
        <v>1.23447307261409</v>
      </c>
    </row>
    <row r="1334" spans="1:5" x14ac:dyDescent="0.25">
      <c r="A1334" s="221">
        <v>15698.5665579781</v>
      </c>
      <c r="B1334" s="221">
        <v>0.64849153309025598</v>
      </c>
      <c r="C1334" s="221">
        <v>1.0966232365712001</v>
      </c>
      <c r="D1334" s="221">
        <v>0.80618919536831901</v>
      </c>
      <c r="E1334" s="221">
        <v>1.2348854800964899</v>
      </c>
    </row>
    <row r="1335" spans="1:5" x14ac:dyDescent="0.25">
      <c r="A1335" s="221">
        <v>15700.596810920501</v>
      </c>
      <c r="B1335" s="221">
        <v>0.92722448119710899</v>
      </c>
      <c r="C1335" s="221">
        <v>1.09666616170332</v>
      </c>
      <c r="D1335" s="221">
        <v>0.80628990299626302</v>
      </c>
      <c r="E1335" s="221">
        <v>1.2351832583415301</v>
      </c>
    </row>
    <row r="1336" spans="1:5" x14ac:dyDescent="0.25">
      <c r="A1336" s="221">
        <v>15701.363171580801</v>
      </c>
      <c r="B1336" s="221">
        <v>1.10935013666389</v>
      </c>
      <c r="C1336" s="221">
        <v>1.0966823646758299</v>
      </c>
      <c r="D1336" s="221">
        <v>0.80632796245860405</v>
      </c>
      <c r="E1336" s="221">
        <v>1.2352956608544099</v>
      </c>
    </row>
    <row r="1337" spans="1:5" x14ac:dyDescent="0.25">
      <c r="A1337" s="221">
        <v>15701.410365738901</v>
      </c>
      <c r="B1337" s="221">
        <v>1.06685684047316</v>
      </c>
      <c r="C1337" s="221">
        <v>1.09668336249016</v>
      </c>
      <c r="D1337" s="221">
        <v>0.80633030624316204</v>
      </c>
      <c r="E1337" s="221">
        <v>1.23530258018552</v>
      </c>
    </row>
    <row r="1338" spans="1:5" x14ac:dyDescent="0.25">
      <c r="A1338" s="221">
        <v>15705.0325050351</v>
      </c>
      <c r="B1338" s="221">
        <v>0.84075564874586095</v>
      </c>
      <c r="C1338" s="221">
        <v>1.0967599444788501</v>
      </c>
      <c r="D1338" s="221">
        <v>0.80651019109538402</v>
      </c>
      <c r="E1338" s="221">
        <v>1.2358335045126401</v>
      </c>
    </row>
    <row r="1339" spans="1:5" x14ac:dyDescent="0.25">
      <c r="A1339" s="221">
        <v>15705.348445010401</v>
      </c>
      <c r="B1339" s="221">
        <v>0.57297935094702301</v>
      </c>
      <c r="C1339" s="221">
        <v>1.0967666293995399</v>
      </c>
      <c r="D1339" s="221">
        <v>0.80652588149575599</v>
      </c>
      <c r="E1339" s="221">
        <v>1.2358798013844601</v>
      </c>
    </row>
    <row r="1340" spans="1:5" x14ac:dyDescent="0.25">
      <c r="A1340" s="221">
        <v>15705.484668179301</v>
      </c>
      <c r="B1340" s="221">
        <v>1.0855699480790699</v>
      </c>
      <c r="C1340" s="221">
        <v>1.09676951259146</v>
      </c>
      <c r="D1340" s="221">
        <v>0.80653264669240299</v>
      </c>
      <c r="E1340" s="221">
        <v>1.23589976310848</v>
      </c>
    </row>
    <row r="1341" spans="1:5" x14ac:dyDescent="0.25">
      <c r="A1341" s="221">
        <v>15707.177403195899</v>
      </c>
      <c r="B1341" s="221">
        <v>3.5192069197148999</v>
      </c>
      <c r="C1341" s="221">
        <v>1.0968053396828199</v>
      </c>
      <c r="D1341" s="221">
        <v>0.80661671231313503</v>
      </c>
      <c r="E1341" s="221">
        <v>1.2361477116773101</v>
      </c>
    </row>
    <row r="1342" spans="1:5" x14ac:dyDescent="0.25">
      <c r="A1342" s="221">
        <v>15711.246294803301</v>
      </c>
      <c r="B1342" s="221">
        <v>0.95628119984321203</v>
      </c>
      <c r="C1342" s="221">
        <v>1.0968914926140401</v>
      </c>
      <c r="D1342" s="221">
        <v>0.806818784046341</v>
      </c>
      <c r="E1342" s="221">
        <v>1.23674369693848</v>
      </c>
    </row>
    <row r="1343" spans="1:5" x14ac:dyDescent="0.25">
      <c r="A1343" s="221">
        <v>15712.6739545853</v>
      </c>
      <c r="B1343" s="221">
        <v>0.93524331563936702</v>
      </c>
      <c r="C1343" s="221">
        <v>1.09692173211938</v>
      </c>
      <c r="D1343" s="221">
        <v>0.80688968534193095</v>
      </c>
      <c r="E1343" s="221">
        <v>1.2369527108574301</v>
      </c>
    </row>
    <row r="1344" spans="1:5" x14ac:dyDescent="0.25">
      <c r="A1344" s="221">
        <v>15714.343089276699</v>
      </c>
      <c r="B1344" s="221">
        <v>0.84485290791185297</v>
      </c>
      <c r="C1344" s="221">
        <v>1.09695708736564</v>
      </c>
      <c r="D1344" s="221">
        <v>0.80697267654806604</v>
      </c>
      <c r="E1344" s="221">
        <v>1.2371970258584699</v>
      </c>
    </row>
    <row r="1345" spans="1:5" x14ac:dyDescent="0.25">
      <c r="A1345" s="221">
        <v>15717.4747034583</v>
      </c>
      <c r="B1345" s="221">
        <v>3.4666865974557299</v>
      </c>
      <c r="C1345" s="221">
        <v>1.09702344690836</v>
      </c>
      <c r="D1345" s="221">
        <v>0.807128461173654</v>
      </c>
      <c r="E1345" s="221">
        <v>1.23765519625523</v>
      </c>
    </row>
    <row r="1346" spans="1:5" x14ac:dyDescent="0.25">
      <c r="A1346" s="221">
        <v>15720.1925528216</v>
      </c>
      <c r="B1346" s="221">
        <v>1.37678119262494</v>
      </c>
      <c r="C1346" s="221">
        <v>1.0970810598235901</v>
      </c>
      <c r="D1346" s="221">
        <v>0.80726366274093397</v>
      </c>
      <c r="E1346" s="221">
        <v>1.2380527834166599</v>
      </c>
    </row>
    <row r="1347" spans="1:5" x14ac:dyDescent="0.25">
      <c r="A1347" s="221">
        <v>15720.489210564099</v>
      </c>
      <c r="B1347" s="221">
        <v>4.1196702376253604</v>
      </c>
      <c r="C1347" s="221">
        <v>1.09708734958354</v>
      </c>
      <c r="D1347" s="221">
        <v>0.807278420215088</v>
      </c>
      <c r="E1347" s="221">
        <v>1.23809616767054</v>
      </c>
    </row>
    <row r="1348" spans="1:5" x14ac:dyDescent="0.25">
      <c r="A1348" s="221">
        <v>15723.183850088401</v>
      </c>
      <c r="B1348" s="221">
        <v>0.76645347265749098</v>
      </c>
      <c r="C1348" s="221">
        <v>1.09714450151985</v>
      </c>
      <c r="D1348" s="221">
        <v>0.80741255862453098</v>
      </c>
      <c r="E1348" s="221">
        <v>1.2384901396997801</v>
      </c>
    </row>
    <row r="1349" spans="1:5" x14ac:dyDescent="0.25">
      <c r="A1349" s="221">
        <v>15725.2263537168</v>
      </c>
      <c r="B1349" s="221">
        <v>0.84782169342156899</v>
      </c>
      <c r="C1349" s="221">
        <v>1.0971878227259799</v>
      </c>
      <c r="D1349" s="221">
        <v>0.80751425910442598</v>
      </c>
      <c r="E1349" s="221">
        <v>1.23878865232116</v>
      </c>
    </row>
    <row r="1350" spans="1:5" x14ac:dyDescent="0.25">
      <c r="A1350" s="221">
        <v>15726.038805410801</v>
      </c>
      <c r="B1350" s="221">
        <v>1.8023893004362801</v>
      </c>
      <c r="C1350" s="221">
        <v>1.09720505470874</v>
      </c>
      <c r="D1350" s="221">
        <v>0.80755477665221997</v>
      </c>
      <c r="E1350" s="221">
        <v>1.2389073924210801</v>
      </c>
    </row>
    <row r="1351" spans="1:5" x14ac:dyDescent="0.25">
      <c r="A1351" s="221">
        <v>15727.829041798401</v>
      </c>
      <c r="B1351" s="221">
        <v>0.77913747940465705</v>
      </c>
      <c r="C1351" s="221">
        <v>1.09724304286878</v>
      </c>
      <c r="D1351" s="221">
        <v>0.80764405702289599</v>
      </c>
      <c r="E1351" s="221">
        <v>1.23916895292319</v>
      </c>
    </row>
    <row r="1352" spans="1:5" x14ac:dyDescent="0.25">
      <c r="A1352" s="221">
        <v>15729.928127483299</v>
      </c>
      <c r="B1352" s="221">
        <v>1.1420493347921401</v>
      </c>
      <c r="C1352" s="221">
        <v>1.0972875963397899</v>
      </c>
      <c r="D1352" s="221">
        <v>0.80774873992919904</v>
      </c>
      <c r="E1352" s="221">
        <v>1.2394755558316299</v>
      </c>
    </row>
    <row r="1353" spans="1:5" x14ac:dyDescent="0.25">
      <c r="A1353" s="221">
        <v>15732.4642565624</v>
      </c>
      <c r="B1353" s="221">
        <v>2.5353877083473102</v>
      </c>
      <c r="C1353" s="221">
        <v>1.0973414353706901</v>
      </c>
      <c r="D1353" s="221">
        <v>0.80787521850255195</v>
      </c>
      <c r="E1353" s="221">
        <v>1.2398458778325101</v>
      </c>
    </row>
    <row r="1354" spans="1:5" x14ac:dyDescent="0.25">
      <c r="A1354" s="221">
        <v>15736.9495394513</v>
      </c>
      <c r="B1354" s="221">
        <v>0.85804864035461403</v>
      </c>
      <c r="C1354" s="221">
        <v>1.09743670005089</v>
      </c>
      <c r="D1354" s="221">
        <v>0.80809890277222496</v>
      </c>
      <c r="E1354" s="221">
        <v>1.2405004956226799</v>
      </c>
    </row>
    <row r="1355" spans="1:5" x14ac:dyDescent="0.25">
      <c r="A1355" s="221">
        <v>15736.9855793433</v>
      </c>
      <c r="B1355" s="221">
        <v>1.0734932022389101</v>
      </c>
      <c r="C1355" s="221">
        <v>1.09743746610852</v>
      </c>
      <c r="D1355" s="221">
        <v>0.80810070010744905</v>
      </c>
      <c r="E1355" s="221">
        <v>1.24050575557062</v>
      </c>
    </row>
    <row r="1356" spans="1:5" x14ac:dyDescent="0.25">
      <c r="A1356" s="221">
        <v>15738.622166200599</v>
      </c>
      <c r="B1356" s="221">
        <v>0.72342797835833705</v>
      </c>
      <c r="C1356" s="221">
        <v>1.09747225311176</v>
      </c>
      <c r="D1356" s="221">
        <v>0.80818231786602002</v>
      </c>
      <c r="E1356" s="221">
        <v>1.24074451111516</v>
      </c>
    </row>
    <row r="1357" spans="1:5" x14ac:dyDescent="0.25">
      <c r="A1357" s="221">
        <v>15742.3152436445</v>
      </c>
      <c r="B1357" s="221">
        <v>0.81933658166906098</v>
      </c>
      <c r="C1357" s="221">
        <v>1.0975507525182699</v>
      </c>
      <c r="D1357" s="221">
        <v>0.80836651222067102</v>
      </c>
      <c r="E1357" s="221">
        <v>1.24128308317763</v>
      </c>
    </row>
    <row r="1358" spans="1:5" x14ac:dyDescent="0.25">
      <c r="A1358" s="221">
        <v>15744.229919668</v>
      </c>
      <c r="B1358" s="221">
        <v>1.11435013211949</v>
      </c>
      <c r="C1358" s="221">
        <v>1.09759145053606</v>
      </c>
      <c r="D1358" s="221">
        <v>0.80846216066492205</v>
      </c>
      <c r="E1358" s="221">
        <v>1.2415621982524101</v>
      </c>
    </row>
    <row r="1359" spans="1:5" x14ac:dyDescent="0.25">
      <c r="A1359" s="221">
        <v>15745.0072586237</v>
      </c>
      <c r="B1359" s="221">
        <v>1.52632039823832</v>
      </c>
      <c r="C1359" s="221">
        <v>1.09760797351658</v>
      </c>
      <c r="D1359" s="221">
        <v>0.80850099412277499</v>
      </c>
      <c r="E1359" s="221">
        <v>1.2416754779383501</v>
      </c>
    </row>
    <row r="1360" spans="1:5" x14ac:dyDescent="0.25">
      <c r="A1360" s="221">
        <v>15754.090599093201</v>
      </c>
      <c r="B1360" s="221">
        <v>1.1944604208696601</v>
      </c>
      <c r="C1360" s="221">
        <v>1.0978012614922299</v>
      </c>
      <c r="D1360" s="221">
        <v>0.80895500952912502</v>
      </c>
      <c r="E1360" s="221">
        <v>1.2429984825446501</v>
      </c>
    </row>
    <row r="1361" spans="1:5" x14ac:dyDescent="0.25">
      <c r="A1361" s="221">
        <v>15765.724081283401</v>
      </c>
      <c r="B1361" s="221">
        <v>0.84023582613739201</v>
      </c>
      <c r="C1361" s="221">
        <v>1.0980491069665099</v>
      </c>
      <c r="D1361" s="221">
        <v>0.80953737216016697</v>
      </c>
      <c r="E1361" s="221">
        <v>1.2446904716005001</v>
      </c>
    </row>
    <row r="1362" spans="1:5" x14ac:dyDescent="0.25">
      <c r="A1362" s="221">
        <v>15766.771984791199</v>
      </c>
      <c r="B1362" s="221">
        <v>0.73042664795675005</v>
      </c>
      <c r="C1362" s="221">
        <v>1.0980714592810299</v>
      </c>
      <c r="D1362" s="221">
        <v>0.80958986815105705</v>
      </c>
      <c r="E1362" s="221">
        <v>1.2448427695743201</v>
      </c>
    </row>
    <row r="1363" spans="1:5" x14ac:dyDescent="0.25">
      <c r="A1363" s="221">
        <v>15767.2786966392</v>
      </c>
      <c r="B1363" s="221">
        <v>1.01489186673052</v>
      </c>
      <c r="C1363" s="221">
        <v>1.0980822680664799</v>
      </c>
      <c r="D1363" s="221">
        <v>0.80961526694363095</v>
      </c>
      <c r="E1363" s="221">
        <v>1.24491639789384</v>
      </c>
    </row>
    <row r="1364" spans="1:5" x14ac:dyDescent="0.25">
      <c r="A1364" s="221">
        <v>15767.369993861001</v>
      </c>
      <c r="B1364" s="221">
        <v>0.98598031313810197</v>
      </c>
      <c r="C1364" s="221">
        <v>1.09808421554824</v>
      </c>
      <c r="D1364" s="221">
        <v>0.80961984319186397</v>
      </c>
      <c r="E1364" s="221">
        <v>1.2449296628025299</v>
      </c>
    </row>
    <row r="1365" spans="1:5" x14ac:dyDescent="0.25">
      <c r="A1365" s="221">
        <v>15769.5953038138</v>
      </c>
      <c r="B1365" s="221">
        <v>0.88345691868600995</v>
      </c>
      <c r="C1365" s="221">
        <v>1.09813168413998</v>
      </c>
      <c r="D1365" s="221">
        <v>0.80973138624366403</v>
      </c>
      <c r="E1365" s="221">
        <v>1.2452529344116301</v>
      </c>
    </row>
    <row r="1366" spans="1:5" x14ac:dyDescent="0.25">
      <c r="A1366" s="221">
        <v>15776.3648013694</v>
      </c>
      <c r="B1366" s="221">
        <v>0.76421153387134</v>
      </c>
      <c r="C1366" s="221">
        <v>1.0982761372513401</v>
      </c>
      <c r="D1366" s="221">
        <v>0.81007082472056102</v>
      </c>
      <c r="E1366" s="221">
        <v>1.2462357292139301</v>
      </c>
    </row>
    <row r="1367" spans="1:5" x14ac:dyDescent="0.25">
      <c r="A1367" s="221">
        <v>15778.562338166001</v>
      </c>
      <c r="B1367" s="221">
        <v>0.65462024224631798</v>
      </c>
      <c r="C1367" s="221">
        <v>1.0983230562050399</v>
      </c>
      <c r="D1367" s="221">
        <v>0.81018108400401501</v>
      </c>
      <c r="E1367" s="221">
        <v>1.2465544884498101</v>
      </c>
    </row>
    <row r="1368" spans="1:5" x14ac:dyDescent="0.25">
      <c r="A1368" s="221">
        <v>15780.6326633149</v>
      </c>
      <c r="B1368" s="221">
        <v>1.32910172328466</v>
      </c>
      <c r="C1368" s="221">
        <v>1.0983672591007201</v>
      </c>
      <c r="D1368" s="221">
        <v>0.81028500075872001</v>
      </c>
      <c r="E1368" s="221">
        <v>1.2468547880007399</v>
      </c>
    </row>
    <row r="1369" spans="1:5" x14ac:dyDescent="0.25">
      <c r="A1369" s="221">
        <v>15784.9901956837</v>
      </c>
      <c r="B1369" s="221">
        <v>1.4000791336682901</v>
      </c>
      <c r="C1369" s="221">
        <v>1.0984604248751799</v>
      </c>
      <c r="D1369" s="221">
        <v>0.81050377989368205</v>
      </c>
      <c r="E1369" s="221">
        <v>1.2474866045656301</v>
      </c>
    </row>
    <row r="1370" spans="1:5" x14ac:dyDescent="0.25">
      <c r="A1370" s="221">
        <v>15786.7236581856</v>
      </c>
      <c r="B1370" s="221">
        <v>1.00125203831345</v>
      </c>
      <c r="C1370" s="221">
        <v>1.09849748699264</v>
      </c>
      <c r="D1370" s="221">
        <v>0.810590848880551</v>
      </c>
      <c r="E1370" s="221">
        <v>1.2477378400485299</v>
      </c>
    </row>
    <row r="1371" spans="1:5" x14ac:dyDescent="0.25">
      <c r="A1371" s="221">
        <v>15788.9186669062</v>
      </c>
      <c r="B1371" s="221">
        <v>0.80741235497912001</v>
      </c>
      <c r="C1371" s="221">
        <v>1.09854441715175</v>
      </c>
      <c r="D1371" s="221">
        <v>0.81070113042228298</v>
      </c>
      <c r="E1371" s="221">
        <v>1.2480558548273299</v>
      </c>
    </row>
    <row r="1372" spans="1:5" x14ac:dyDescent="0.25">
      <c r="A1372" s="221">
        <v>15791.533582689101</v>
      </c>
      <c r="B1372" s="221">
        <v>-2.63548408329499</v>
      </c>
      <c r="C1372" s="221">
        <v>1.0986003250907901</v>
      </c>
      <c r="D1372" s="221">
        <v>0.81083254083164902</v>
      </c>
      <c r="E1372" s="221">
        <v>1.2484345662866501</v>
      </c>
    </row>
    <row r="1373" spans="1:5" x14ac:dyDescent="0.25">
      <c r="A1373" s="221">
        <v>15792.0255617903</v>
      </c>
      <c r="B1373" s="221">
        <v>0.87068997366253098</v>
      </c>
      <c r="C1373" s="221">
        <v>1.0986108437995701</v>
      </c>
      <c r="D1373" s="221">
        <v>0.81085727008847697</v>
      </c>
      <c r="E1373" s="221">
        <v>1.2485058183417399</v>
      </c>
    </row>
    <row r="1374" spans="1:5" x14ac:dyDescent="0.25">
      <c r="A1374" s="221">
        <v>15792.7358826782</v>
      </c>
      <c r="B1374" s="221">
        <v>5.4883290853568996E-3</v>
      </c>
      <c r="C1374" s="221">
        <v>1.0986260307425599</v>
      </c>
      <c r="D1374" s="221">
        <v>0.81089297684954098</v>
      </c>
      <c r="E1374" s="221">
        <v>1.2486086611321701</v>
      </c>
    </row>
    <row r="1375" spans="1:5" x14ac:dyDescent="0.25">
      <c r="A1375" s="221">
        <v>15795.9651309402</v>
      </c>
      <c r="B1375" s="221">
        <v>-4.1262147852674902</v>
      </c>
      <c r="C1375" s="221">
        <v>1.09869507335424</v>
      </c>
      <c r="D1375" s="221">
        <v>0.81105534477994601</v>
      </c>
      <c r="E1375" s="221">
        <v>1.2490760542050201</v>
      </c>
    </row>
    <row r="1376" spans="1:5" x14ac:dyDescent="0.25">
      <c r="A1376" s="221">
        <v>15796.3208038056</v>
      </c>
      <c r="B1376" s="221">
        <v>1.45859803375601</v>
      </c>
      <c r="C1376" s="221">
        <v>1.0987026777815101</v>
      </c>
      <c r="D1376" s="221">
        <v>0.81107323333439296</v>
      </c>
      <c r="E1376" s="221">
        <v>1.2491275333791201</v>
      </c>
    </row>
    <row r="1377" spans="1:5" x14ac:dyDescent="0.25">
      <c r="A1377" s="221">
        <v>15797.584414106301</v>
      </c>
      <c r="B1377" s="221">
        <v>-0.11099584611938799</v>
      </c>
      <c r="C1377" s="221">
        <v>1.09872973894913</v>
      </c>
      <c r="D1377" s="221">
        <v>0.81113678657069399</v>
      </c>
      <c r="E1377" s="221">
        <v>1.24931039152076</v>
      </c>
    </row>
    <row r="1378" spans="1:5" x14ac:dyDescent="0.25">
      <c r="A1378" s="221">
        <v>15801.527716320999</v>
      </c>
      <c r="B1378" s="221">
        <v>0.74987327987858798</v>
      </c>
      <c r="C1378" s="221">
        <v>1.0988141877401501</v>
      </c>
      <c r="D1378" s="221">
        <v>0.81133518145399197</v>
      </c>
      <c r="E1378" s="221">
        <v>1.24988078158331</v>
      </c>
    </row>
    <row r="1379" spans="1:5" x14ac:dyDescent="0.25">
      <c r="A1379" s="221">
        <v>15803.610445558599</v>
      </c>
      <c r="B1379" s="221">
        <v>0.62719076835056098</v>
      </c>
      <c r="C1379" s="221">
        <v>1.0988587909576</v>
      </c>
      <c r="D1379" s="221">
        <v>0.81144000194499399</v>
      </c>
      <c r="E1379" s="221">
        <v>1.25018189123642</v>
      </c>
    </row>
    <row r="1380" spans="1:5" x14ac:dyDescent="0.25">
      <c r="A1380" s="221">
        <v>15804.463162375099</v>
      </c>
      <c r="B1380" s="221">
        <v>1.37400642800578</v>
      </c>
      <c r="C1380" s="221">
        <v>1.09887705253136</v>
      </c>
      <c r="D1380" s="221">
        <v>0.81148293704590602</v>
      </c>
      <c r="E1380" s="221">
        <v>1.25030517239086</v>
      </c>
    </row>
    <row r="1381" spans="1:5" x14ac:dyDescent="0.25">
      <c r="A1381" s="221">
        <v>15805.877916563601</v>
      </c>
      <c r="B1381" s="221">
        <v>1.7048201123148099</v>
      </c>
      <c r="C1381" s="221">
        <v>1.0989073505593301</v>
      </c>
      <c r="D1381" s="221">
        <v>0.81155417126185803</v>
      </c>
      <c r="E1381" s="221">
        <v>1.2505096476603701</v>
      </c>
    </row>
    <row r="1382" spans="1:5" x14ac:dyDescent="0.25">
      <c r="A1382" s="221">
        <v>15813.0719630972</v>
      </c>
      <c r="B1382" s="221">
        <v>0.63861809352088195</v>
      </c>
      <c r="C1382" s="221">
        <v>1.09906155126637</v>
      </c>
      <c r="D1382" s="221">
        <v>0.81191650649610203</v>
      </c>
      <c r="E1382" s="221">
        <v>1.2515483993967</v>
      </c>
    </row>
    <row r="1383" spans="1:5" x14ac:dyDescent="0.25">
      <c r="A1383" s="221">
        <v>15815.9162484105</v>
      </c>
      <c r="B1383" s="221">
        <v>-0.50075434072840397</v>
      </c>
      <c r="C1383" s="221">
        <v>1.09912254625779</v>
      </c>
      <c r="D1383" s="221">
        <v>0.81205992460399201</v>
      </c>
      <c r="E1383" s="221">
        <v>1.25195908708047</v>
      </c>
    </row>
    <row r="1384" spans="1:5" x14ac:dyDescent="0.25">
      <c r="A1384" s="221">
        <v>15818.312960356199</v>
      </c>
      <c r="B1384" s="221">
        <v>1.49566829926571</v>
      </c>
      <c r="C1384" s="221">
        <v>1.09917396970393</v>
      </c>
      <c r="D1384" s="221">
        <v>0.81218077460831395</v>
      </c>
      <c r="E1384" s="221">
        <v>1.25230514943681</v>
      </c>
    </row>
    <row r="1385" spans="1:5" x14ac:dyDescent="0.25">
      <c r="A1385" s="221">
        <v>15819.987615747399</v>
      </c>
      <c r="B1385" s="221">
        <v>0.91285848118234403</v>
      </c>
      <c r="C1385" s="221">
        <v>1.0992099166193401</v>
      </c>
      <c r="D1385" s="221">
        <v>0.81226521617486103</v>
      </c>
      <c r="E1385" s="221">
        <v>1.25254671580397</v>
      </c>
    </row>
    <row r="1386" spans="1:5" x14ac:dyDescent="0.25">
      <c r="A1386" s="221">
        <v>15823.062950593099</v>
      </c>
      <c r="B1386" s="221">
        <v>1.4391295118393499</v>
      </c>
      <c r="C1386" s="221">
        <v>1.0992759294851</v>
      </c>
      <c r="D1386" s="221">
        <v>0.81242028455095805</v>
      </c>
      <c r="E1386" s="221">
        <v>1.2529901771205401</v>
      </c>
    </row>
    <row r="1387" spans="1:5" x14ac:dyDescent="0.25">
      <c r="A1387" s="221">
        <v>15828.2726687717</v>
      </c>
      <c r="B1387" s="221">
        <v>0.87439983364043805</v>
      </c>
      <c r="C1387" s="221">
        <v>1.0993878404599899</v>
      </c>
      <c r="D1387" s="221">
        <v>0.81268313912928203</v>
      </c>
      <c r="E1387" s="221">
        <v>1.2537409805316999</v>
      </c>
    </row>
    <row r="1388" spans="1:5" x14ac:dyDescent="0.25">
      <c r="A1388" s="221">
        <v>15832.4151952838</v>
      </c>
      <c r="B1388" s="221">
        <v>0.82415952010164195</v>
      </c>
      <c r="C1388" s="221">
        <v>1.0994768752878401</v>
      </c>
      <c r="D1388" s="221">
        <v>0.81289226184907004</v>
      </c>
      <c r="E1388" s="221">
        <v>1.2543375911460399</v>
      </c>
    </row>
    <row r="1389" spans="1:5" x14ac:dyDescent="0.25">
      <c r="A1389" s="221">
        <v>15835.137191330101</v>
      </c>
      <c r="B1389" s="221">
        <v>0.57950843848717504</v>
      </c>
      <c r="C1389" s="221">
        <v>1.0995354118210501</v>
      </c>
      <c r="D1389" s="221">
        <v>0.81302967345398802</v>
      </c>
      <c r="E1389" s="221">
        <v>1.2547293620172799</v>
      </c>
    </row>
    <row r="1390" spans="1:5" x14ac:dyDescent="0.25">
      <c r="A1390" s="221">
        <v>15836.3295278355</v>
      </c>
      <c r="B1390" s="221">
        <v>0.86603772617353003</v>
      </c>
      <c r="C1390" s="221">
        <v>1.0995610530212101</v>
      </c>
      <c r="D1390" s="221">
        <v>0.81308989810929799</v>
      </c>
      <c r="E1390" s="221">
        <v>1.2549009401798701</v>
      </c>
    </row>
    <row r="1391" spans="1:5" x14ac:dyDescent="0.25">
      <c r="A1391" s="221">
        <v>15839.023148</v>
      </c>
      <c r="B1391" s="221">
        <v>1.69454044751873</v>
      </c>
      <c r="C1391" s="221">
        <v>1.0996189793310001</v>
      </c>
      <c r="D1391" s="221">
        <v>0.813225983398146</v>
      </c>
      <c r="E1391" s="221">
        <v>1.2552885542439101</v>
      </c>
    </row>
    <row r="1392" spans="1:5" x14ac:dyDescent="0.25">
      <c r="A1392" s="221">
        <v>15843.044972870999</v>
      </c>
      <c r="B1392" s="221">
        <v>1.3244964844164799</v>
      </c>
      <c r="C1392" s="221">
        <v>1.09970550382953</v>
      </c>
      <c r="D1392" s="221">
        <v>0.81342922823473496</v>
      </c>
      <c r="E1392" s="221">
        <v>1.2558669088413399</v>
      </c>
    </row>
    <row r="1393" spans="1:5" x14ac:dyDescent="0.25">
      <c r="A1393" s="221">
        <v>15843.902908705901</v>
      </c>
      <c r="B1393" s="221">
        <v>1.4358221898386001</v>
      </c>
      <c r="C1393" s="221">
        <v>1.0997239690829801</v>
      </c>
      <c r="D1393" s="221">
        <v>0.81347260010060596</v>
      </c>
      <c r="E1393" s="221">
        <v>1.2559902038131101</v>
      </c>
    </row>
    <row r="1394" spans="1:5" x14ac:dyDescent="0.25">
      <c r="A1394" s="221">
        <v>15846.396789770301</v>
      </c>
      <c r="B1394" s="221">
        <v>0.72140372944986497</v>
      </c>
      <c r="C1394" s="221">
        <v>1.0997776623620501</v>
      </c>
      <c r="D1394" s="221">
        <v>0.81359867511766304</v>
      </c>
      <c r="E1394" s="221">
        <v>1.2563486024053101</v>
      </c>
    </row>
    <row r="1395" spans="1:5" x14ac:dyDescent="0.25">
      <c r="A1395" s="221">
        <v>15848.1644423302</v>
      </c>
      <c r="B1395" s="221">
        <v>1.1801546900248401</v>
      </c>
      <c r="C1395" s="221">
        <v>1.09981573154038</v>
      </c>
      <c r="D1395" s="221">
        <v>0.81368806777260305</v>
      </c>
      <c r="E1395" s="221">
        <v>1.25660263384171</v>
      </c>
    </row>
    <row r="1396" spans="1:5" x14ac:dyDescent="0.25">
      <c r="A1396" s="221">
        <v>15854.372824353</v>
      </c>
      <c r="B1396" s="221">
        <v>-6.6477736110837099E-2</v>
      </c>
      <c r="C1396" s="221">
        <v>1.09994949640891</v>
      </c>
      <c r="D1396" s="221">
        <v>0.81400211309894699</v>
      </c>
      <c r="E1396" s="221">
        <v>1.2574940190055801</v>
      </c>
    </row>
    <row r="1397" spans="1:5" x14ac:dyDescent="0.25">
      <c r="A1397" s="221">
        <v>15854.5181932455</v>
      </c>
      <c r="B1397" s="221">
        <v>0.180580555445298</v>
      </c>
      <c r="C1397" s="221">
        <v>1.09995262944966</v>
      </c>
      <c r="D1397" s="221">
        <v>0.81400946957603304</v>
      </c>
      <c r="E1397" s="221">
        <v>1.25751487617012</v>
      </c>
    </row>
    <row r="1398" spans="1:5" x14ac:dyDescent="0.25">
      <c r="A1398" s="221">
        <v>15857.762620953299</v>
      </c>
      <c r="B1398" s="221">
        <v>0.98736153169385299</v>
      </c>
      <c r="C1398" s="221">
        <v>1.1000226033787499</v>
      </c>
      <c r="D1398" s="221">
        <v>0.81417366297286198</v>
      </c>
      <c r="E1398" s="221">
        <v>1.25798037853011</v>
      </c>
    </row>
    <row r="1399" spans="1:5" x14ac:dyDescent="0.25">
      <c r="A1399" s="221">
        <v>15857.7797350813</v>
      </c>
      <c r="B1399" s="221">
        <v>-1.0874039739702099</v>
      </c>
      <c r="C1399" s="221">
        <v>1.1000229724863</v>
      </c>
      <c r="D1399" s="221">
        <v>0.814174529212911</v>
      </c>
      <c r="E1399" s="221">
        <v>1.25798283402233</v>
      </c>
    </row>
    <row r="1400" spans="1:5" x14ac:dyDescent="0.25">
      <c r="A1400" s="221">
        <v>15861.4128808689</v>
      </c>
      <c r="B1400" s="221">
        <v>0.80327946644460602</v>
      </c>
      <c r="C1400" s="221">
        <v>1.1001013300607601</v>
      </c>
      <c r="D1400" s="221">
        <v>0.81435845693425502</v>
      </c>
      <c r="E1400" s="221">
        <v>1.2585041086786599</v>
      </c>
    </row>
    <row r="1401" spans="1:5" x14ac:dyDescent="0.25">
      <c r="A1401" s="221">
        <v>15862.140974694301</v>
      </c>
      <c r="B1401" s="221">
        <v>4.2354223669294901</v>
      </c>
      <c r="C1401" s="221">
        <v>1.1001170331647601</v>
      </c>
      <c r="D1401" s="221">
        <v>0.81439532400482395</v>
      </c>
      <c r="E1401" s="221">
        <v>1.2586085044047199</v>
      </c>
    </row>
    <row r="1402" spans="1:5" x14ac:dyDescent="0.25">
      <c r="A1402" s="221">
        <v>15863.707333144201</v>
      </c>
      <c r="B1402" s="221">
        <v>0.94262222591863198</v>
      </c>
      <c r="C1402" s="221">
        <v>1.10015081547244</v>
      </c>
      <c r="D1402" s="221">
        <v>0.814474636650383</v>
      </c>
      <c r="E1402" s="221">
        <v>1.2588330129457901</v>
      </c>
    </row>
    <row r="1403" spans="1:5" x14ac:dyDescent="0.25">
      <c r="A1403" s="221">
        <v>15864.0907994969</v>
      </c>
      <c r="B1403" s="221">
        <v>-0.93300562196091397</v>
      </c>
      <c r="C1403" s="221">
        <v>1.1001590858516299</v>
      </c>
      <c r="D1403" s="221">
        <v>0.81449405783914897</v>
      </c>
      <c r="E1403" s="221">
        <v>1.2588879757618801</v>
      </c>
    </row>
    <row r="1404" spans="1:5" x14ac:dyDescent="0.25">
      <c r="A1404" s="221">
        <v>15865.705667939999</v>
      </c>
      <c r="B1404" s="221">
        <v>0.53695936968847202</v>
      </c>
      <c r="C1404" s="221">
        <v>1.10019394815502</v>
      </c>
      <c r="D1404" s="221">
        <v>0.81457584510585102</v>
      </c>
      <c r="E1404" s="221">
        <v>1.2591194373141099</v>
      </c>
    </row>
    <row r="1405" spans="1:5" x14ac:dyDescent="0.25">
      <c r="A1405" s="221">
        <v>15866.3940501336</v>
      </c>
      <c r="B1405" s="221">
        <v>1.0676476317471399</v>
      </c>
      <c r="C1405" s="221">
        <v>1.1002088091729501</v>
      </c>
      <c r="D1405" s="221">
        <v>0.81461071525687501</v>
      </c>
      <c r="E1405" s="221">
        <v>1.25921810418185</v>
      </c>
    </row>
    <row r="1406" spans="1:5" x14ac:dyDescent="0.25">
      <c r="A1406" s="221">
        <v>15867.7633123871</v>
      </c>
      <c r="B1406" s="221">
        <v>0.84396407167572896</v>
      </c>
      <c r="C1406" s="221">
        <v>1.1002383692503199</v>
      </c>
      <c r="D1406" s="221">
        <v>0.81468007553668997</v>
      </c>
      <c r="E1406" s="221">
        <v>1.25941423590086</v>
      </c>
    </row>
    <row r="1407" spans="1:5" x14ac:dyDescent="0.25">
      <c r="A1407" s="221">
        <v>15871.2261303084</v>
      </c>
      <c r="B1407" s="221">
        <v>0.84579812126688303</v>
      </c>
      <c r="C1407" s="221">
        <v>1.1003131363110401</v>
      </c>
      <c r="D1407" s="221">
        <v>0.81485557309853096</v>
      </c>
      <c r="E1407" s="221">
        <v>1.2599102463837299</v>
      </c>
    </row>
    <row r="1408" spans="1:5" x14ac:dyDescent="0.25">
      <c r="A1408" s="221">
        <v>15872.5739676587</v>
      </c>
      <c r="B1408" s="221">
        <v>-0.17469397416407501</v>
      </c>
      <c r="C1408" s="221">
        <v>1.1003422490344099</v>
      </c>
      <c r="D1408" s="221">
        <v>0.81492388225428303</v>
      </c>
      <c r="E1408" s="221">
        <v>1.2601031953723201</v>
      </c>
    </row>
    <row r="1409" spans="1:5" x14ac:dyDescent="0.25">
      <c r="A1409" s="221">
        <v>15874.6814461091</v>
      </c>
      <c r="B1409" s="221">
        <v>2.5038225769182398</v>
      </c>
      <c r="C1409" s="221">
        <v>1.1003877992281099</v>
      </c>
      <c r="D1409" s="221">
        <v>0.81503069044867305</v>
      </c>
      <c r="E1409" s="221">
        <v>1.2604048904065199</v>
      </c>
    </row>
    <row r="1410" spans="1:5" x14ac:dyDescent="0.25">
      <c r="A1410" s="221">
        <v>15884.9853809084</v>
      </c>
      <c r="B1410" s="221">
        <v>1.4424836924122399</v>
      </c>
      <c r="C1410" s="221">
        <v>1.10061057273801</v>
      </c>
      <c r="D1410" s="221">
        <v>0.815553175748712</v>
      </c>
      <c r="E1410" s="221">
        <v>1.26187849223235</v>
      </c>
    </row>
    <row r="1411" spans="1:5" x14ac:dyDescent="0.25">
      <c r="A1411" s="221">
        <v>15885.1061223135</v>
      </c>
      <c r="B1411" s="221">
        <v>0.91878160458240798</v>
      </c>
      <c r="C1411" s="221">
        <v>1.1006131856052299</v>
      </c>
      <c r="D1411" s="221">
        <v>0.815559299632588</v>
      </c>
      <c r="E1411" s="221">
        <v>1.26189575380358</v>
      </c>
    </row>
    <row r="1412" spans="1:5" x14ac:dyDescent="0.25">
      <c r="A1412" s="221">
        <v>15888.4368897933</v>
      </c>
      <c r="B1412" s="221">
        <v>0.481636458574974</v>
      </c>
      <c r="C1412" s="221">
        <v>1.1006852640538201</v>
      </c>
      <c r="D1412" s="221">
        <v>0.81572827851097895</v>
      </c>
      <c r="E1412" s="221">
        <v>1.2623716233626201</v>
      </c>
    </row>
    <row r="1413" spans="1:5" x14ac:dyDescent="0.25">
      <c r="A1413" s="221">
        <v>15888.830234724401</v>
      </c>
      <c r="B1413" s="221">
        <v>0.67564672017625904</v>
      </c>
      <c r="C1413" s="221">
        <v>1.1006937785674</v>
      </c>
      <c r="D1413" s="221">
        <v>0.81574823692000298</v>
      </c>
      <c r="E1413" s="221">
        <v>1.26242779994913</v>
      </c>
    </row>
    <row r="1414" spans="1:5" x14ac:dyDescent="0.25">
      <c r="A1414" s="221">
        <v>15894.7103383336</v>
      </c>
      <c r="B1414" s="221">
        <v>-4.1869773930891502E-2</v>
      </c>
      <c r="C1414" s="221">
        <v>1.1008211091862401</v>
      </c>
      <c r="D1414" s="221">
        <v>0.81604668835583405</v>
      </c>
      <c r="E1414" s="221">
        <v>1.2632673083827199</v>
      </c>
    </row>
    <row r="1415" spans="1:5" x14ac:dyDescent="0.25">
      <c r="A1415" s="221">
        <v>15895.8236363092</v>
      </c>
      <c r="B1415" s="221">
        <v>0.81768923935325899</v>
      </c>
      <c r="C1415" s="221">
        <v>1.1008452266309401</v>
      </c>
      <c r="D1415" s="221">
        <v>0.81610321084049398</v>
      </c>
      <c r="E1415" s="221">
        <v>1.2634261829843201</v>
      </c>
    </row>
    <row r="1416" spans="1:5" x14ac:dyDescent="0.25">
      <c r="A1416" s="221">
        <v>15897.3979045901</v>
      </c>
      <c r="B1416" s="221">
        <v>-2.4256416179369002E-2</v>
      </c>
      <c r="C1416" s="221">
        <v>1.10087933010462</v>
      </c>
      <c r="D1416" s="221">
        <v>0.81618314520068302</v>
      </c>
      <c r="E1416" s="221">
        <v>1.2636507548551099</v>
      </c>
    </row>
    <row r="1417" spans="1:5" x14ac:dyDescent="0.25">
      <c r="A1417" s="221">
        <v>15902.1558284332</v>
      </c>
      <c r="B1417" s="221">
        <v>0.51004041024158597</v>
      </c>
      <c r="C1417" s="221">
        <v>1.1009825555198001</v>
      </c>
      <c r="D1417" s="221">
        <v>0.81642477420481097</v>
      </c>
      <c r="E1417" s="221">
        <v>1.26432927859022</v>
      </c>
    </row>
    <row r="1418" spans="1:5" x14ac:dyDescent="0.25">
      <c r="A1418" s="221">
        <v>15906.827470410901</v>
      </c>
      <c r="B1418" s="221">
        <v>1.3175614694691999</v>
      </c>
      <c r="C1418" s="221">
        <v>1.1010839090089799</v>
      </c>
      <c r="D1418" s="221">
        <v>0.81666210212222701</v>
      </c>
      <c r="E1418" s="221">
        <v>1.2649950528248799</v>
      </c>
    </row>
    <row r="1419" spans="1:5" x14ac:dyDescent="0.25">
      <c r="A1419" s="221">
        <v>15906.8846877345</v>
      </c>
      <c r="B1419" s="221">
        <v>0.700799018674925</v>
      </c>
      <c r="C1419" s="221">
        <v>1.10108515036597</v>
      </c>
      <c r="D1419" s="221">
        <v>0.81666500980061996</v>
      </c>
      <c r="E1419" s="221">
        <v>1.2650032050429301</v>
      </c>
    </row>
    <row r="1420" spans="1:5" x14ac:dyDescent="0.25">
      <c r="A1420" s="221">
        <v>15911.6638829903</v>
      </c>
      <c r="B1420" s="221">
        <v>0.75545804547052497</v>
      </c>
      <c r="C1420" s="221">
        <v>1.10118883727455</v>
      </c>
      <c r="D1420" s="221">
        <v>0.81690787965035205</v>
      </c>
      <c r="E1420" s="221">
        <v>1.26568382064704</v>
      </c>
    </row>
    <row r="1421" spans="1:5" x14ac:dyDescent="0.25">
      <c r="A1421" s="221">
        <v>15913.533445728601</v>
      </c>
      <c r="B1421" s="221">
        <v>0.52865283931000695</v>
      </c>
      <c r="C1421" s="221">
        <v>1.10122939832517</v>
      </c>
      <c r="D1421" s="221">
        <v>0.81700290638094097</v>
      </c>
      <c r="E1421" s="221">
        <v>1.2659498308947801</v>
      </c>
    </row>
    <row r="1422" spans="1:5" x14ac:dyDescent="0.25">
      <c r="A1422" s="221">
        <v>15919.320834472401</v>
      </c>
      <c r="B1422" s="221">
        <v>4.2700422772457003E-2</v>
      </c>
      <c r="C1422" s="221">
        <v>1.1013550120339799</v>
      </c>
      <c r="D1422" s="221">
        <v>0.81729714872247505</v>
      </c>
      <c r="E1422" s="221">
        <v>1.2667732879962601</v>
      </c>
    </row>
    <row r="1423" spans="1:5" x14ac:dyDescent="0.25">
      <c r="A1423" s="221">
        <v>15920.735968827001</v>
      </c>
      <c r="B1423" s="221">
        <v>0.52507687015261895</v>
      </c>
      <c r="C1423" s="221">
        <v>1.10138576582404</v>
      </c>
      <c r="D1423" s="221">
        <v>0.81736910711323096</v>
      </c>
      <c r="E1423" s="221">
        <v>1.2669745032224899</v>
      </c>
    </row>
    <row r="1424" spans="1:5" x14ac:dyDescent="0.25">
      <c r="A1424" s="221">
        <v>15922.2154881398</v>
      </c>
      <c r="B1424" s="221">
        <v>0.36234296342392303</v>
      </c>
      <c r="C1424" s="221">
        <v>1.1014179293741899</v>
      </c>
      <c r="D1424" s="221">
        <v>0.81744435800996496</v>
      </c>
      <c r="E1424" s="221">
        <v>1.2671848398467001</v>
      </c>
    </row>
    <row r="1425" spans="1:5" x14ac:dyDescent="0.25">
      <c r="A1425" s="221">
        <v>15924.8895459659</v>
      </c>
      <c r="B1425" s="221">
        <v>0.93792210660985598</v>
      </c>
      <c r="C1425" s="221">
        <v>1.1014760612230099</v>
      </c>
      <c r="D1425" s="221">
        <v>0.81758036518986499</v>
      </c>
      <c r="E1425" s="221">
        <v>1.26756487536249</v>
      </c>
    </row>
    <row r="1426" spans="1:5" x14ac:dyDescent="0.25">
      <c r="A1426" s="221">
        <v>15925.443924515101</v>
      </c>
      <c r="B1426" s="221">
        <v>2.26146706495964</v>
      </c>
      <c r="C1426" s="221">
        <v>1.10148811296313</v>
      </c>
      <c r="D1426" s="221">
        <v>0.81760856183629704</v>
      </c>
      <c r="E1426" s="221">
        <v>1.2676436388980099</v>
      </c>
    </row>
    <row r="1427" spans="1:5" x14ac:dyDescent="0.25">
      <c r="A1427" s="221">
        <v>15927.6933050634</v>
      </c>
      <c r="B1427" s="221">
        <v>0.93195398711223298</v>
      </c>
      <c r="C1427" s="221">
        <v>1.1015370134017399</v>
      </c>
      <c r="D1427" s="221">
        <v>0.81772299264070503</v>
      </c>
      <c r="E1427" s="221">
        <v>1.2679631863134999</v>
      </c>
    </row>
    <row r="1428" spans="1:5" x14ac:dyDescent="0.25">
      <c r="A1428" s="221">
        <v>15931.0993500035</v>
      </c>
      <c r="B1428" s="221">
        <v>0.46000859599613098</v>
      </c>
      <c r="C1428" s="221">
        <v>1.1016111173215299</v>
      </c>
      <c r="D1428" s="221">
        <v>0.81789629263803998</v>
      </c>
      <c r="E1428" s="221">
        <v>1.2684468278463099</v>
      </c>
    </row>
    <row r="1429" spans="1:5" x14ac:dyDescent="0.25">
      <c r="A1429" s="221">
        <v>15933.8588855207</v>
      </c>
      <c r="B1429" s="221">
        <v>1.1854821708054499</v>
      </c>
      <c r="C1429" s="221">
        <v>1.1016711620333099</v>
      </c>
      <c r="D1429" s="221">
        <v>0.81803673513569597</v>
      </c>
      <c r="E1429" s="221">
        <v>1.26883848120165</v>
      </c>
    </row>
    <row r="1430" spans="1:5" x14ac:dyDescent="0.25">
      <c r="A1430" s="221">
        <v>15935.0817768711</v>
      </c>
      <c r="B1430" s="221">
        <v>1.8293186382779101</v>
      </c>
      <c r="C1430" s="221">
        <v>1.10169778258783</v>
      </c>
      <c r="D1430" s="221">
        <v>0.81809897393993503</v>
      </c>
      <c r="E1430" s="221">
        <v>1.2690120428382501</v>
      </c>
    </row>
    <row r="1431" spans="1:5" x14ac:dyDescent="0.25">
      <c r="A1431" s="221">
        <v>15937.791957829901</v>
      </c>
      <c r="B1431" s="221">
        <v>0.96793476336365403</v>
      </c>
      <c r="C1431" s="221">
        <v>1.10175679178524</v>
      </c>
      <c r="D1431" s="221">
        <v>0.81823690804347105</v>
      </c>
      <c r="E1431" s="221">
        <v>1.2693964234695001</v>
      </c>
    </row>
    <row r="1432" spans="1:5" x14ac:dyDescent="0.25">
      <c r="A1432" s="221">
        <v>15944.263411112001</v>
      </c>
      <c r="B1432" s="221">
        <v>0.75756805085702705</v>
      </c>
      <c r="C1432" s="221">
        <v>1.10189777958534</v>
      </c>
      <c r="D1432" s="221">
        <v>0.81856638207533905</v>
      </c>
      <c r="E1432" s="221">
        <v>1.2703138903943501</v>
      </c>
    </row>
    <row r="1433" spans="1:5" x14ac:dyDescent="0.25">
      <c r="A1433" s="221">
        <v>15946.3346743681</v>
      </c>
      <c r="B1433" s="221">
        <v>0.81340143964450096</v>
      </c>
      <c r="C1433" s="221">
        <v>1.1019429264634999</v>
      </c>
      <c r="D1433" s="221">
        <v>0.81867186048658902</v>
      </c>
      <c r="E1433" s="221">
        <v>1.2706073313803601</v>
      </c>
    </row>
    <row r="1434" spans="1:5" x14ac:dyDescent="0.25">
      <c r="A1434" s="221">
        <v>15952.0811812421</v>
      </c>
      <c r="B1434" s="221">
        <v>2.1698986365097999</v>
      </c>
      <c r="C1434" s="221">
        <v>1.1020682527685799</v>
      </c>
      <c r="D1434" s="221">
        <v>0.81896453728293805</v>
      </c>
      <c r="E1434" s="221">
        <v>1.2714209907901699</v>
      </c>
    </row>
    <row r="1435" spans="1:5" x14ac:dyDescent="0.25">
      <c r="A1435" s="221">
        <v>15954.5169973789</v>
      </c>
      <c r="B1435" s="221">
        <v>1.11533337558465</v>
      </c>
      <c r="C1435" s="221">
        <v>1.1021213757949699</v>
      </c>
      <c r="D1435" s="221">
        <v>0.81908862251265502</v>
      </c>
      <c r="E1435" s="221">
        <v>1.2717656750528099</v>
      </c>
    </row>
    <row r="1436" spans="1:5" x14ac:dyDescent="0.25">
      <c r="A1436" s="221">
        <v>15954.619727392401</v>
      </c>
      <c r="B1436" s="221">
        <v>0.72410025391831401</v>
      </c>
      <c r="C1436" s="221">
        <v>1.1021236177603499</v>
      </c>
      <c r="D1436" s="221">
        <v>0.81909385637403498</v>
      </c>
      <c r="E1436" s="221"/>
    </row>
    <row r="1437" spans="1:5" x14ac:dyDescent="0.25">
      <c r="A1437" s="221">
        <v>15957.6922654383</v>
      </c>
      <c r="B1437" s="221">
        <v>0.56807176395150505</v>
      </c>
      <c r="C1437" s="221">
        <v>1.1021906808235999</v>
      </c>
      <c r="D1437" s="221">
        <v>0.81925039522452703</v>
      </c>
      <c r="E1437" s="221">
        <v>1.27221481725814</v>
      </c>
    </row>
    <row r="1438" spans="1:5" x14ac:dyDescent="0.25">
      <c r="A1438" s="221">
        <v>15958.762253904501</v>
      </c>
      <c r="B1438" s="221">
        <v>0.68559246183450595</v>
      </c>
      <c r="C1438" s="221">
        <v>1.1022140395836</v>
      </c>
      <c r="D1438" s="221">
        <v>0.81930491578696796</v>
      </c>
      <c r="E1438" s="221">
        <v>1.2723661220643301</v>
      </c>
    </row>
    <row r="1439" spans="1:5" x14ac:dyDescent="0.25">
      <c r="A1439" s="221">
        <v>15963.8673043816</v>
      </c>
      <c r="B1439" s="221">
        <v>0.86898732195084305</v>
      </c>
      <c r="C1439" s="221">
        <v>1.10232552808685</v>
      </c>
      <c r="D1439" s="221">
        <v>0.81956506481123004</v>
      </c>
      <c r="E1439" s="221">
        <v>1.2730876617292699</v>
      </c>
    </row>
    <row r="1440" spans="1:5" x14ac:dyDescent="0.25">
      <c r="A1440" s="221">
        <v>15965.024066923001</v>
      </c>
      <c r="B1440" s="221">
        <v>0.96481470246216905</v>
      </c>
      <c r="C1440" s="221">
        <v>1.1023508101808199</v>
      </c>
      <c r="D1440" s="221">
        <v>0.81962402788931199</v>
      </c>
      <c r="E1440" s="221">
        <v>1.27325110778242</v>
      </c>
    </row>
    <row r="1441" spans="1:5" x14ac:dyDescent="0.25">
      <c r="A1441" s="221">
        <v>15971.0333255103</v>
      </c>
      <c r="B1441" s="221">
        <v>-1.43578421217383</v>
      </c>
      <c r="C1441" s="221">
        <v>1.10248214797475</v>
      </c>
      <c r="D1441" s="221">
        <v>0.81993034950339405</v>
      </c>
      <c r="E1441" s="221">
        <v>1.2740996308186801</v>
      </c>
    </row>
    <row r="1442" spans="1:5" x14ac:dyDescent="0.25">
      <c r="A1442" s="221">
        <v>15972.225465068999</v>
      </c>
      <c r="B1442" s="221">
        <v>0.904576558093795</v>
      </c>
      <c r="C1442" s="221">
        <v>1.1025082167485101</v>
      </c>
      <c r="D1442" s="221">
        <v>0.81999111874947295</v>
      </c>
      <c r="E1442" s="221">
        <v>1.2742678853771201</v>
      </c>
    </row>
    <row r="1443" spans="1:5" x14ac:dyDescent="0.25">
      <c r="A1443" s="221">
        <v>15972.3997743196</v>
      </c>
      <c r="B1443" s="221">
        <v>0.89645668500710796</v>
      </c>
      <c r="C1443" s="221">
        <v>1.10251202903158</v>
      </c>
      <c r="D1443" s="221">
        <v>0.82000000415358798</v>
      </c>
      <c r="E1443" s="221">
        <v>1.27429248312392</v>
      </c>
    </row>
    <row r="1444" spans="1:5" x14ac:dyDescent="0.25">
      <c r="A1444" s="221">
        <v>15976.592901272201</v>
      </c>
      <c r="B1444" s="221">
        <v>3.2856535050912901</v>
      </c>
      <c r="C1444" s="221">
        <v>1.1026037525186201</v>
      </c>
      <c r="D1444" s="221">
        <v>0.82021377715454702</v>
      </c>
      <c r="E1444" s="221">
        <v>1.2748839621552099</v>
      </c>
    </row>
    <row r="1445" spans="1:5" x14ac:dyDescent="0.25">
      <c r="A1445" s="221">
        <v>15982.4872534889</v>
      </c>
      <c r="B1445" s="221">
        <v>0.67594441746616796</v>
      </c>
      <c r="C1445" s="221">
        <v>1.1027327802201701</v>
      </c>
      <c r="D1445" s="221">
        <v>0.82051435118080895</v>
      </c>
      <c r="E1445" s="221">
        <v>1.2757149120759901</v>
      </c>
    </row>
    <row r="1446" spans="1:5" x14ac:dyDescent="0.25">
      <c r="A1446" s="221">
        <v>15984.9637402672</v>
      </c>
      <c r="B1446" s="221">
        <v>0.83885127811655902</v>
      </c>
      <c r="C1446" s="221">
        <v>1.10278701414358</v>
      </c>
      <c r="D1446" s="221">
        <v>0.82064066041837702</v>
      </c>
      <c r="E1446" s="221">
        <v>1.2760638006946301</v>
      </c>
    </row>
    <row r="1447" spans="1:5" x14ac:dyDescent="0.25">
      <c r="A1447" s="221">
        <v>15987.486477513799</v>
      </c>
      <c r="B1447" s="221">
        <v>2.8065662319859599</v>
      </c>
      <c r="C1447" s="221">
        <v>1.1028422853036799</v>
      </c>
      <c r="D1447" s="221">
        <v>0.82076932858692897</v>
      </c>
      <c r="E1447" s="221">
        <v>1.27641907269632</v>
      </c>
    </row>
    <row r="1448" spans="1:5" x14ac:dyDescent="0.25">
      <c r="A1448" s="221">
        <v>15990.833712383501</v>
      </c>
      <c r="B1448" s="221">
        <v>1.27127983032995</v>
      </c>
      <c r="C1448" s="221">
        <v>1.10291562054881</v>
      </c>
      <c r="D1448" s="221">
        <v>0.82094006802903696</v>
      </c>
      <c r="E1448" s="221">
        <v>1.27689012090262</v>
      </c>
    </row>
    <row r="1449" spans="1:5" x14ac:dyDescent="0.25">
      <c r="A1449" s="221">
        <v>15994.5628057378</v>
      </c>
      <c r="B1449" s="221">
        <v>3.1122888552308701</v>
      </c>
      <c r="C1449" s="221">
        <v>1.10299738178402</v>
      </c>
      <c r="D1449" s="221">
        <v>0.82113029738474597</v>
      </c>
      <c r="E1449" s="221">
        <v>1.27741488340339</v>
      </c>
    </row>
    <row r="1450" spans="1:5" x14ac:dyDescent="0.25">
      <c r="A1450" s="221">
        <v>15995.009360885901</v>
      </c>
      <c r="B1450" s="221">
        <v>0.77255804379388104</v>
      </c>
      <c r="C1450" s="221">
        <v>1.1030071743462999</v>
      </c>
      <c r="D1450" s="221">
        <v>0.82115307997128195</v>
      </c>
      <c r="E1450" s="221">
        <v>1.2774777231807799</v>
      </c>
    </row>
    <row r="1451" spans="1:5" x14ac:dyDescent="0.25">
      <c r="A1451" s="221">
        <v>15996.706113652201</v>
      </c>
      <c r="B1451" s="221">
        <v>1.61119418548501</v>
      </c>
      <c r="C1451" s="221">
        <v>1.10304438264455</v>
      </c>
      <c r="D1451" s="221">
        <v>0.82123964580059206</v>
      </c>
      <c r="E1451" s="221">
        <v>1.2777163219629299</v>
      </c>
    </row>
    <row r="1452" spans="1:5" x14ac:dyDescent="0.25">
      <c r="A1452" s="221">
        <v>15998.106848392699</v>
      </c>
      <c r="B1452" s="221">
        <v>6.0799401241373703E-3</v>
      </c>
      <c r="C1452" s="221">
        <v>1.1030751164000101</v>
      </c>
      <c r="D1452" s="221">
        <v>0.82131110932876406</v>
      </c>
      <c r="E1452" s="221">
        <v>1.277913271469</v>
      </c>
    </row>
    <row r="1453" spans="1:5" x14ac:dyDescent="0.25">
      <c r="A1453" s="221">
        <v>15998.7250061468</v>
      </c>
      <c r="B1453" s="221">
        <v>0.939720858131876</v>
      </c>
      <c r="C1453" s="221">
        <v>1.1030886795027901</v>
      </c>
      <c r="D1453" s="221">
        <v>0.82134264880853702</v>
      </c>
      <c r="E1453" s="221">
        <v>1.27800017139859</v>
      </c>
    </row>
    <row r="1454" spans="1:5" x14ac:dyDescent="0.25">
      <c r="A1454" s="221">
        <v>15999.673083305201</v>
      </c>
      <c r="B1454" s="221">
        <v>0.48115650512501301</v>
      </c>
      <c r="C1454" s="221">
        <v>1.10310948142246</v>
      </c>
      <c r="D1454" s="221">
        <v>0.82139102134801001</v>
      </c>
      <c r="E1454" s="221">
        <v>1.27813339899426</v>
      </c>
    </row>
    <row r="1455" spans="1:5" x14ac:dyDescent="0.25">
      <c r="A1455" s="221">
        <v>16003.084722355899</v>
      </c>
      <c r="B1455" s="221">
        <v>0.50940443942166802</v>
      </c>
      <c r="C1455" s="221">
        <v>1.1031843620519299</v>
      </c>
      <c r="D1455" s="221">
        <v>0.82156510736694399</v>
      </c>
      <c r="E1455" s="221">
        <v>1.27861281616402</v>
      </c>
    </row>
    <row r="1456" spans="1:5" x14ac:dyDescent="0.25">
      <c r="A1456" s="221">
        <v>16007.3642776254</v>
      </c>
      <c r="B1456" s="221">
        <v>1.5816055418263999</v>
      </c>
      <c r="C1456" s="221">
        <v>1.1032783341412</v>
      </c>
      <c r="D1456" s="221">
        <v>0.82178348062642403</v>
      </c>
      <c r="E1456" s="221">
        <v>1.2792138001759099</v>
      </c>
    </row>
    <row r="1457" spans="1:5" x14ac:dyDescent="0.25">
      <c r="A1457" s="221">
        <v>16016.4621108953</v>
      </c>
      <c r="B1457" s="221">
        <v>0.92803392491822601</v>
      </c>
      <c r="C1457" s="221">
        <v>1.10347826014269</v>
      </c>
      <c r="D1457" s="221">
        <v>0.82224779464463704</v>
      </c>
      <c r="E1457" s="221">
        <v>1.2804901997141001</v>
      </c>
    </row>
    <row r="1458" spans="1:5" x14ac:dyDescent="0.25">
      <c r="A1458" s="221">
        <v>16019.028298286499</v>
      </c>
      <c r="B1458" s="221">
        <v>0.90049299510717196</v>
      </c>
      <c r="C1458" s="221">
        <v>1.1035346813032401</v>
      </c>
      <c r="D1458" s="221">
        <v>0.82237877602186504</v>
      </c>
      <c r="E1458" s="221">
        <v>1.28084990687157</v>
      </c>
    </row>
    <row r="1459" spans="1:5" x14ac:dyDescent="0.25">
      <c r="A1459" s="221">
        <v>16022.971414842899</v>
      </c>
      <c r="B1459" s="221">
        <v>0.77790414468412705</v>
      </c>
      <c r="C1459" s="221">
        <v>1.1036215558126501</v>
      </c>
      <c r="D1459" s="221">
        <v>0.82258004660476902</v>
      </c>
      <c r="E1459" s="221"/>
    </row>
    <row r="1460" spans="1:5" x14ac:dyDescent="0.25">
      <c r="A1460" s="221">
        <v>16022.971414842899</v>
      </c>
      <c r="B1460" s="221">
        <v>0.96482667817543399</v>
      </c>
      <c r="C1460" s="221">
        <v>1.1036215558126501</v>
      </c>
      <c r="D1460" s="221">
        <v>0.82258004660476902</v>
      </c>
      <c r="E1460" s="221"/>
    </row>
    <row r="1461" spans="1:5" x14ac:dyDescent="0.25">
      <c r="A1461" s="221">
        <v>16026.1718156917</v>
      </c>
      <c r="B1461" s="221">
        <v>0.99574823880959096</v>
      </c>
      <c r="C1461" s="221">
        <v>1.10369206685377</v>
      </c>
      <c r="D1461" s="221">
        <v>0.82274340779263699</v>
      </c>
      <c r="E1461" s="221">
        <v>1.28185053291452</v>
      </c>
    </row>
    <row r="1462" spans="1:5" x14ac:dyDescent="0.25">
      <c r="A1462" s="221">
        <v>16032.6675782288</v>
      </c>
      <c r="B1462" s="221">
        <v>0.82721519265960297</v>
      </c>
      <c r="C1462" s="221">
        <v>1.1038351811075799</v>
      </c>
      <c r="D1462" s="221">
        <v>0.82307500291777103</v>
      </c>
      <c r="E1462" s="221">
        <v>1.28275931171974</v>
      </c>
    </row>
    <row r="1463" spans="1:5" x14ac:dyDescent="0.25">
      <c r="A1463" s="221">
        <v>16036.8066709573</v>
      </c>
      <c r="B1463" s="221">
        <v>0.66578394256206996</v>
      </c>
      <c r="C1463" s="221">
        <v>1.1039263733523601</v>
      </c>
      <c r="D1463" s="221">
        <v>0.82328630510251899</v>
      </c>
      <c r="E1463" s="221">
        <v>1.2833382303657499</v>
      </c>
    </row>
    <row r="1464" spans="1:5" x14ac:dyDescent="0.25">
      <c r="A1464" s="221">
        <v>16037.7051693505</v>
      </c>
      <c r="B1464" s="221">
        <v>0.79691377569339705</v>
      </c>
      <c r="C1464" s="221">
        <v>1.1039461690155099</v>
      </c>
      <c r="D1464" s="221">
        <v>0.82333217531374903</v>
      </c>
      <c r="E1464" s="221">
        <v>1.28346381257696</v>
      </c>
    </row>
    <row r="1465" spans="1:5" x14ac:dyDescent="0.25">
      <c r="A1465" s="221">
        <v>16042.6484157757</v>
      </c>
      <c r="B1465" s="221">
        <v>0.79834206602580304</v>
      </c>
      <c r="C1465" s="221">
        <v>1.1040550783267</v>
      </c>
      <c r="D1465" s="221">
        <v>0.82358453832231004</v>
      </c>
      <c r="E1465" s="221">
        <v>1.28415442359639</v>
      </c>
    </row>
    <row r="1466" spans="1:5" x14ac:dyDescent="0.25">
      <c r="A1466" s="221">
        <v>16043.388533224301</v>
      </c>
      <c r="B1466" s="221">
        <v>1.3942218771786601</v>
      </c>
      <c r="C1466" s="221">
        <v>1.1040713845503001</v>
      </c>
      <c r="D1466" s="221">
        <v>0.82362232285699899</v>
      </c>
      <c r="E1466" s="221">
        <v>1.2842577801017501</v>
      </c>
    </row>
    <row r="1467" spans="1:5" x14ac:dyDescent="0.25">
      <c r="A1467" s="221">
        <v>16044.512040502201</v>
      </c>
      <c r="B1467" s="221">
        <v>0.46961238103362402</v>
      </c>
      <c r="C1467" s="221">
        <v>1.10409613759581</v>
      </c>
      <c r="D1467" s="221">
        <v>0.82367968072484199</v>
      </c>
      <c r="E1467" s="221">
        <v>1.28441462039107</v>
      </c>
    </row>
    <row r="1468" spans="1:5" x14ac:dyDescent="0.25">
      <c r="A1468" s="221">
        <v>16046.258896211901</v>
      </c>
      <c r="B1468" s="221">
        <v>0.94432217164768195</v>
      </c>
      <c r="C1468" s="221">
        <v>1.1041346242168999</v>
      </c>
      <c r="D1468" s="221">
        <v>0.823768863052602</v>
      </c>
      <c r="E1468" s="221">
        <v>1.2846584793853999</v>
      </c>
    </row>
    <row r="1469" spans="1:5" x14ac:dyDescent="0.25">
      <c r="A1469" s="221">
        <v>16047.570787233801</v>
      </c>
      <c r="B1469" s="221">
        <v>2.8041719025370302</v>
      </c>
      <c r="C1469" s="221">
        <v>1.1041635702567401</v>
      </c>
      <c r="D1469" s="221">
        <v>0.82383583943071703</v>
      </c>
      <c r="E1469" s="221">
        <v>1.2848416120552899</v>
      </c>
    </row>
    <row r="1470" spans="1:5" x14ac:dyDescent="0.25">
      <c r="A1470" s="221">
        <v>16050.0698667134</v>
      </c>
      <c r="B1470" s="221">
        <v>0.56888898270897004</v>
      </c>
      <c r="C1470" s="221">
        <v>1.10421873499593</v>
      </c>
      <c r="D1470" s="221">
        <v>0.82396342570837</v>
      </c>
      <c r="E1470" s="221">
        <v>1.2851902975359</v>
      </c>
    </row>
    <row r="1471" spans="1:5" x14ac:dyDescent="0.25">
      <c r="A1471" s="221">
        <v>16055.371571223801</v>
      </c>
      <c r="B1471" s="221">
        <v>1.05159580223029</v>
      </c>
      <c r="C1471" s="221">
        <v>1.1043358383634601</v>
      </c>
      <c r="D1471" s="221">
        <v>0.82423409528009695</v>
      </c>
      <c r="E1471" s="221">
        <v>1.28592960755073</v>
      </c>
    </row>
    <row r="1472" spans="1:5" x14ac:dyDescent="0.25">
      <c r="A1472" s="221">
        <v>16065.867674708001</v>
      </c>
      <c r="B1472" s="221">
        <v>1.2644350717856401</v>
      </c>
      <c r="C1472" s="221">
        <v>1.10456786772544</v>
      </c>
      <c r="D1472" s="221">
        <v>0.824769944041575</v>
      </c>
      <c r="E1472" s="221">
        <v>1.28739148677722</v>
      </c>
    </row>
    <row r="1473" spans="1:5" x14ac:dyDescent="0.25">
      <c r="A1473" s="221">
        <v>16069.3424669255</v>
      </c>
      <c r="B1473" s="221">
        <v>0.82542406983876504</v>
      </c>
      <c r="C1473" s="221">
        <v>1.1046447518240701</v>
      </c>
      <c r="D1473" s="221">
        <v>0.82494733183289504</v>
      </c>
      <c r="E1473" s="221">
        <v>1.2878749892196999</v>
      </c>
    </row>
    <row r="1474" spans="1:5" x14ac:dyDescent="0.25">
      <c r="A1474" s="221">
        <v>16070.8009659208</v>
      </c>
      <c r="B1474" s="221">
        <v>-3.8817818409760099</v>
      </c>
      <c r="C1474" s="221">
        <v>1.1046770385737199</v>
      </c>
      <c r="D1474" s="221">
        <v>0.82502178742271404</v>
      </c>
      <c r="E1474" s="221">
        <v>1.2880778303564899</v>
      </c>
    </row>
    <row r="1475" spans="1:5" x14ac:dyDescent="0.25">
      <c r="A1475" s="221">
        <v>16071.6461013608</v>
      </c>
      <c r="B1475" s="221">
        <v>0.77891119584338997</v>
      </c>
      <c r="C1475" s="221">
        <v>1.10469574918368</v>
      </c>
      <c r="D1475" s="221">
        <v>0.82506492893028105</v>
      </c>
      <c r="E1475" s="221">
        <v>1.2881953677932201</v>
      </c>
    </row>
    <row r="1476" spans="1:5" x14ac:dyDescent="0.25">
      <c r="A1476" s="221">
        <v>16076.051753395301</v>
      </c>
      <c r="B1476" s="221">
        <v>-0.74349006342827595</v>
      </c>
      <c r="C1476" s="221">
        <v>1.1047932957807001</v>
      </c>
      <c r="D1476" s="221">
        <v>0.825289823617675</v>
      </c>
      <c r="E1476" s="221">
        <v>1.28880764484982</v>
      </c>
    </row>
    <row r="1477" spans="1:5" x14ac:dyDescent="0.25">
      <c r="A1477" s="221">
        <v>16077.7795115551</v>
      </c>
      <c r="B1477" s="221">
        <v>1.32813299854377</v>
      </c>
      <c r="C1477" s="221">
        <v>1.1048315901489301</v>
      </c>
      <c r="D1477" s="221">
        <v>0.82537802024060503</v>
      </c>
      <c r="E1477" s="221">
        <v>1.2890477606538699</v>
      </c>
    </row>
    <row r="1478" spans="1:5" x14ac:dyDescent="0.25">
      <c r="A1478" s="221">
        <v>16078.719158415</v>
      </c>
      <c r="B1478" s="221">
        <v>0.89752386932788797</v>
      </c>
      <c r="C1478" s="221">
        <v>1.1048524166648801</v>
      </c>
      <c r="D1478" s="221">
        <v>0.82542598407332302</v>
      </c>
      <c r="E1478" s="221">
        <v>1.2891783484100301</v>
      </c>
    </row>
    <row r="1479" spans="1:5" x14ac:dyDescent="0.25">
      <c r="A1479" s="221">
        <v>16079.195076222901</v>
      </c>
      <c r="B1479" s="221">
        <v>0.76011665564277298</v>
      </c>
      <c r="C1479" s="221">
        <v>1.1048629649998301</v>
      </c>
      <c r="D1479" s="221">
        <v>0.82545027660397696</v>
      </c>
      <c r="E1479" s="221">
        <v>1.2892444655964601</v>
      </c>
    </row>
    <row r="1480" spans="1:5" x14ac:dyDescent="0.25">
      <c r="A1480" s="221">
        <v>16087.107930475</v>
      </c>
      <c r="B1480" s="221">
        <v>1.0520127164836299</v>
      </c>
      <c r="C1480" s="221">
        <v>1.10503834704205</v>
      </c>
      <c r="D1480" s="221">
        <v>0.82585415508575499</v>
      </c>
      <c r="E1480" s="221">
        <v>1.29034278265342</v>
      </c>
    </row>
    <row r="1481" spans="1:5" x14ac:dyDescent="0.25">
      <c r="A1481" s="221">
        <v>16088.216207409399</v>
      </c>
      <c r="B1481" s="221">
        <v>0.77486952464176395</v>
      </c>
      <c r="C1481" s="221">
        <v>1.1050629312504201</v>
      </c>
      <c r="D1481" s="221">
        <v>0.82591071974842301</v>
      </c>
      <c r="E1481" s="221">
        <v>1.29049658761678</v>
      </c>
    </row>
    <row r="1482" spans="1:5" x14ac:dyDescent="0.25">
      <c r="A1482" s="221">
        <v>16098.0067154917</v>
      </c>
      <c r="B1482" s="221">
        <v>0.84629880256317203</v>
      </c>
      <c r="C1482" s="221">
        <v>1.10528027030858</v>
      </c>
      <c r="D1482" s="221">
        <v>0.82641035076117697</v>
      </c>
      <c r="E1482" s="221">
        <v>1.2918535683227701</v>
      </c>
    </row>
    <row r="1483" spans="1:5" x14ac:dyDescent="0.25">
      <c r="A1483" s="221">
        <v>16098.5725236898</v>
      </c>
      <c r="B1483" s="221">
        <v>0.83471558653744904</v>
      </c>
      <c r="C1483" s="221">
        <v>1.1052928319769</v>
      </c>
      <c r="D1483" s="221">
        <v>0.82643922296911498</v>
      </c>
      <c r="E1483" s="221">
        <v>1.2919319288294699</v>
      </c>
    </row>
    <row r="1484" spans="1:5" x14ac:dyDescent="0.25">
      <c r="A1484" s="221">
        <v>16112.7140955716</v>
      </c>
      <c r="B1484" s="221">
        <v>-0.18561261342325799</v>
      </c>
      <c r="C1484" s="221">
        <v>1.1056072717899099</v>
      </c>
      <c r="D1484" s="221">
        <v>0.82716068835193202</v>
      </c>
      <c r="E1484" s="221">
        <v>1.2938882010164201</v>
      </c>
    </row>
    <row r="1485" spans="1:5" x14ac:dyDescent="0.25">
      <c r="A1485" s="221">
        <v>16114.6349452012</v>
      </c>
      <c r="B1485" s="221">
        <v>0.90684506807996401</v>
      </c>
      <c r="C1485" s="221">
        <v>1.1056500082160801</v>
      </c>
      <c r="D1485" s="221">
        <v>0.82725867229372896</v>
      </c>
      <c r="E1485" s="221">
        <v>1.2941536586092199</v>
      </c>
    </row>
    <row r="1486" spans="1:5" x14ac:dyDescent="0.25">
      <c r="A1486" s="221">
        <v>16122.3920511346</v>
      </c>
      <c r="B1486" s="221">
        <v>0.75986576780899795</v>
      </c>
      <c r="C1486" s="221">
        <v>1.1058226190071001</v>
      </c>
      <c r="D1486" s="221">
        <v>0.82765427998325103</v>
      </c>
      <c r="E1486" s="221">
        <v>1.2952246679277799</v>
      </c>
    </row>
    <row r="1487" spans="1:5" x14ac:dyDescent="0.25">
      <c r="A1487" s="221">
        <v>16122.482568252701</v>
      </c>
      <c r="B1487" s="221">
        <v>1.03490693409871</v>
      </c>
      <c r="C1487" s="221">
        <v>1.1058246354009</v>
      </c>
      <c r="D1487" s="221">
        <v>0.82765889586365304</v>
      </c>
      <c r="E1487" s="221">
        <v>1.2952371493134101</v>
      </c>
    </row>
    <row r="1488" spans="1:5" x14ac:dyDescent="0.25">
      <c r="A1488" s="221">
        <v>16135.108349242901</v>
      </c>
      <c r="B1488" s="221">
        <v>0.81155771413794497</v>
      </c>
      <c r="C1488" s="221">
        <v>1.1061061196587401</v>
      </c>
      <c r="D1488" s="221">
        <v>0.82830257954325104</v>
      </c>
      <c r="E1488" s="221">
        <v>1.2969775826055101</v>
      </c>
    </row>
    <row r="1489" spans="1:5" x14ac:dyDescent="0.25">
      <c r="A1489" s="221">
        <v>16135.8264102499</v>
      </c>
      <c r="B1489" s="221">
        <v>1.45782282663132</v>
      </c>
      <c r="C1489" s="221">
        <v>1.1061221397090899</v>
      </c>
      <c r="D1489" s="221">
        <v>0.82833917845655103</v>
      </c>
      <c r="E1489" s="221">
        <v>1.2970764872862199</v>
      </c>
    </row>
    <row r="1490" spans="1:5" x14ac:dyDescent="0.25">
      <c r="A1490" s="221">
        <v>16138.962157183299</v>
      </c>
      <c r="B1490" s="221">
        <v>0.84402318826850597</v>
      </c>
      <c r="C1490" s="221">
        <v>1.1061920987004501</v>
      </c>
      <c r="D1490" s="221">
        <v>0.82849899021706497</v>
      </c>
      <c r="E1490" s="221">
        <v>1.29750822845183</v>
      </c>
    </row>
    <row r="1491" spans="1:5" x14ac:dyDescent="0.25">
      <c r="A1491" s="221">
        <v>16139.0558415572</v>
      </c>
      <c r="B1491" s="221">
        <v>-1.2644615349180901</v>
      </c>
      <c r="C1491" s="221">
        <v>1.10619418881309</v>
      </c>
      <c r="D1491" s="221">
        <v>0.82850376472091003</v>
      </c>
      <c r="E1491" s="221">
        <v>1.29752112114628</v>
      </c>
    </row>
    <row r="1492" spans="1:5" x14ac:dyDescent="0.25">
      <c r="A1492" s="221">
        <v>16140.7682074922</v>
      </c>
      <c r="B1492" s="221">
        <v>0.97582550807755497</v>
      </c>
      <c r="C1492" s="221">
        <v>1.10623242980739</v>
      </c>
      <c r="D1492" s="221">
        <v>0.82859102415304997</v>
      </c>
      <c r="E1492" s="221">
        <v>1.2977567742210301</v>
      </c>
    </row>
    <row r="1493" spans="1:5" x14ac:dyDescent="0.25">
      <c r="A1493" s="221">
        <v>16154.923974572899</v>
      </c>
      <c r="B1493" s="221">
        <v>1.23522145432213</v>
      </c>
      <c r="C1493" s="221">
        <v>1.1065487426864999</v>
      </c>
      <c r="D1493" s="221">
        <v>0.82931215824398496</v>
      </c>
      <c r="E1493" s="221">
        <v>1.2997024599225599</v>
      </c>
    </row>
    <row r="1494" spans="1:5" x14ac:dyDescent="0.25">
      <c r="A1494" s="221">
        <v>16155.1702159673</v>
      </c>
      <c r="B1494" s="221">
        <v>0.72398284664532098</v>
      </c>
      <c r="C1494" s="221">
        <v>1.10655424913641</v>
      </c>
      <c r="D1494" s="221">
        <v>0.82932469823305</v>
      </c>
      <c r="E1494" s="221">
        <v>1.29973627920585</v>
      </c>
    </row>
    <row r="1495" spans="1:5" x14ac:dyDescent="0.25">
      <c r="A1495" s="221">
        <v>16155.4362784637</v>
      </c>
      <c r="B1495" s="221">
        <v>0.72625502080814197</v>
      </c>
      <c r="C1495" s="221">
        <v>1.10656019882579</v>
      </c>
      <c r="D1495" s="221">
        <v>0.82933824701297498</v>
      </c>
      <c r="E1495" s="221">
        <v>1.29977282075877</v>
      </c>
    </row>
    <row r="1496" spans="1:5" x14ac:dyDescent="0.25">
      <c r="A1496" s="221">
        <v>16155.5322632319</v>
      </c>
      <c r="B1496" s="221">
        <v>0.83123970676519698</v>
      </c>
      <c r="C1496" s="221">
        <v>1.10656234523712</v>
      </c>
      <c r="D1496" s="221">
        <v>0.82934313469083598</v>
      </c>
      <c r="E1496" s="221">
        <v>1.29978599837775</v>
      </c>
    </row>
    <row r="1497" spans="1:5" x14ac:dyDescent="0.25">
      <c r="A1497" s="221">
        <v>16162.7816846281</v>
      </c>
      <c r="B1497" s="221">
        <v>0.82506464771177102</v>
      </c>
      <c r="C1497" s="221">
        <v>1.10672457508402</v>
      </c>
      <c r="D1497" s="221">
        <v>0.82971222781383702</v>
      </c>
      <c r="E1497" s="221">
        <v>1.30078069879264</v>
      </c>
    </row>
    <row r="1498" spans="1:5" x14ac:dyDescent="0.25">
      <c r="A1498" s="221">
        <v>16167.8489575886</v>
      </c>
      <c r="B1498" s="221">
        <v>-1.0402040745494301</v>
      </c>
      <c r="C1498" s="221">
        <v>1.1068380134774001</v>
      </c>
      <c r="D1498" s="221">
        <v>0.82997013213933601</v>
      </c>
      <c r="E1498" s="221">
        <v>1.3014746309183101</v>
      </c>
    </row>
    <row r="1499" spans="1:5" x14ac:dyDescent="0.25">
      <c r="A1499" s="221">
        <v>16179.8577632383</v>
      </c>
      <c r="B1499" s="221">
        <v>0.76157923742441502</v>
      </c>
      <c r="C1499" s="221">
        <v>1.1071072087721301</v>
      </c>
      <c r="D1499" s="221">
        <v>0.83058111185422101</v>
      </c>
      <c r="E1499" s="221">
        <v>1.3031191636080099</v>
      </c>
    </row>
    <row r="1500" spans="1:5" x14ac:dyDescent="0.25">
      <c r="A1500" s="221">
        <v>16179.979382908999</v>
      </c>
      <c r="B1500" s="221">
        <v>4.9685285233918197</v>
      </c>
      <c r="C1500" s="221">
        <v>1.1071099350584901</v>
      </c>
      <c r="D1500" s="221">
        <v>0.83058729648443197</v>
      </c>
      <c r="E1500" s="221">
        <v>1.3031358186801201</v>
      </c>
    </row>
    <row r="1501" spans="1:5" x14ac:dyDescent="0.25">
      <c r="A1501" s="221">
        <v>16184.907745999801</v>
      </c>
      <c r="B1501" s="221">
        <v>1.39561203168757</v>
      </c>
      <c r="C1501" s="221">
        <v>1.10722052716362</v>
      </c>
      <c r="D1501" s="221">
        <v>0.83083790046292405</v>
      </c>
      <c r="E1501" s="221">
        <v>1.30380973075454</v>
      </c>
    </row>
    <row r="1502" spans="1:5" x14ac:dyDescent="0.25">
      <c r="A1502" s="221">
        <v>16186.3629441638</v>
      </c>
      <c r="B1502" s="221">
        <v>-0.85738187852018</v>
      </c>
      <c r="C1502" s="221">
        <v>1.1072531967341801</v>
      </c>
      <c r="D1502" s="221">
        <v>0.83091188401526295</v>
      </c>
      <c r="E1502" s="221">
        <v>1.3040085900532901</v>
      </c>
    </row>
    <row r="1503" spans="1:5" x14ac:dyDescent="0.25">
      <c r="A1503" s="221">
        <v>16187.492847855599</v>
      </c>
      <c r="B1503" s="221">
        <v>-2.4011266475108299</v>
      </c>
      <c r="C1503" s="221">
        <v>1.1072785633607301</v>
      </c>
      <c r="D1503" s="221">
        <v>0.83096931991256096</v>
      </c>
      <c r="E1503" s="221">
        <v>1.3041629515965301</v>
      </c>
    </row>
    <row r="1504" spans="1:5" x14ac:dyDescent="0.25">
      <c r="A1504" s="221">
        <v>16189.050100402401</v>
      </c>
      <c r="B1504" s="221">
        <v>1.2199562557156001</v>
      </c>
      <c r="C1504" s="221">
        <v>1.10731353384696</v>
      </c>
      <c r="D1504" s="221">
        <v>0.83104847904620605</v>
      </c>
      <c r="E1504" s="221">
        <v>1.3043756953091901</v>
      </c>
    </row>
    <row r="1505" spans="1:5" x14ac:dyDescent="0.25">
      <c r="A1505" s="221">
        <v>16190.743738585201</v>
      </c>
      <c r="B1505" s="221">
        <v>1.03011439621681</v>
      </c>
      <c r="C1505" s="221">
        <v>1.1073515746878</v>
      </c>
      <c r="D1505" s="221">
        <v>0.83113454699881895</v>
      </c>
      <c r="E1505" s="221">
        <v>1.30460697826675</v>
      </c>
    </row>
    <row r="1506" spans="1:5" x14ac:dyDescent="0.25">
      <c r="A1506" s="221">
        <v>16195.123391056301</v>
      </c>
      <c r="B1506" s="221">
        <v>0.35053891061287401</v>
      </c>
      <c r="C1506" s="221">
        <v>1.1074500051258001</v>
      </c>
      <c r="D1506" s="221">
        <v>0.83135710253912198</v>
      </c>
      <c r="E1506" s="221">
        <v>1.3052047805782001</v>
      </c>
    </row>
    <row r="1507" spans="1:5" x14ac:dyDescent="0.25">
      <c r="A1507" s="221">
        <v>16196.54968905</v>
      </c>
      <c r="B1507" s="221">
        <v>1.11479199851008</v>
      </c>
      <c r="C1507" s="221">
        <v>1.10748207678947</v>
      </c>
      <c r="D1507" s="221">
        <v>0.831429581011491</v>
      </c>
      <c r="E1507" s="221">
        <v>1.30539937378256</v>
      </c>
    </row>
    <row r="1508" spans="1:5" x14ac:dyDescent="0.25">
      <c r="A1508" s="221">
        <v>16196.6786617127</v>
      </c>
      <c r="B1508" s="221">
        <v>0.98681608379369601</v>
      </c>
      <c r="C1508" s="221">
        <v>1.10748497686216</v>
      </c>
      <c r="D1508" s="221">
        <v>0.83143613283810203</v>
      </c>
      <c r="E1508" s="221">
        <v>1.3054169698275799</v>
      </c>
    </row>
    <row r="1509" spans="1:5" x14ac:dyDescent="0.25">
      <c r="A1509" s="221">
        <v>16199.6303781029</v>
      </c>
      <c r="B1509" s="221">
        <v>0.80300732272353703</v>
      </c>
      <c r="C1509" s="221">
        <v>1.1075513490058</v>
      </c>
      <c r="D1509" s="221">
        <v>0.83158607409160501</v>
      </c>
      <c r="E1509" s="221">
        <v>1.30581953816693</v>
      </c>
    </row>
    <row r="1510" spans="1:5" x14ac:dyDescent="0.25">
      <c r="A1510" s="221">
        <v>16205.1615146806</v>
      </c>
      <c r="B1510" s="221">
        <v>4.76769150685843</v>
      </c>
      <c r="C1510" s="221">
        <v>1.1076757218597399</v>
      </c>
      <c r="D1510" s="221">
        <v>0.83186695481455997</v>
      </c>
      <c r="E1510" s="221">
        <v>1.3065733717358601</v>
      </c>
    </row>
    <row r="1511" spans="1:5" x14ac:dyDescent="0.25">
      <c r="A1511" s="221">
        <v>16205.6568216825</v>
      </c>
      <c r="B1511" s="221">
        <v>0.97619735257377105</v>
      </c>
      <c r="C1511" s="221">
        <v>1.1076868695983</v>
      </c>
      <c r="D1511" s="221">
        <v>0.83189210376080303</v>
      </c>
      <c r="E1511" s="221">
        <v>1.3066408766762501</v>
      </c>
    </row>
    <row r="1512" spans="1:5" x14ac:dyDescent="0.25">
      <c r="A1512" s="221">
        <v>16208.2600488308</v>
      </c>
      <c r="B1512" s="221">
        <v>0.62292283369396195</v>
      </c>
      <c r="C1512" s="221">
        <v>1.1077454597162899</v>
      </c>
      <c r="D1512" s="221">
        <v>0.83202426766440996</v>
      </c>
      <c r="E1512" s="221">
        <v>1.30699539939399</v>
      </c>
    </row>
    <row r="1513" spans="1:5" x14ac:dyDescent="0.25">
      <c r="A1513" s="221">
        <v>16210.687154422199</v>
      </c>
      <c r="B1513" s="221">
        <v>0.113129880136942</v>
      </c>
      <c r="C1513" s="221">
        <v>1.10780011466647</v>
      </c>
      <c r="D1513" s="221">
        <v>0.83214746081732005</v>
      </c>
      <c r="E1513" s="221">
        <v>1.3073258616074599</v>
      </c>
    </row>
    <row r="1514" spans="1:5" x14ac:dyDescent="0.25">
      <c r="A1514" s="221">
        <v>16218.0667902322</v>
      </c>
      <c r="B1514" s="221">
        <v>0.60442828465390197</v>
      </c>
      <c r="C1514" s="221">
        <v>1.1079663916161999</v>
      </c>
      <c r="D1514" s="221">
        <v>0.83252189478362404</v>
      </c>
      <c r="E1514" s="221">
        <v>1.30832974986719</v>
      </c>
    </row>
    <row r="1515" spans="1:5" x14ac:dyDescent="0.25">
      <c r="A1515" s="221">
        <v>16221.774888051499</v>
      </c>
      <c r="B1515" s="221">
        <v>2.0618679165009102</v>
      </c>
      <c r="C1515" s="221">
        <v>1.1080499770399099</v>
      </c>
      <c r="D1515" s="221">
        <v>0.83270994916397501</v>
      </c>
      <c r="E1515" s="221">
        <v>1.3088337966383401</v>
      </c>
    </row>
    <row r="1516" spans="1:5" x14ac:dyDescent="0.25">
      <c r="A1516" s="221">
        <v>16222.0703404986</v>
      </c>
      <c r="B1516" s="221">
        <v>0.91402220159428904</v>
      </c>
      <c r="C1516" s="221">
        <v>1.10805663692839</v>
      </c>
      <c r="D1516" s="221">
        <v>0.83272493171446704</v>
      </c>
      <c r="E1516" s="221">
        <v>1.30887394235828</v>
      </c>
    </row>
    <row r="1517" spans="1:5" x14ac:dyDescent="0.25">
      <c r="A1517" s="221">
        <v>16223.4596099669</v>
      </c>
      <c r="B1517" s="221">
        <v>0.73693428847891895</v>
      </c>
      <c r="C1517" s="221">
        <v>1.10808795289761</v>
      </c>
      <c r="D1517" s="221">
        <v>0.83279538230699102</v>
      </c>
      <c r="E1517" s="221">
        <v>1.3090626896700699</v>
      </c>
    </row>
    <row r="1518" spans="1:5" x14ac:dyDescent="0.25">
      <c r="A1518" s="221">
        <v>16224.7514691253</v>
      </c>
      <c r="B1518" s="221">
        <v>1.3893478069072001</v>
      </c>
      <c r="C1518" s="221">
        <v>1.1081170731097401</v>
      </c>
      <c r="D1518" s="221">
        <v>0.83286087412569998</v>
      </c>
      <c r="E1518" s="221">
        <v>1.3092381508187201</v>
      </c>
    </row>
    <row r="1519" spans="1:5" x14ac:dyDescent="0.25">
      <c r="A1519" s="221">
        <v>16231.133372078701</v>
      </c>
      <c r="B1519" s="221">
        <v>1.0310975167822101</v>
      </c>
      <c r="C1519" s="221">
        <v>1.1082611194427601</v>
      </c>
      <c r="D1519" s="221">
        <v>0.83318432675562404</v>
      </c>
      <c r="E1519" s="221">
        <v>1.3101045121189301</v>
      </c>
    </row>
    <row r="1520" spans="1:5" x14ac:dyDescent="0.25">
      <c r="A1520" s="221">
        <v>16235.8156264014</v>
      </c>
      <c r="B1520" s="221">
        <v>0.73085958302558895</v>
      </c>
      <c r="C1520" s="221">
        <v>1.1083668109295</v>
      </c>
      <c r="D1520" s="221">
        <v>0.833421547338425</v>
      </c>
      <c r="E1520" s="221">
        <v>1.3107395777997399</v>
      </c>
    </row>
    <row r="1521" spans="1:5" x14ac:dyDescent="0.25">
      <c r="A1521" s="221">
        <v>16243.2882405253</v>
      </c>
      <c r="B1521" s="221">
        <v>2.2450648036487899</v>
      </c>
      <c r="C1521" s="221">
        <v>1.1085357026078499</v>
      </c>
      <c r="D1521" s="221">
        <v>0.83379990787983504</v>
      </c>
      <c r="E1521" s="221">
        <v>1.3117521373949701</v>
      </c>
    </row>
    <row r="1522" spans="1:5" x14ac:dyDescent="0.25">
      <c r="A1522" s="221">
        <v>16244.982609873599</v>
      </c>
      <c r="B1522" s="221">
        <v>0.17491006471470599</v>
      </c>
      <c r="C1522" s="221">
        <v>1.10857401264905</v>
      </c>
      <c r="D1522" s="221">
        <v>0.83388567507365097</v>
      </c>
      <c r="E1522" s="221">
        <v>1.3119815631860401</v>
      </c>
    </row>
    <row r="1523" spans="1:5" x14ac:dyDescent="0.25">
      <c r="A1523" s="221">
        <v>16245.710429546099</v>
      </c>
      <c r="B1523" s="221">
        <v>0.87745207179670304</v>
      </c>
      <c r="C1523" s="221">
        <v>1.1085904688023001</v>
      </c>
      <c r="D1523" s="221">
        <v>0.83392251653975602</v>
      </c>
      <c r="E1523" s="221">
        <v>1.3120800659082399</v>
      </c>
    </row>
    <row r="1524" spans="1:5" x14ac:dyDescent="0.25">
      <c r="A1524" s="221">
        <v>16248.9174522625</v>
      </c>
      <c r="B1524" s="221">
        <v>-1.5773541922299601</v>
      </c>
      <c r="C1524" s="221">
        <v>1.1086629802488399</v>
      </c>
      <c r="D1524" s="221">
        <v>0.83408477874897702</v>
      </c>
      <c r="E1524" s="221">
        <v>1.31251410263422</v>
      </c>
    </row>
    <row r="1525" spans="1:5" x14ac:dyDescent="0.25">
      <c r="A1525" s="221">
        <v>16249.4056575013</v>
      </c>
      <c r="B1525" s="221">
        <v>0.35659557816167797</v>
      </c>
      <c r="C1525" s="221">
        <v>1.10867403305084</v>
      </c>
      <c r="D1525" s="221">
        <v>0.83410947863065898</v>
      </c>
      <c r="E1525" s="221">
        <v>1.3125801760681199</v>
      </c>
    </row>
    <row r="1526" spans="1:5" x14ac:dyDescent="0.25">
      <c r="A1526" s="221">
        <v>16251.5658571393</v>
      </c>
      <c r="B1526" s="221">
        <v>2.15226569121472</v>
      </c>
      <c r="C1526" s="221">
        <v>1.1087229392422999</v>
      </c>
      <c r="D1526" s="221">
        <v>0.83421875947663704</v>
      </c>
      <c r="E1526" s="221">
        <v>1.31287238431181</v>
      </c>
    </row>
    <row r="1527" spans="1:5" x14ac:dyDescent="0.25">
      <c r="A1527" s="221">
        <v>16255.988531151599</v>
      </c>
      <c r="B1527" s="221">
        <v>0.95424009901381401</v>
      </c>
      <c r="C1527" s="221">
        <v>1.1088230670907699</v>
      </c>
      <c r="D1527" s="221">
        <v>0.83444240455655905</v>
      </c>
      <c r="E1527" s="221">
        <v>1.3134703240681</v>
      </c>
    </row>
    <row r="1528" spans="1:5" x14ac:dyDescent="0.25">
      <c r="A1528" s="221">
        <v>16258.029349966801</v>
      </c>
      <c r="B1528" s="221">
        <v>1.03923348726445</v>
      </c>
      <c r="C1528" s="221">
        <v>1.10886927054066</v>
      </c>
      <c r="D1528" s="221">
        <v>0.83454558137797896</v>
      </c>
      <c r="E1528" s="221">
        <v>1.3137460741106599</v>
      </c>
    </row>
    <row r="1529" spans="1:5" x14ac:dyDescent="0.25">
      <c r="A1529" s="221">
        <v>16261.1666892918</v>
      </c>
      <c r="B1529" s="221">
        <v>0.896167514288981</v>
      </c>
      <c r="C1529" s="221">
        <v>1.1089403066555099</v>
      </c>
      <c r="D1529" s="221">
        <v>0.834704137767045</v>
      </c>
      <c r="E1529" s="221">
        <v>1.3141698723922901</v>
      </c>
    </row>
    <row r="1530" spans="1:5" x14ac:dyDescent="0.25">
      <c r="A1530" s="221">
        <v>16262.094409956</v>
      </c>
      <c r="B1530" s="221">
        <v>0.98889780562305696</v>
      </c>
      <c r="C1530" s="221">
        <v>1.1089613403638501</v>
      </c>
      <c r="D1530" s="221">
        <v>0.83475102336765805</v>
      </c>
      <c r="E1530" s="221">
        <v>1.3142951420168201</v>
      </c>
    </row>
    <row r="1531" spans="1:5" x14ac:dyDescent="0.25">
      <c r="A1531" s="221">
        <v>16262.2023209199</v>
      </c>
      <c r="B1531" s="221">
        <v>0.74595941313659897</v>
      </c>
      <c r="C1531" s="221">
        <v>1.10896378713357</v>
      </c>
      <c r="D1531" s="221">
        <v>0.83475647591174995</v>
      </c>
      <c r="E1531" s="221">
        <v>1.31430971317648</v>
      </c>
    </row>
    <row r="1532" spans="1:5" x14ac:dyDescent="0.25">
      <c r="A1532" s="221">
        <v>16262.209626654099</v>
      </c>
      <c r="B1532" s="221">
        <v>-3.7645161907629001E-3</v>
      </c>
      <c r="C1532" s="221">
        <v>1.10896395278356</v>
      </c>
      <c r="D1532" s="221">
        <v>0.83475684505647596</v>
      </c>
      <c r="E1532" s="221">
        <v>1.3143106994908</v>
      </c>
    </row>
    <row r="1533" spans="1:5" x14ac:dyDescent="0.25">
      <c r="A1533" s="221">
        <v>16263.4047019235</v>
      </c>
      <c r="B1533" s="221">
        <v>1.24839685796805</v>
      </c>
      <c r="C1533" s="221">
        <v>1.1089910498818301</v>
      </c>
      <c r="D1533" s="221">
        <v>0.83481722440137995</v>
      </c>
      <c r="E1533" s="221">
        <v>1.31447204122767</v>
      </c>
    </row>
    <row r="1534" spans="1:5" x14ac:dyDescent="0.25">
      <c r="A1534" s="221">
        <v>16263.9816774844</v>
      </c>
      <c r="B1534" s="221">
        <v>0.99961472751166602</v>
      </c>
      <c r="C1534" s="221">
        <v>1.10900413220717</v>
      </c>
      <c r="D1534" s="221">
        <v>0.83484637520659399</v>
      </c>
      <c r="E1534" s="221">
        <v>1.3145499169063899</v>
      </c>
    </row>
    <row r="1535" spans="1:5" x14ac:dyDescent="0.25">
      <c r="A1535" s="221">
        <v>16265.309215804</v>
      </c>
      <c r="B1535" s="221">
        <v>0.96245530001408697</v>
      </c>
      <c r="C1535" s="221">
        <v>1.10903423276839</v>
      </c>
      <c r="D1535" s="221">
        <v>0.83491342913718303</v>
      </c>
      <c r="E1535" s="221">
        <v>1.31472909771518</v>
      </c>
    </row>
    <row r="1536" spans="1:5" x14ac:dyDescent="0.25">
      <c r="A1536" s="221">
        <v>16265.7282757056</v>
      </c>
      <c r="B1536" s="221">
        <v>0.94268583014083296</v>
      </c>
      <c r="C1536" s="221">
        <v>1.10904373451914</v>
      </c>
      <c r="D1536" s="221">
        <v>0.83493459584336405</v>
      </c>
      <c r="E1536" s="221">
        <v>1.3147856487362</v>
      </c>
    </row>
    <row r="1537" spans="1:5" x14ac:dyDescent="0.25">
      <c r="A1537" s="221">
        <v>16267.5761350294</v>
      </c>
      <c r="B1537" s="221">
        <v>0.88134404477777695</v>
      </c>
      <c r="C1537" s="221">
        <v>1.1090856328220999</v>
      </c>
      <c r="D1537" s="221">
        <v>0.83502793117615004</v>
      </c>
      <c r="E1537" s="221">
        <v>1.31503494586824</v>
      </c>
    </row>
    <row r="1538" spans="1:5" x14ac:dyDescent="0.25">
      <c r="A1538" s="221">
        <v>16274.901274018601</v>
      </c>
      <c r="B1538" s="221">
        <v>1.1777987594600501</v>
      </c>
      <c r="C1538" s="221">
        <v>1.1092517610036401</v>
      </c>
      <c r="D1538" s="221">
        <v>0.83539771875514801</v>
      </c>
      <c r="E1538" s="221">
        <v>1.31602231173199</v>
      </c>
    </row>
    <row r="1539" spans="1:5" x14ac:dyDescent="0.25">
      <c r="A1539" s="221">
        <v>16278.201599431201</v>
      </c>
      <c r="B1539" s="221">
        <v>1.3938532343579699</v>
      </c>
      <c r="C1539" s="221">
        <v>1.10932667840805</v>
      </c>
      <c r="D1539" s="221">
        <v>0.83556418345772698</v>
      </c>
      <c r="E1539" s="221">
        <v>1.31646716727076</v>
      </c>
    </row>
    <row r="1540" spans="1:5" x14ac:dyDescent="0.25">
      <c r="A1540" s="221">
        <v>16282.7498819871</v>
      </c>
      <c r="B1540" s="221">
        <v>-0.64040676709555799</v>
      </c>
      <c r="C1540" s="221">
        <v>1.1094299691829399</v>
      </c>
      <c r="D1540" s="221">
        <v>0.83579359371528095</v>
      </c>
      <c r="E1540" s="221">
        <v>1.3170794286192899</v>
      </c>
    </row>
    <row r="1541" spans="1:5" x14ac:dyDescent="0.25">
      <c r="A1541" s="221">
        <v>16283.753792330201</v>
      </c>
      <c r="B1541" s="221">
        <v>0.89844042647548905</v>
      </c>
      <c r="C1541" s="221">
        <v>1.1094527766023601</v>
      </c>
      <c r="D1541" s="221">
        <v>0.83584422982408502</v>
      </c>
      <c r="E1541" s="221">
        <v>1.3172145687503001</v>
      </c>
    </row>
    <row r="1542" spans="1:5" x14ac:dyDescent="0.25">
      <c r="A1542" s="221">
        <v>16283.898789625</v>
      </c>
      <c r="B1542" s="221">
        <v>0.82313577721795395</v>
      </c>
      <c r="C1542" s="221">
        <v>1.1094560714510999</v>
      </c>
      <c r="D1542" s="221">
        <v>0.835851543324584</v>
      </c>
      <c r="E1542" s="221">
        <v>1.3172340873791699</v>
      </c>
    </row>
    <row r="1543" spans="1:5" x14ac:dyDescent="0.25">
      <c r="A1543" s="221">
        <v>16283.9505851087</v>
      </c>
      <c r="B1543" s="221">
        <v>1.1092804872536299</v>
      </c>
      <c r="C1543" s="221">
        <v>1.10945724842675</v>
      </c>
      <c r="D1543" s="221">
        <v>0.83585415437878996</v>
      </c>
      <c r="E1543" s="221">
        <v>1.31724105976321</v>
      </c>
    </row>
    <row r="1544" spans="1:5" x14ac:dyDescent="0.25">
      <c r="A1544" s="221">
        <v>16285.241981076701</v>
      </c>
      <c r="B1544" s="221">
        <v>0.59669047028252398</v>
      </c>
      <c r="C1544" s="221">
        <v>1.10948659348721</v>
      </c>
      <c r="D1544" s="221">
        <v>0.835919254743416</v>
      </c>
      <c r="E1544" s="221">
        <v>1.3174147429065901</v>
      </c>
    </row>
    <row r="1545" spans="1:5" x14ac:dyDescent="0.25">
      <c r="A1545" s="221">
        <v>16294.043739727</v>
      </c>
      <c r="B1545" s="221">
        <v>4.6794788427222196</v>
      </c>
      <c r="C1545" s="221">
        <v>1.10968673604117</v>
      </c>
      <c r="D1545" s="221">
        <v>0.83636271012517704</v>
      </c>
      <c r="E1545" s="221">
        <v>1.31859779223625</v>
      </c>
    </row>
    <row r="1546" spans="1:5" x14ac:dyDescent="0.25">
      <c r="A1546" s="221">
        <v>16298.5428190657</v>
      </c>
      <c r="B1546" s="221">
        <v>1.0900851820273301</v>
      </c>
      <c r="C1546" s="221">
        <v>1.10978908708691</v>
      </c>
      <c r="D1546" s="221">
        <v>0.83658921028369904</v>
      </c>
      <c r="E1546" s="221">
        <v>1.31920218266475</v>
      </c>
    </row>
    <row r="1547" spans="1:5" x14ac:dyDescent="0.25">
      <c r="A1547" s="221">
        <v>16300.6470388899</v>
      </c>
      <c r="B1547" s="221">
        <v>1.1908981862478001</v>
      </c>
      <c r="C1547" s="221">
        <v>1.10983700140615</v>
      </c>
      <c r="D1547" s="221">
        <v>0.83669510805890301</v>
      </c>
      <c r="E1547" s="221">
        <v>1.3194846069103301</v>
      </c>
    </row>
    <row r="1548" spans="1:5" x14ac:dyDescent="0.25">
      <c r="A1548" s="221">
        <v>16303.289067951</v>
      </c>
      <c r="B1548" s="221">
        <v>0.74302662343868098</v>
      </c>
      <c r="C1548" s="221">
        <v>1.1098971819775301</v>
      </c>
      <c r="D1548" s="221">
        <v>0.83682802824439595</v>
      </c>
      <c r="E1548" s="221">
        <v>1.31983907410713</v>
      </c>
    </row>
    <row r="1549" spans="1:5" x14ac:dyDescent="0.25">
      <c r="A1549" s="221">
        <v>16309.762705208899</v>
      </c>
      <c r="B1549" s="221">
        <v>1.5890949576698601</v>
      </c>
      <c r="C1549" s="221">
        <v>1.110044639549</v>
      </c>
      <c r="D1549" s="221">
        <v>0.83715355214167897</v>
      </c>
      <c r="E1549" s="221">
        <v>1.3207069717355999</v>
      </c>
    </row>
    <row r="1550" spans="1:5" x14ac:dyDescent="0.25">
      <c r="A1550" s="221">
        <v>16313.0613453406</v>
      </c>
      <c r="B1550" s="221">
        <v>1.6587943163678001</v>
      </c>
      <c r="C1550" s="221">
        <v>1.1101198385562101</v>
      </c>
      <c r="D1550" s="221">
        <v>0.83731932016511701</v>
      </c>
      <c r="E1550" s="221">
        <v>1.3211488582158599</v>
      </c>
    </row>
    <row r="1551" spans="1:5" x14ac:dyDescent="0.25">
      <c r="A1551" s="221">
        <v>16314.0726761817</v>
      </c>
      <c r="B1551" s="221">
        <v>-3.4096474192102701</v>
      </c>
      <c r="C1551" s="221">
        <v>1.11014291122651</v>
      </c>
      <c r="D1551" s="221">
        <v>0.83737014302177304</v>
      </c>
      <c r="E1551" s="221">
        <v>1.3212842855181599</v>
      </c>
    </row>
    <row r="1552" spans="1:5" x14ac:dyDescent="0.25">
      <c r="A1552" s="221">
        <v>16315.234244843299</v>
      </c>
      <c r="B1552" s="221">
        <v>0.988260867042001</v>
      </c>
      <c r="C1552" s="221">
        <v>1.11016941144748</v>
      </c>
      <c r="D1552" s="221">
        <v>0.83742847717880997</v>
      </c>
      <c r="E1552" s="221">
        <v>1.3214398201406401</v>
      </c>
    </row>
    <row r="1553" spans="1:5" x14ac:dyDescent="0.25">
      <c r="A1553" s="221">
        <v>16321.8190472187</v>
      </c>
      <c r="B1553" s="221">
        <v>1.0998528569136099</v>
      </c>
      <c r="C1553" s="221">
        <v>1.1103196382259199</v>
      </c>
      <c r="D1553" s="221">
        <v>0.83775912113999496</v>
      </c>
      <c r="E1553" s="221">
        <v>1.32232084737955</v>
      </c>
    </row>
    <row r="1554" spans="1:5" x14ac:dyDescent="0.25">
      <c r="A1554" s="221">
        <v>16323.817352582801</v>
      </c>
      <c r="B1554" s="221">
        <v>1.0065134575058901</v>
      </c>
      <c r="C1554" s="221">
        <v>1.11036525573592</v>
      </c>
      <c r="D1554" s="221">
        <v>0.83785940086785304</v>
      </c>
      <c r="E1554" s="221">
        <v>1.3225881243769699</v>
      </c>
    </row>
    <row r="1555" spans="1:5" x14ac:dyDescent="0.25">
      <c r="A1555" s="221">
        <v>16324.6297257981</v>
      </c>
      <c r="B1555" s="221">
        <v>2.6091317932082299</v>
      </c>
      <c r="C1555" s="221">
        <v>1.1103838024663899</v>
      </c>
      <c r="D1555" s="221">
        <v>0.83790015419345598</v>
      </c>
      <c r="E1555" s="221">
        <v>1.3226966284894499</v>
      </c>
    </row>
    <row r="1556" spans="1:5" x14ac:dyDescent="0.25">
      <c r="A1556" s="221">
        <v>16329.1711052314</v>
      </c>
      <c r="B1556" s="221">
        <v>1.3072824397448699</v>
      </c>
      <c r="C1556" s="221">
        <v>1.1104875284347899</v>
      </c>
      <c r="D1556" s="221">
        <v>0.838127927017985</v>
      </c>
      <c r="E1556" s="221">
        <v>1.3233031949487599</v>
      </c>
    </row>
    <row r="1557" spans="1:5" x14ac:dyDescent="0.25">
      <c r="A1557" s="221">
        <v>16332.647380522299</v>
      </c>
      <c r="B1557" s="221">
        <v>1.1447920042036499</v>
      </c>
      <c r="C1557" s="221">
        <v>1.1105669661483999</v>
      </c>
      <c r="D1557" s="221">
        <v>0.83830220484245099</v>
      </c>
      <c r="E1557" s="221">
        <v>1.32376750144984</v>
      </c>
    </row>
    <row r="1558" spans="1:5" x14ac:dyDescent="0.25">
      <c r="A1558" s="221">
        <v>16335.825672475299</v>
      </c>
      <c r="B1558" s="221">
        <v>1.35103705273745</v>
      </c>
      <c r="C1558" s="221">
        <v>1.1106396986418701</v>
      </c>
      <c r="D1558" s="221">
        <v>0.83846147315980402</v>
      </c>
      <c r="E1558" s="221">
        <v>1.3241920079956699</v>
      </c>
    </row>
    <row r="1559" spans="1:5" x14ac:dyDescent="0.25">
      <c r="A1559" s="221">
        <v>16339.6448623793</v>
      </c>
      <c r="B1559" s="221">
        <v>1.1266833759076</v>
      </c>
      <c r="C1559" s="221">
        <v>1.1107270975368999</v>
      </c>
      <c r="D1559" s="221">
        <v>0.838652732822047</v>
      </c>
      <c r="E1559" s="221">
        <v>1.32470146282168</v>
      </c>
    </row>
    <row r="1560" spans="1:5" x14ac:dyDescent="0.25">
      <c r="A1560" s="221">
        <v>16339.8039901476</v>
      </c>
      <c r="B1560" s="221">
        <v>1.02194946032343</v>
      </c>
      <c r="C1560" s="221">
        <v>1.1107307390398</v>
      </c>
      <c r="D1560" s="221">
        <v>0.83866070044380603</v>
      </c>
      <c r="E1560" s="221">
        <v>1.3247226825783101</v>
      </c>
    </row>
    <row r="1561" spans="1:5" x14ac:dyDescent="0.25">
      <c r="A1561" s="221">
        <v>16346.703995698301</v>
      </c>
      <c r="B1561" s="221">
        <v>0.941301285610607</v>
      </c>
      <c r="C1561" s="221">
        <v>1.11088863976639</v>
      </c>
      <c r="D1561" s="221">
        <v>0.83900605731424205</v>
      </c>
      <c r="E1561" s="221">
        <v>1.3256422746733501</v>
      </c>
    </row>
    <row r="1562" spans="1:5" x14ac:dyDescent="0.25">
      <c r="A1562" s="221">
        <v>16349.3959144129</v>
      </c>
      <c r="B1562" s="221">
        <v>8.0480159422857703E-2</v>
      </c>
      <c r="C1562" s="221">
        <v>1.1109502420242201</v>
      </c>
      <c r="D1562" s="221">
        <v>0.83914068739068204</v>
      </c>
      <c r="E1562" s="221">
        <v>1.32600075846247</v>
      </c>
    </row>
    <row r="1563" spans="1:5" x14ac:dyDescent="0.25">
      <c r="A1563" s="221">
        <v>16350.6654504293</v>
      </c>
      <c r="B1563" s="221">
        <v>0.93381458667294304</v>
      </c>
      <c r="C1563" s="221">
        <v>1.11097929427033</v>
      </c>
      <c r="D1563" s="221">
        <v>0.83920415686961602</v>
      </c>
      <c r="E1563" s="221">
        <v>1.32616976861247</v>
      </c>
    </row>
    <row r="1564" spans="1:5" x14ac:dyDescent="0.25">
      <c r="A1564" s="221">
        <v>16351.034269751999</v>
      </c>
      <c r="B1564" s="221">
        <v>1.0623717344865999</v>
      </c>
      <c r="C1564" s="221">
        <v>1.11098773438514</v>
      </c>
      <c r="D1564" s="221">
        <v>0.83922259570862801</v>
      </c>
      <c r="E1564" s="221">
        <v>1.3262188620653299</v>
      </c>
    </row>
    <row r="1565" spans="1:5" x14ac:dyDescent="0.25">
      <c r="A1565" s="221">
        <v>16353.8871091523</v>
      </c>
      <c r="B1565" s="221">
        <v>0.83365731884184102</v>
      </c>
      <c r="C1565" s="221">
        <v>1.11105306138171</v>
      </c>
      <c r="D1565" s="221">
        <v>0.83936520461521102</v>
      </c>
      <c r="E1565" s="221">
        <v>1.3265984564000901</v>
      </c>
    </row>
    <row r="1566" spans="1:5" x14ac:dyDescent="0.25">
      <c r="A1566" s="221">
        <v>16355.613839658399</v>
      </c>
      <c r="B1566" s="221">
        <v>1.4699340520544699</v>
      </c>
      <c r="C1566" s="221">
        <v>1.1110926343071099</v>
      </c>
      <c r="D1566" s="221">
        <v>0.83945148073525599</v>
      </c>
      <c r="E1566" s="221">
        <v>1.32682820221052</v>
      </c>
    </row>
    <row r="1567" spans="1:5" x14ac:dyDescent="0.25">
      <c r="A1567" s="221">
        <v>16359.2585497159</v>
      </c>
      <c r="B1567" s="221">
        <v>1.17362392220495</v>
      </c>
      <c r="C1567" s="221">
        <v>1.1111761908441</v>
      </c>
      <c r="D1567" s="221">
        <v>0.83963353006507302</v>
      </c>
      <c r="E1567" s="221">
        <v>1.32731271476519</v>
      </c>
    </row>
    <row r="1568" spans="1:5" x14ac:dyDescent="0.25">
      <c r="A1568" s="221">
        <v>16365.965850491701</v>
      </c>
      <c r="B1568" s="221">
        <v>1.20004479754108</v>
      </c>
      <c r="C1568" s="221">
        <v>1.1113300541498199</v>
      </c>
      <c r="D1568" s="221">
        <v>0.83996828524323996</v>
      </c>
      <c r="E1568" s="221">
        <v>1.3282039107233901</v>
      </c>
    </row>
    <row r="1569" spans="1:5" x14ac:dyDescent="0.25">
      <c r="A1569" s="221">
        <v>16367.877210355</v>
      </c>
      <c r="B1569" s="221">
        <v>1.11616302843995</v>
      </c>
      <c r="C1569" s="221">
        <v>1.11137392720003</v>
      </c>
      <c r="D1569" s="221">
        <v>0.84006361438164601</v>
      </c>
      <c r="E1569" s="221">
        <v>1.3284576820656699</v>
      </c>
    </row>
    <row r="1570" spans="1:5" x14ac:dyDescent="0.25">
      <c r="A1570" s="221">
        <v>16372.238395316899</v>
      </c>
      <c r="B1570" s="221">
        <v>0.72801973616258797</v>
      </c>
      <c r="C1570" s="221">
        <v>1.1114740795523299</v>
      </c>
      <c r="D1570" s="221">
        <v>0.84028105560368205</v>
      </c>
      <c r="E1570" s="221">
        <v>1.3290361991136299</v>
      </c>
    </row>
    <row r="1571" spans="1:5" x14ac:dyDescent="0.25">
      <c r="A1571" s="221">
        <v>16372.378395633899</v>
      </c>
      <c r="B1571" s="221">
        <v>0.95890526013666699</v>
      </c>
      <c r="C1571" s="221">
        <v>1.11147729513445</v>
      </c>
      <c r="D1571" s="221">
        <v>0.84028803295054999</v>
      </c>
      <c r="E1571" s="221">
        <v>1.32905477034387</v>
      </c>
    </row>
    <row r="1572" spans="1:5" x14ac:dyDescent="0.25">
      <c r="A1572" s="221">
        <v>16374.694966126001</v>
      </c>
      <c r="B1572" s="221">
        <v>0.67459866294417004</v>
      </c>
      <c r="C1572" s="221">
        <v>1.1115305030329701</v>
      </c>
      <c r="D1572" s="221">
        <v>0.84040346481057204</v>
      </c>
      <c r="E1572" s="221">
        <v>1.3293620665338199</v>
      </c>
    </row>
    <row r="1573" spans="1:5" x14ac:dyDescent="0.25">
      <c r="A1573" s="221">
        <v>16376.121800004101</v>
      </c>
      <c r="B1573" s="221">
        <v>1.1614222343449701</v>
      </c>
      <c r="C1573" s="221">
        <v>1.11156327511241</v>
      </c>
      <c r="D1573" s="221">
        <v>0.84047452541268997</v>
      </c>
      <c r="E1573" s="221">
        <v>1.3295513379658599</v>
      </c>
    </row>
    <row r="1574" spans="1:5" x14ac:dyDescent="0.25">
      <c r="A1574" s="221">
        <v>16377.9969395713</v>
      </c>
      <c r="B1574" s="221">
        <v>0.60887821482900095</v>
      </c>
      <c r="C1574" s="221">
        <v>1.1116063707525501</v>
      </c>
      <c r="D1574" s="221">
        <v>0.84056791298130595</v>
      </c>
      <c r="E1574" s="221">
        <v>1.3297998717881701</v>
      </c>
    </row>
    <row r="1575" spans="1:5" x14ac:dyDescent="0.25">
      <c r="A1575" s="221">
        <v>16380.9774144767</v>
      </c>
      <c r="B1575" s="221">
        <v>1.06230516025856</v>
      </c>
      <c r="C1575" s="221">
        <v>1.1116748808393799</v>
      </c>
      <c r="D1575" s="221">
        <v>0.84071630093996597</v>
      </c>
      <c r="E1575" s="221">
        <v>1.3301947408183199</v>
      </c>
    </row>
    <row r="1576" spans="1:5" x14ac:dyDescent="0.25">
      <c r="A1576" s="221">
        <v>16384.6374171235</v>
      </c>
      <c r="B1576" s="221">
        <v>1.25532287796395</v>
      </c>
      <c r="C1576" s="221">
        <v>1.1117590467716001</v>
      </c>
      <c r="D1576" s="221">
        <v>0.84089839165633995</v>
      </c>
      <c r="E1576" s="221">
        <v>1.3306793750839201</v>
      </c>
    </row>
    <row r="1577" spans="1:5" x14ac:dyDescent="0.25">
      <c r="A1577" s="221">
        <v>16389.825300459699</v>
      </c>
      <c r="B1577" s="221">
        <v>0.97368348481883205</v>
      </c>
      <c r="C1577" s="221">
        <v>1.1118784593737301</v>
      </c>
      <c r="D1577" s="221">
        <v>0.84115637232958496</v>
      </c>
      <c r="E1577" s="221">
        <v>1.3313657945647701</v>
      </c>
    </row>
    <row r="1578" spans="1:5" x14ac:dyDescent="0.25">
      <c r="A1578" s="221">
        <v>16391.251568166801</v>
      </c>
      <c r="B1578" s="221">
        <v>0.914786382656119</v>
      </c>
      <c r="C1578" s="221">
        <v>1.1119112993409099</v>
      </c>
      <c r="D1578" s="221">
        <v>0.84122725264102605</v>
      </c>
      <c r="E1578" s="221">
        <v>1.33155443601114</v>
      </c>
    </row>
    <row r="1579" spans="1:5" x14ac:dyDescent="0.25">
      <c r="A1579" s="221">
        <v>16391.6906649415</v>
      </c>
      <c r="B1579" s="221">
        <v>1.0310451480076901</v>
      </c>
      <c r="C1579" s="221">
        <v>1.1119214095913199</v>
      </c>
      <c r="D1579" s="221">
        <v>0.84124907087663603</v>
      </c>
      <c r="E1579" s="221">
        <v>1.33161251196019</v>
      </c>
    </row>
    <row r="1580" spans="1:5" x14ac:dyDescent="0.25">
      <c r="A1580" s="221">
        <v>16393.186949643299</v>
      </c>
      <c r="B1580" s="221">
        <v>0.74766089857884999</v>
      </c>
      <c r="C1580" s="221">
        <v>1.11195586170733</v>
      </c>
      <c r="D1580" s="221">
        <v>0.841323406763129</v>
      </c>
      <c r="E1580" s="221">
        <v>1.3318103621870201</v>
      </c>
    </row>
    <row r="1581" spans="1:5" x14ac:dyDescent="0.25">
      <c r="A1581" s="221">
        <v>16394.442078108401</v>
      </c>
      <c r="B1581" s="221">
        <v>1.95595176664078</v>
      </c>
      <c r="C1581" s="221">
        <v>1.1119847611750699</v>
      </c>
      <c r="D1581" s="221">
        <v>0.84138575030928398</v>
      </c>
      <c r="E1581" s="221">
        <v>1.33197625282591</v>
      </c>
    </row>
    <row r="1582" spans="1:5" x14ac:dyDescent="0.25">
      <c r="A1582" s="221">
        <v>16394.5802445876</v>
      </c>
      <c r="B1582" s="221">
        <v>2.8381603498450501</v>
      </c>
      <c r="C1582" s="221">
        <v>1.1119879424731001</v>
      </c>
      <c r="D1582" s="221">
        <v>0.84139261227011397</v>
      </c>
      <c r="E1582" s="221">
        <v>1.3319945143235601</v>
      </c>
    </row>
    <row r="1583" spans="1:5" x14ac:dyDescent="0.25">
      <c r="A1583" s="221">
        <v>16395.3850930843</v>
      </c>
      <c r="B1583" s="221">
        <v>1.44106716651591</v>
      </c>
      <c r="C1583" s="221">
        <v>1.1120064741961999</v>
      </c>
      <c r="D1583" s="221">
        <v>0.841432581550553</v>
      </c>
      <c r="E1583" s="221">
        <v>1.3321008837155099</v>
      </c>
    </row>
    <row r="1584" spans="1:5" x14ac:dyDescent="0.25">
      <c r="A1584" s="221">
        <v>16395.556329346899</v>
      </c>
      <c r="B1584" s="221">
        <v>1.13421846125379</v>
      </c>
      <c r="C1584" s="221">
        <v>1.1120104169295399</v>
      </c>
      <c r="D1584" s="221">
        <v>0.84144108418596897</v>
      </c>
      <c r="E1584" s="221">
        <v>1.3321235116399199</v>
      </c>
    </row>
    <row r="1585" spans="1:5" x14ac:dyDescent="0.25">
      <c r="A1585" s="221">
        <v>16396.1150905471</v>
      </c>
      <c r="B1585" s="221">
        <v>0.783174329365943</v>
      </c>
      <c r="C1585" s="221">
        <v>1.11202328246621</v>
      </c>
      <c r="D1585" s="221">
        <v>0.84146882914313503</v>
      </c>
      <c r="E1585" s="221">
        <v>1.33219732427976</v>
      </c>
    </row>
    <row r="1586" spans="1:5" x14ac:dyDescent="0.25">
      <c r="A1586" s="221">
        <v>16397.713962231701</v>
      </c>
      <c r="B1586" s="221">
        <v>-0.210941025081024</v>
      </c>
      <c r="C1586" s="221">
        <v>1.1120600966585099</v>
      </c>
      <c r="D1586" s="221">
        <v>0.84154820504261196</v>
      </c>
      <c r="E1586" s="221">
        <v>1.3324085360456599</v>
      </c>
    </row>
    <row r="1587" spans="1:5" x14ac:dyDescent="0.25">
      <c r="A1587" s="221">
        <v>16399.2210727321</v>
      </c>
      <c r="B1587" s="221">
        <v>0.103746354368717</v>
      </c>
      <c r="C1587" s="221">
        <v>1.11209479803969</v>
      </c>
      <c r="D1587" s="221">
        <v>0.84162300330949003</v>
      </c>
      <c r="E1587" s="221">
        <v>1.3326076206024799</v>
      </c>
    </row>
    <row r="1588" spans="1:5" x14ac:dyDescent="0.25">
      <c r="A1588" s="221">
        <v>16399.717828819201</v>
      </c>
      <c r="B1588" s="221">
        <v>-3.8407458684178399</v>
      </c>
      <c r="C1588" s="221">
        <v>1.1121062497596901</v>
      </c>
      <c r="D1588" s="221">
        <v>0.84164765743695202</v>
      </c>
      <c r="E1588" s="221">
        <v>1.33267321302175</v>
      </c>
    </row>
    <row r="1589" spans="1:5" x14ac:dyDescent="0.25">
      <c r="A1589" s="221">
        <v>16403.048222333098</v>
      </c>
      <c r="B1589" s="221">
        <v>1.1181896842289201</v>
      </c>
      <c r="C1589" s="221">
        <v>1.1121830253342699</v>
      </c>
      <c r="D1589" s="221">
        <v>0.84181287178069297</v>
      </c>
      <c r="E1589" s="221">
        <v>1.3331128747526999</v>
      </c>
    </row>
    <row r="1590" spans="1:5" x14ac:dyDescent="0.25">
      <c r="A1590" s="221">
        <v>16403.116931676101</v>
      </c>
      <c r="B1590" s="221">
        <v>-0.23593696394685901</v>
      </c>
      <c r="C1590" s="221">
        <v>1.1121846092910199</v>
      </c>
      <c r="D1590" s="221">
        <v>0.84181628031754296</v>
      </c>
      <c r="E1590" s="221">
        <v>1.33312194251675</v>
      </c>
    </row>
    <row r="1591" spans="1:5" x14ac:dyDescent="0.25">
      <c r="A1591" s="221">
        <v>16403.3654223013</v>
      </c>
      <c r="B1591" s="221">
        <v>0.93901121969752799</v>
      </c>
      <c r="C1591" s="221">
        <v>1.11219033774636</v>
      </c>
      <c r="D1591" s="221">
        <v>0.841828602796165</v>
      </c>
      <c r="E1591" s="221">
        <v>1.3331547365191101</v>
      </c>
    </row>
    <row r="1592" spans="1:5" x14ac:dyDescent="0.25">
      <c r="A1592" s="221">
        <v>16406.1634866604</v>
      </c>
      <c r="B1592" s="221">
        <v>1.75667155689918</v>
      </c>
      <c r="C1592" s="221">
        <v>1.1122548415348701</v>
      </c>
      <c r="D1592" s="221">
        <v>0.841967332675014</v>
      </c>
      <c r="E1592" s="221">
        <v>1.3335238720562499</v>
      </c>
    </row>
    <row r="1593" spans="1:5" x14ac:dyDescent="0.25">
      <c r="A1593" s="221">
        <v>16406.365114316901</v>
      </c>
      <c r="B1593" s="221">
        <v>1.2542291409978199</v>
      </c>
      <c r="C1593" s="221">
        <v>1.11225948965801</v>
      </c>
      <c r="D1593" s="221">
        <v>0.84197732626316701</v>
      </c>
      <c r="E1593" s="221">
        <v>1.33355046590906</v>
      </c>
    </row>
    <row r="1594" spans="1:5" x14ac:dyDescent="0.25">
      <c r="A1594" s="221">
        <v>16406.473020055499</v>
      </c>
      <c r="B1594" s="221">
        <v>0.88476261604248896</v>
      </c>
      <c r="C1594" s="221">
        <v>1.11226197831122</v>
      </c>
      <c r="D1594" s="221">
        <v>0.84198267456473097</v>
      </c>
      <c r="E1594" s="221">
        <v>1.3335646982290701</v>
      </c>
    </row>
    <row r="1595" spans="1:5" x14ac:dyDescent="0.25">
      <c r="A1595" s="221">
        <v>16408.688644028301</v>
      </c>
      <c r="B1595" s="221">
        <v>1.0777292815164401</v>
      </c>
      <c r="C1595" s="221">
        <v>1.1123130858675201</v>
      </c>
      <c r="D1595" s="221">
        <v>0.84209247330230497</v>
      </c>
      <c r="E1595" s="221">
        <v>1.3338569298546299</v>
      </c>
    </row>
    <row r="1596" spans="1:5" x14ac:dyDescent="0.25">
      <c r="A1596" s="221">
        <v>16408.900420968501</v>
      </c>
      <c r="B1596" s="221">
        <v>0.58365458037807905</v>
      </c>
      <c r="C1596" s="221">
        <v>1.1123179709030799</v>
      </c>
      <c r="D1596" s="221">
        <v>0.84210296750537195</v>
      </c>
      <c r="E1596" s="221">
        <v>1.3338848407016799</v>
      </c>
    </row>
    <row r="1597" spans="1:5" x14ac:dyDescent="0.25">
      <c r="A1597" s="221">
        <v>16409.8531035626</v>
      </c>
      <c r="B1597" s="221">
        <v>1.6348682611472001</v>
      </c>
      <c r="C1597" s="221">
        <v>1.1123399506332401</v>
      </c>
      <c r="D1597" s="221">
        <v>0.84215016363457595</v>
      </c>
      <c r="E1597" s="221">
        <v>1.33401039817804</v>
      </c>
    </row>
    <row r="1598" spans="1:5" x14ac:dyDescent="0.25">
      <c r="A1598" s="221">
        <v>16415.628377857302</v>
      </c>
      <c r="B1598" s="221">
        <v>3.2059571687331498</v>
      </c>
      <c r="C1598" s="221">
        <v>1.11247324977261</v>
      </c>
      <c r="D1598" s="221">
        <v>0.84243609722013402</v>
      </c>
      <c r="E1598" s="221">
        <v>1.33477135174629</v>
      </c>
    </row>
    <row r="1599" spans="1:5" x14ac:dyDescent="0.25">
      <c r="A1599" s="221">
        <v>16417.1609675906</v>
      </c>
      <c r="B1599" s="221">
        <v>4.3237649398188296</v>
      </c>
      <c r="C1599" s="221">
        <v>1.1125086393049299</v>
      </c>
      <c r="D1599" s="221">
        <v>0.84251194889339698</v>
      </c>
      <c r="E1599" s="221">
        <v>1.33497313726302</v>
      </c>
    </row>
    <row r="1600" spans="1:5" x14ac:dyDescent="0.25">
      <c r="A1600" s="221">
        <v>16420.196482444899</v>
      </c>
      <c r="B1600" s="221">
        <v>1.20670596990557</v>
      </c>
      <c r="C1600" s="221">
        <v>1.1125787529269</v>
      </c>
      <c r="D1600" s="221">
        <v>0.84266206197627103</v>
      </c>
      <c r="E1600" s="221">
        <v>1.3353728025616201</v>
      </c>
    </row>
    <row r="1601" spans="1:5" x14ac:dyDescent="0.25">
      <c r="A1601" s="221">
        <v>16420.6539600098</v>
      </c>
      <c r="B1601" s="221">
        <v>1.09085044386685</v>
      </c>
      <c r="C1601" s="221">
        <v>1.1125893230554</v>
      </c>
      <c r="D1601" s="221">
        <v>0.842684683889666</v>
      </c>
      <c r="E1601" s="221">
        <v>1.3354330354764099</v>
      </c>
    </row>
    <row r="1602" spans="1:5" x14ac:dyDescent="0.25">
      <c r="A1602" s="221">
        <v>16423.043913711299</v>
      </c>
      <c r="B1602" s="221">
        <v>1.1637927435822899</v>
      </c>
      <c r="C1602" s="221">
        <v>1.1126445476272</v>
      </c>
      <c r="D1602" s="221">
        <v>0.84280286376481095</v>
      </c>
      <c r="E1602" s="221">
        <v>1.33574743065713</v>
      </c>
    </row>
    <row r="1603" spans="1:5" x14ac:dyDescent="0.25">
      <c r="A1603" s="221">
        <v>16424.6539925418</v>
      </c>
      <c r="B1603" s="221">
        <v>1.0583223920797</v>
      </c>
      <c r="C1603" s="221">
        <v>1.11268176018878</v>
      </c>
      <c r="D1603" s="221">
        <v>0.84288242929835799</v>
      </c>
      <c r="E1603" s="221">
        <v>1.33595923435214</v>
      </c>
    </row>
    <row r="1604" spans="1:5" x14ac:dyDescent="0.25">
      <c r="A1604" s="221">
        <v>16425.173489093198</v>
      </c>
      <c r="B1604" s="221">
        <v>3.1546079462611698</v>
      </c>
      <c r="C1604" s="221">
        <v>1.11269376692848</v>
      </c>
      <c r="D1604" s="221">
        <v>0.84290809237277198</v>
      </c>
      <c r="E1604" s="221">
        <v>1.33602754368996</v>
      </c>
    </row>
    <row r="1605" spans="1:5" x14ac:dyDescent="0.25">
      <c r="A1605" s="221">
        <v>16425.895322882399</v>
      </c>
      <c r="B1605" s="221">
        <v>1.24214745832596</v>
      </c>
      <c r="C1605" s="221">
        <v>1.1127104658632301</v>
      </c>
      <c r="D1605" s="221">
        <v>0.84294375088522999</v>
      </c>
      <c r="E1605" s="221">
        <v>1.3361224586379601</v>
      </c>
    </row>
    <row r="1606" spans="1:5" x14ac:dyDescent="0.25">
      <c r="A1606" s="221">
        <v>16426.992990449598</v>
      </c>
      <c r="B1606" s="221">
        <v>0.82007057033774999</v>
      </c>
      <c r="C1606" s="221">
        <v>1.11273585935318</v>
      </c>
      <c r="D1606" s="221">
        <v>0.84299797554636702</v>
      </c>
      <c r="E1606" s="221">
        <v>1.3362667076741801</v>
      </c>
    </row>
    <row r="1607" spans="1:5" x14ac:dyDescent="0.25">
      <c r="A1607" s="221">
        <v>16433.332677943701</v>
      </c>
      <c r="B1607" s="221">
        <v>1.3657961856724501</v>
      </c>
      <c r="C1607" s="221">
        <v>1.1128825219635401</v>
      </c>
      <c r="D1607" s="221">
        <v>0.84331091099096001</v>
      </c>
      <c r="E1607" s="221">
        <v>1.3370996978804499</v>
      </c>
    </row>
    <row r="1608" spans="1:5" x14ac:dyDescent="0.25">
      <c r="A1608" s="221">
        <v>16435.122278718602</v>
      </c>
      <c r="B1608" s="221">
        <v>0.75001745646936502</v>
      </c>
      <c r="C1608" s="221">
        <v>1.1129239226668699</v>
      </c>
      <c r="D1608" s="221">
        <v>0.84339918290981397</v>
      </c>
      <c r="E1608" s="221">
        <v>1.3373346116951801</v>
      </c>
    </row>
    <row r="1609" spans="1:5" x14ac:dyDescent="0.25">
      <c r="A1609" s="221">
        <v>16438.1629393568</v>
      </c>
      <c r="B1609" s="221">
        <v>0.95133151927169202</v>
      </c>
      <c r="C1609" s="221">
        <v>1.1129942709918501</v>
      </c>
      <c r="D1609" s="221">
        <v>0.84354909682717405</v>
      </c>
      <c r="E1609" s="221">
        <v>1.3377337267482099</v>
      </c>
    </row>
    <row r="1610" spans="1:5" x14ac:dyDescent="0.25">
      <c r="A1610" s="221">
        <v>16439.4500153029</v>
      </c>
      <c r="B1610" s="221">
        <v>2.3803368951772499</v>
      </c>
      <c r="C1610" s="221">
        <v>1.1130240722192299</v>
      </c>
      <c r="D1610" s="221">
        <v>0.84361252107886198</v>
      </c>
      <c r="E1610" s="221">
        <v>1.33790256839624</v>
      </c>
    </row>
    <row r="1611" spans="1:5" x14ac:dyDescent="0.25">
      <c r="A1611" s="221">
        <v>16440.1444795118</v>
      </c>
      <c r="B1611" s="221">
        <v>1.1398811217969</v>
      </c>
      <c r="C1611" s="221">
        <v>1.11304015420457</v>
      </c>
      <c r="D1611" s="221">
        <v>0.84364674273680196</v>
      </c>
      <c r="E1611" s="221">
        <v>1.3379936698435699</v>
      </c>
    </row>
    <row r="1612" spans="1:5" x14ac:dyDescent="0.25">
      <c r="A1612" s="221">
        <v>16440.905986853901</v>
      </c>
      <c r="B1612" s="221">
        <v>1.14597234352636</v>
      </c>
      <c r="C1612" s="221">
        <v>1.1130577905561101</v>
      </c>
      <c r="D1612" s="221">
        <v>0.84368426407114805</v>
      </c>
      <c r="E1612" s="221">
        <v>1.3380935661667099</v>
      </c>
    </row>
    <row r="1613" spans="1:5" x14ac:dyDescent="0.25">
      <c r="A1613" s="221">
        <v>16441.142332588901</v>
      </c>
      <c r="B1613" s="221">
        <v>-0.130053887621051</v>
      </c>
      <c r="C1613" s="221">
        <v>1.11306326427414</v>
      </c>
      <c r="D1613" s="221">
        <v>0.84369590586646903</v>
      </c>
      <c r="E1613" s="221">
        <v>1.3381245602444101</v>
      </c>
    </row>
    <row r="1614" spans="1:5" x14ac:dyDescent="0.25">
      <c r="A1614" s="221">
        <v>16441.906320381098</v>
      </c>
      <c r="B1614" s="221">
        <v>1.02237260990232</v>
      </c>
      <c r="C1614" s="221">
        <v>1.1130809641399499</v>
      </c>
      <c r="D1614" s="221">
        <v>0.84373353797988704</v>
      </c>
      <c r="E1614" s="221">
        <v>1.33822474862729</v>
      </c>
    </row>
    <row r="1615" spans="1:5" x14ac:dyDescent="0.25">
      <c r="A1615" s="221">
        <v>16442.528509088799</v>
      </c>
      <c r="B1615" s="221">
        <v>0.62546354887960098</v>
      </c>
      <c r="C1615" s="221">
        <v>1.1130953788423199</v>
      </c>
      <c r="D1615" s="221">
        <v>0.84376418542772802</v>
      </c>
      <c r="E1615" s="221">
        <v>1.33830627567077</v>
      </c>
    </row>
    <row r="1616" spans="1:5" x14ac:dyDescent="0.25">
      <c r="A1616" s="221">
        <v>16445.761980652798</v>
      </c>
      <c r="B1616" s="221">
        <v>2.52462407842282</v>
      </c>
      <c r="C1616" s="221">
        <v>1.1131702910508401</v>
      </c>
      <c r="D1616" s="221">
        <v>0.84392338214814799</v>
      </c>
      <c r="E1616" s="221">
        <v>1.33872996606171</v>
      </c>
    </row>
    <row r="1617" spans="1:5" x14ac:dyDescent="0.25">
      <c r="A1617" s="221">
        <v>16451.7656913682</v>
      </c>
      <c r="B1617" s="221">
        <v>1.38267511281174</v>
      </c>
      <c r="C1617" s="221">
        <v>1.1133094736309299</v>
      </c>
      <c r="D1617" s="221">
        <v>0.84421868292309399</v>
      </c>
      <c r="E1617" s="221">
        <v>1.3395165169169401</v>
      </c>
    </row>
    <row r="1618" spans="1:5" x14ac:dyDescent="0.25">
      <c r="A1618" s="221">
        <v>16452.1498518345</v>
      </c>
      <c r="B1618" s="221">
        <v>1.3627058322325201</v>
      </c>
      <c r="C1618" s="221">
        <v>1.1133183857813</v>
      </c>
      <c r="D1618" s="221">
        <v>0.84423757774251995</v>
      </c>
      <c r="E1618" s="221">
        <v>1.3395668113903501</v>
      </c>
    </row>
    <row r="1619" spans="1:5" x14ac:dyDescent="0.25">
      <c r="A1619" s="221">
        <v>16462.787270481502</v>
      </c>
      <c r="B1619" s="221">
        <v>1.01522216819894</v>
      </c>
      <c r="C1619" s="221">
        <v>1.11356533738281</v>
      </c>
      <c r="D1619" s="221">
        <v>0.84475999213709496</v>
      </c>
      <c r="E1619" s="221">
        <v>1.34095793472339</v>
      </c>
    </row>
    <row r="1620" spans="1:5" x14ac:dyDescent="0.25">
      <c r="A1620" s="221">
        <v>16474.4850088573</v>
      </c>
      <c r="B1620" s="221">
        <v>1.7073167227997099</v>
      </c>
      <c r="C1620" s="221">
        <v>1.11383709934724</v>
      </c>
      <c r="D1620" s="221">
        <v>0.84533318910475697</v>
      </c>
      <c r="E1620" s="221">
        <v>1.3424850897045</v>
      </c>
    </row>
    <row r="1621" spans="1:5" x14ac:dyDescent="0.25">
      <c r="A1621" s="221">
        <v>16475.008004370698</v>
      </c>
      <c r="B1621" s="221">
        <v>1.3351155202893801</v>
      </c>
      <c r="C1621" s="221">
        <v>1.11384926671738</v>
      </c>
      <c r="D1621" s="221">
        <v>0.84535878396990405</v>
      </c>
      <c r="E1621" s="221">
        <v>1.34255329230284</v>
      </c>
    </row>
    <row r="1622" spans="1:5" x14ac:dyDescent="0.25">
      <c r="A1622" s="221">
        <v>16475.1155550445</v>
      </c>
      <c r="B1622" s="221">
        <v>1.23871668056836</v>
      </c>
      <c r="C1622" s="221">
        <v>1.1138517688590299</v>
      </c>
      <c r="D1622" s="221">
        <v>0.84536404738980797</v>
      </c>
      <c r="E1622" s="221">
        <v>1.34256731698399</v>
      </c>
    </row>
    <row r="1623" spans="1:5" x14ac:dyDescent="0.25">
      <c r="A1623" s="221">
        <v>16479.247981146</v>
      </c>
      <c r="B1623" s="221">
        <v>1.2976080485850701</v>
      </c>
      <c r="C1623" s="221">
        <v>1.1139479088002999</v>
      </c>
      <c r="D1623" s="221">
        <v>0.84556618589681298</v>
      </c>
      <c r="E1623" s="221">
        <v>1.3431059956282401</v>
      </c>
    </row>
    <row r="1624" spans="1:5" x14ac:dyDescent="0.25">
      <c r="A1624" s="221">
        <v>16481.943176261098</v>
      </c>
      <c r="B1624" s="221">
        <v>1.8007334585938599</v>
      </c>
      <c r="C1624" s="221">
        <v>1.11401061868397</v>
      </c>
      <c r="D1624" s="221">
        <v>0.84569793142829097</v>
      </c>
      <c r="E1624" s="221">
        <v>1.3434571230702199</v>
      </c>
    </row>
    <row r="1625" spans="1:5" x14ac:dyDescent="0.25">
      <c r="A1625" s="221">
        <v>16482.152806083101</v>
      </c>
      <c r="B1625" s="221">
        <v>1.1764328006125</v>
      </c>
      <c r="C1625" s="221">
        <v>1.1140154985294899</v>
      </c>
      <c r="D1625" s="221">
        <v>0.84570817677639498</v>
      </c>
      <c r="E1625" s="221">
        <v>1.3434844267478701</v>
      </c>
    </row>
    <row r="1626" spans="1:5" x14ac:dyDescent="0.25">
      <c r="A1626" s="221">
        <v>16482.779216511099</v>
      </c>
      <c r="B1626" s="221">
        <v>0.95271767169224897</v>
      </c>
      <c r="C1626" s="221">
        <v>1.1140300803580301</v>
      </c>
      <c r="D1626" s="221">
        <v>0.84573878708568395</v>
      </c>
      <c r="E1626" s="221">
        <v>1.34356598948812</v>
      </c>
    </row>
    <row r="1627" spans="1:5" x14ac:dyDescent="0.25">
      <c r="A1627" s="221">
        <v>16483.559123402501</v>
      </c>
      <c r="B1627" s="221">
        <v>1.1930410738644599</v>
      </c>
      <c r="C1627" s="221">
        <v>1.11404823533766</v>
      </c>
      <c r="D1627" s="221">
        <v>0.84577688865298695</v>
      </c>
      <c r="E1627" s="221">
        <v>1.3436675384732</v>
      </c>
    </row>
    <row r="1628" spans="1:5" x14ac:dyDescent="0.25">
      <c r="A1628" s="221">
        <v>16484.291005705301</v>
      </c>
      <c r="B1628" s="221">
        <v>1.2575968464016101</v>
      </c>
      <c r="C1628" s="221">
        <v>1.1140652753399301</v>
      </c>
      <c r="D1628" s="221">
        <v>0.84581263750811297</v>
      </c>
      <c r="E1628" s="221">
        <v>1.34376283434232</v>
      </c>
    </row>
    <row r="1629" spans="1:5" x14ac:dyDescent="0.25">
      <c r="A1629" s="221">
        <v>16485.630999093199</v>
      </c>
      <c r="B1629" s="221">
        <v>1.14417898697343</v>
      </c>
      <c r="C1629" s="221">
        <v>1.11409647886537</v>
      </c>
      <c r="D1629" s="221">
        <v>0.84587808114716201</v>
      </c>
      <c r="E1629" s="221">
        <v>1.3439373102573999</v>
      </c>
    </row>
    <row r="1630" spans="1:5" x14ac:dyDescent="0.25">
      <c r="A1630" s="221">
        <v>16485.898752576199</v>
      </c>
      <c r="B1630" s="221">
        <v>1.2527342332709499</v>
      </c>
      <c r="C1630" s="221">
        <v>1.11410271386077</v>
      </c>
      <c r="D1630" s="221">
        <v>0.84589115645317503</v>
      </c>
      <c r="E1630" s="221">
        <v>1.3439721624823699</v>
      </c>
    </row>
    <row r="1631" spans="1:5" x14ac:dyDescent="0.25">
      <c r="A1631" s="221">
        <v>16489.000472694999</v>
      </c>
      <c r="B1631" s="221">
        <v>0.935870088062707</v>
      </c>
      <c r="C1631" s="221">
        <v>1.1141749924570501</v>
      </c>
      <c r="D1631" s="221">
        <v>0.84604255706110798</v>
      </c>
      <c r="E1631" s="221">
        <v>1.3443757812083199</v>
      </c>
    </row>
    <row r="1632" spans="1:5" x14ac:dyDescent="0.25">
      <c r="A1632" s="221">
        <v>16489.081431407001</v>
      </c>
      <c r="B1632" s="221">
        <v>1.08616116804676</v>
      </c>
      <c r="C1632" s="221">
        <v>1.11417687921491</v>
      </c>
      <c r="D1632" s="221">
        <v>0.84604650483448096</v>
      </c>
      <c r="E1632" s="221">
        <v>1.3443863161537399</v>
      </c>
    </row>
    <row r="1633" spans="1:5" x14ac:dyDescent="0.25">
      <c r="A1633" s="221">
        <v>16492.112542344399</v>
      </c>
      <c r="B1633" s="221">
        <v>1.15917536107444</v>
      </c>
      <c r="C1633" s="221">
        <v>1.1142475198200501</v>
      </c>
      <c r="D1633" s="221">
        <v>0.84619431028695302</v>
      </c>
      <c r="E1633" s="221">
        <v>1.34478053941428</v>
      </c>
    </row>
    <row r="1634" spans="1:5" x14ac:dyDescent="0.25">
      <c r="A1634" s="221">
        <v>16496.285131246401</v>
      </c>
      <c r="B1634" s="221">
        <v>0.14438694184377701</v>
      </c>
      <c r="C1634" s="221">
        <v>1.1143447627818299</v>
      </c>
      <c r="D1634" s="221">
        <v>0.84639774333377205</v>
      </c>
      <c r="E1634" s="221">
        <v>1.3453228118186</v>
      </c>
    </row>
    <row r="1635" spans="1:5" x14ac:dyDescent="0.25">
      <c r="A1635" s="221">
        <v>16497.5631283193</v>
      </c>
      <c r="B1635" s="221">
        <v>1.46326685296438</v>
      </c>
      <c r="C1635" s="221">
        <v>1.1143745467417201</v>
      </c>
      <c r="D1635" s="221">
        <v>0.84645995234245097</v>
      </c>
      <c r="E1635" s="221">
        <v>1.3454889011606701</v>
      </c>
    </row>
    <row r="1636" spans="1:5" x14ac:dyDescent="0.25">
      <c r="A1636" s="221">
        <v>16498.3263321126</v>
      </c>
      <c r="B1636" s="221">
        <v>1.26122376685966</v>
      </c>
      <c r="C1636" s="221">
        <v>1.1143923541601399</v>
      </c>
      <c r="D1636" s="221">
        <v>0.846497102453172</v>
      </c>
      <c r="E1636" s="221">
        <v>1.34558806619465</v>
      </c>
    </row>
    <row r="1637" spans="1:5" x14ac:dyDescent="0.25">
      <c r="A1637" s="221">
        <v>16498.467799595201</v>
      </c>
      <c r="B1637" s="221">
        <v>1.34448634259254</v>
      </c>
      <c r="C1637" s="221">
        <v>1.1143956566768101</v>
      </c>
      <c r="D1637" s="221">
        <v>0.84650398859903198</v>
      </c>
      <c r="E1637" s="221">
        <v>1.3456064410111199</v>
      </c>
    </row>
    <row r="1638" spans="1:5" x14ac:dyDescent="0.25">
      <c r="A1638" s="221">
        <v>16498.659830863799</v>
      </c>
      <c r="B1638" s="221">
        <v>1.72074643787183</v>
      </c>
      <c r="C1638" s="221">
        <v>1.1144001395901699</v>
      </c>
      <c r="D1638" s="221">
        <v>0.84651333601443002</v>
      </c>
      <c r="E1638" s="221">
        <v>1.34563138271102</v>
      </c>
    </row>
    <row r="1639" spans="1:5" x14ac:dyDescent="0.25">
      <c r="A1639" s="221">
        <v>16510.324065356701</v>
      </c>
      <c r="B1639" s="221">
        <v>0.90158051628510505</v>
      </c>
      <c r="C1639" s="221">
        <v>1.11467243770567</v>
      </c>
      <c r="D1639" s="221">
        <v>0.84708067966078304</v>
      </c>
      <c r="E1639" s="221">
        <v>1.34714481553983</v>
      </c>
    </row>
    <row r="1640" spans="1:5" x14ac:dyDescent="0.25">
      <c r="A1640" s="221">
        <v>16510.981263489099</v>
      </c>
      <c r="B1640" s="221">
        <v>1.2277448584833199</v>
      </c>
      <c r="C1640" s="221">
        <v>1.11468777980232</v>
      </c>
      <c r="D1640" s="221">
        <v>0.84711258792357702</v>
      </c>
      <c r="E1640" s="221">
        <v>1.3472300343542301</v>
      </c>
    </row>
    <row r="1641" spans="1:5" x14ac:dyDescent="0.25">
      <c r="A1641" s="221">
        <v>16514.505810490398</v>
      </c>
      <c r="B1641" s="221">
        <v>-1.07832846108821</v>
      </c>
      <c r="C1641" s="221">
        <v>1.1147700873205799</v>
      </c>
      <c r="D1641" s="221">
        <v>0.84728369566199102</v>
      </c>
      <c r="E1641" s="221">
        <v>1.3476867014177201</v>
      </c>
    </row>
    <row r="1642" spans="1:5" x14ac:dyDescent="0.25">
      <c r="A1642" s="221">
        <v>16515.3204795571</v>
      </c>
      <c r="B1642" s="221">
        <v>0.90408097096916795</v>
      </c>
      <c r="C1642" s="221">
        <v>1.1147891330170401</v>
      </c>
      <c r="D1642" s="221">
        <v>0.84732322420436501</v>
      </c>
      <c r="E1642" s="221">
        <v>1.3477922306554599</v>
      </c>
    </row>
    <row r="1643" spans="1:5" x14ac:dyDescent="0.25">
      <c r="A1643" s="221">
        <v>16517.467887811799</v>
      </c>
      <c r="B1643" s="221">
        <v>1.5517054867697899</v>
      </c>
      <c r="C1643" s="221">
        <v>1.11483933608411</v>
      </c>
      <c r="D1643" s="221">
        <v>0.84742738112253102</v>
      </c>
      <c r="E1643" s="221">
        <v>1.3480702994679601</v>
      </c>
    </row>
    <row r="1644" spans="1:5" x14ac:dyDescent="0.25">
      <c r="A1644" s="221">
        <v>16518.630525845001</v>
      </c>
      <c r="B1644" s="221">
        <v>1.34175818156743</v>
      </c>
      <c r="C1644" s="221">
        <v>1.1148665167541201</v>
      </c>
      <c r="D1644" s="221">
        <v>0.84748375620527905</v>
      </c>
      <c r="E1644" s="221">
        <v>1.3482208058656899</v>
      </c>
    </row>
    <row r="1645" spans="1:5" x14ac:dyDescent="0.25">
      <c r="A1645" s="221">
        <v>16518.759662623201</v>
      </c>
      <c r="B1645" s="221">
        <v>3.94990461072058</v>
      </c>
      <c r="C1645" s="221">
        <v>1.1148695357712699</v>
      </c>
      <c r="D1645" s="221">
        <v>0.84749001574216698</v>
      </c>
      <c r="E1645" s="221">
        <v>1.3482375226160801</v>
      </c>
    </row>
    <row r="1646" spans="1:5" x14ac:dyDescent="0.25">
      <c r="A1646" s="221">
        <v>16528.9251343168</v>
      </c>
      <c r="B1646" s="221">
        <v>0.97049876183852302</v>
      </c>
      <c r="C1646" s="221">
        <v>1.1151073697413201</v>
      </c>
      <c r="D1646" s="221">
        <v>0.84798223274131002</v>
      </c>
      <c r="E1646" s="221">
        <v>1.3495521789905001</v>
      </c>
    </row>
    <row r="1647" spans="1:5" x14ac:dyDescent="0.25">
      <c r="A1647" s="221">
        <v>16533.087759029098</v>
      </c>
      <c r="B1647" s="221">
        <v>0.85296729448565101</v>
      </c>
      <c r="C1647" s="221">
        <v>1.1152048790889699</v>
      </c>
      <c r="D1647" s="221">
        <v>0.84818348515416997</v>
      </c>
      <c r="E1647" s="221">
        <v>1.3500896166304199</v>
      </c>
    </row>
    <row r="1648" spans="1:5" x14ac:dyDescent="0.25">
      <c r="A1648" s="221">
        <v>16544.1618772293</v>
      </c>
      <c r="B1648" s="221">
        <v>1.24605777489095</v>
      </c>
      <c r="C1648" s="221">
        <v>1.1154643964280799</v>
      </c>
      <c r="D1648" s="221">
        <v>0.84871786953040196</v>
      </c>
      <c r="E1648" s="221">
        <v>1.3515184002385801</v>
      </c>
    </row>
    <row r="1649" spans="1:5" x14ac:dyDescent="0.25">
      <c r="A1649" s="221">
        <v>16546.0781628351</v>
      </c>
      <c r="B1649" s="221">
        <v>1.36877868823797</v>
      </c>
      <c r="C1649" s="221">
        <v>1.1155093400895399</v>
      </c>
      <c r="D1649" s="221">
        <v>0.84881020010568398</v>
      </c>
      <c r="E1649" s="221">
        <v>1.3517652592770399</v>
      </c>
    </row>
    <row r="1650" spans="1:5" x14ac:dyDescent="0.25">
      <c r="A1650" s="221">
        <v>16551.743217387499</v>
      </c>
      <c r="B1650" s="221">
        <v>-0.41273515846214098</v>
      </c>
      <c r="C1650" s="221">
        <v>1.11564227398308</v>
      </c>
      <c r="D1650" s="221">
        <v>0.84908289043040996</v>
      </c>
      <c r="E1650" s="221">
        <v>1.3524948126071801</v>
      </c>
    </row>
    <row r="1651" spans="1:5" x14ac:dyDescent="0.25">
      <c r="A1651" s="221">
        <v>16553.4649015959</v>
      </c>
      <c r="B1651" s="221">
        <v>1.3073564971043601</v>
      </c>
      <c r="C1651" s="221">
        <v>1.11568271465299</v>
      </c>
      <c r="D1651" s="221">
        <v>0.849165690758382</v>
      </c>
      <c r="E1651" s="221">
        <v>1.3527163780818801</v>
      </c>
    </row>
    <row r="1652" spans="1:5" x14ac:dyDescent="0.25">
      <c r="A1652" s="221">
        <v>16554.486576175099</v>
      </c>
      <c r="B1652" s="221">
        <v>0.95300173293628698</v>
      </c>
      <c r="C1652" s="221">
        <v>1.11570671278471</v>
      </c>
      <c r="D1652" s="221">
        <v>0.84921481500030904</v>
      </c>
      <c r="E1652" s="221">
        <v>1.3528478087394999</v>
      </c>
    </row>
    <row r="1653" spans="1:5" x14ac:dyDescent="0.25">
      <c r="A1653" s="221">
        <v>16558.456171271398</v>
      </c>
      <c r="B1653" s="221">
        <v>1.2777463411787899</v>
      </c>
      <c r="C1653" s="221">
        <v>1.1157999546720301</v>
      </c>
      <c r="D1653" s="221">
        <v>0.84940554169821303</v>
      </c>
      <c r="E1653" s="221">
        <v>1.35335832749178</v>
      </c>
    </row>
    <row r="1654" spans="1:5" x14ac:dyDescent="0.25">
      <c r="A1654" s="221">
        <v>16565.822014292102</v>
      </c>
      <c r="B1654" s="221">
        <v>2.5391325317758499E-2</v>
      </c>
      <c r="C1654" s="221">
        <v>1.11597306787636</v>
      </c>
      <c r="D1654" s="221">
        <v>0.84975893738785202</v>
      </c>
      <c r="E1654" s="221">
        <v>1.35430461316316</v>
      </c>
    </row>
    <row r="1655" spans="1:5" x14ac:dyDescent="0.25">
      <c r="A1655" s="221">
        <v>16566.665128989</v>
      </c>
      <c r="B1655" s="221">
        <v>1.2232611120863901</v>
      </c>
      <c r="C1655" s="221">
        <v>1.1159928956215801</v>
      </c>
      <c r="D1655" s="221">
        <v>0.84979934920756095</v>
      </c>
      <c r="E1655" s="221">
        <v>1.3544128740397301</v>
      </c>
    </row>
    <row r="1656" spans="1:5" x14ac:dyDescent="0.25">
      <c r="A1656" s="221">
        <v>16576.705949091102</v>
      </c>
      <c r="B1656" s="221">
        <v>0.87718535736065495</v>
      </c>
      <c r="C1656" s="221">
        <v>1.1162291906677699</v>
      </c>
      <c r="D1656" s="221">
        <v>0.85027995009961599</v>
      </c>
      <c r="E1656" s="221">
        <v>1.3557007776667001</v>
      </c>
    </row>
    <row r="1657" spans="1:5" x14ac:dyDescent="0.25">
      <c r="A1657" s="221">
        <v>16577.608830391298</v>
      </c>
      <c r="B1657" s="221">
        <v>0.44143700240106798</v>
      </c>
      <c r="C1657" s="221">
        <v>1.1162504463201</v>
      </c>
      <c r="D1657" s="221">
        <v>0.85032307779452898</v>
      </c>
      <c r="E1657" s="221">
        <v>1.35581645899908</v>
      </c>
    </row>
    <row r="1658" spans="1:5" x14ac:dyDescent="0.25">
      <c r="A1658" s="221">
        <v>16578.7377234339</v>
      </c>
      <c r="B1658" s="221">
        <v>1.27612307074187</v>
      </c>
      <c r="C1658" s="221">
        <v>1.1162770333971901</v>
      </c>
      <c r="D1658" s="221">
        <v>0.85037700133323002</v>
      </c>
      <c r="E1658" s="221">
        <v>1.35596109800231</v>
      </c>
    </row>
    <row r="1659" spans="1:5" x14ac:dyDescent="0.25">
      <c r="A1659" s="221">
        <v>16581.540600606801</v>
      </c>
      <c r="B1659" s="221">
        <v>1.2305812766931801</v>
      </c>
      <c r="C1659" s="221">
        <v>1.11634308441778</v>
      </c>
      <c r="D1659" s="221">
        <v>0.85051088563404698</v>
      </c>
      <c r="E1659" s="221">
        <v>1.35632012189317</v>
      </c>
    </row>
    <row r="1660" spans="1:5" x14ac:dyDescent="0.25">
      <c r="A1660" s="221">
        <v>16587.350494104099</v>
      </c>
      <c r="B1660" s="221">
        <v>0.488156246702798</v>
      </c>
      <c r="C1660" s="221">
        <v>1.1164799970869399</v>
      </c>
      <c r="D1660" s="221">
        <v>0.850787995731628</v>
      </c>
      <c r="E1660" s="221">
        <v>1.3570636610653299</v>
      </c>
    </row>
    <row r="1661" spans="1:5" x14ac:dyDescent="0.25">
      <c r="A1661" s="221">
        <v>16591.079944298501</v>
      </c>
      <c r="B1661" s="221">
        <v>0.69069013075007102</v>
      </c>
      <c r="C1661" s="221">
        <v>1.11656797010938</v>
      </c>
      <c r="D1661" s="221">
        <v>0.85096576371488797</v>
      </c>
      <c r="E1661" s="221">
        <v>1.3575405806601499</v>
      </c>
    </row>
    <row r="1662" spans="1:5" x14ac:dyDescent="0.25">
      <c r="A1662" s="221">
        <v>16599.6439841422</v>
      </c>
      <c r="B1662" s="221">
        <v>1.79061992371192</v>
      </c>
      <c r="C1662" s="221">
        <v>1.11677012058725</v>
      </c>
      <c r="D1662" s="221">
        <v>0.85137310759913198</v>
      </c>
      <c r="E1662" s="221">
        <v>1.35863453984962</v>
      </c>
    </row>
    <row r="1663" spans="1:5" x14ac:dyDescent="0.25">
      <c r="A1663" s="221">
        <v>16602.617055351398</v>
      </c>
      <c r="B1663" s="221">
        <v>0.52071791994199301</v>
      </c>
      <c r="C1663" s="221">
        <v>1.11684033780832</v>
      </c>
      <c r="D1663" s="221">
        <v>0.85151432819004602</v>
      </c>
      <c r="E1663" s="221">
        <v>1.3590139086466</v>
      </c>
    </row>
    <row r="1664" spans="1:5" x14ac:dyDescent="0.25">
      <c r="A1664" s="221">
        <v>16603.1929034889</v>
      </c>
      <c r="B1664" s="221">
        <v>0.53498744901274697</v>
      </c>
      <c r="C1664" s="221">
        <v>1.1168539380395801</v>
      </c>
      <c r="D1664" s="221">
        <v>0.85154166001555098</v>
      </c>
      <c r="E1664" s="221">
        <v>1.3590873878201</v>
      </c>
    </row>
    <row r="1665" spans="1:5" x14ac:dyDescent="0.25">
      <c r="A1665" s="221">
        <v>16603.3318069743</v>
      </c>
      <c r="B1665" s="221">
        <v>1.21143664938776</v>
      </c>
      <c r="C1665" s="221">
        <v>1.1168572186259</v>
      </c>
      <c r="D1665" s="221">
        <v>0.85154825287498304</v>
      </c>
      <c r="E1665" s="221">
        <v>1.3591051121342601</v>
      </c>
    </row>
    <row r="1666" spans="1:5" x14ac:dyDescent="0.25">
      <c r="A1666" s="221">
        <v>16604.338448130398</v>
      </c>
      <c r="B1666" s="221">
        <v>1.13072649804777</v>
      </c>
      <c r="C1666" s="221">
        <v>1.1168809932144099</v>
      </c>
      <c r="D1666" s="221">
        <v>0.85159602948294999</v>
      </c>
      <c r="E1666" s="221">
        <v>1.3592334628743299</v>
      </c>
    </row>
    <row r="1667" spans="1:5" x14ac:dyDescent="0.25">
      <c r="A1667" s="221">
        <v>16621.805700459001</v>
      </c>
      <c r="B1667" s="221">
        <v>1.0585390542587201</v>
      </c>
      <c r="C1667" s="221">
        <v>1.1172940814402601</v>
      </c>
      <c r="D1667" s="221">
        <v>0.85242262045176098</v>
      </c>
      <c r="E1667" s="221">
        <v>1.3614578206025401</v>
      </c>
    </row>
    <row r="1668" spans="1:5" x14ac:dyDescent="0.25">
      <c r="A1668" s="221">
        <v>16623.075092869702</v>
      </c>
      <c r="B1668" s="221">
        <v>1.740300018903</v>
      </c>
      <c r="C1668" s="221">
        <v>1.11732413905525</v>
      </c>
      <c r="D1668" s="221">
        <v>0.85248263581363404</v>
      </c>
      <c r="E1668" s="221">
        <v>1.3616191798677599</v>
      </c>
    </row>
    <row r="1669" spans="1:5" x14ac:dyDescent="0.25">
      <c r="A1669" s="221">
        <v>16627.7802856175</v>
      </c>
      <c r="B1669" s="221">
        <v>1.4478781124611</v>
      </c>
      <c r="C1669" s="221">
        <v>1.1174356186230201</v>
      </c>
      <c r="D1669" s="221">
        <v>0.85270473906270206</v>
      </c>
      <c r="E1669" s="221">
        <v>1.36221709849159</v>
      </c>
    </row>
    <row r="1670" spans="1:5" x14ac:dyDescent="0.25">
      <c r="A1670" s="221">
        <v>16628.791485156798</v>
      </c>
      <c r="B1670" s="221">
        <v>0.82399095276510803</v>
      </c>
      <c r="C1670" s="221">
        <v>1.11745957685249</v>
      </c>
      <c r="D1670" s="221">
        <v>0.85275240525462503</v>
      </c>
      <c r="E1670" s="221">
        <v>1.36234548919298</v>
      </c>
    </row>
    <row r="1671" spans="1:5" x14ac:dyDescent="0.25">
      <c r="A1671" s="221">
        <v>16631.6139379755</v>
      </c>
      <c r="B1671" s="221">
        <v>1.1913712579262099</v>
      </c>
      <c r="C1671" s="221">
        <v>1.1175264488888099</v>
      </c>
      <c r="D1671" s="221">
        <v>0.85288534633803204</v>
      </c>
      <c r="E1671" s="221">
        <v>1.3627038523873301</v>
      </c>
    </row>
    <row r="1672" spans="1:5" x14ac:dyDescent="0.25">
      <c r="A1672" s="221">
        <v>16631.852109254502</v>
      </c>
      <c r="B1672" s="221">
        <v>1.26258178771337</v>
      </c>
      <c r="C1672" s="221">
        <v>1.1175320953388199</v>
      </c>
      <c r="D1672" s="221">
        <v>0.85289655880931203</v>
      </c>
      <c r="E1672" s="221">
        <v>1.36273409268746</v>
      </c>
    </row>
    <row r="1673" spans="1:5" x14ac:dyDescent="0.25">
      <c r="A1673" s="221">
        <v>16633.226118196199</v>
      </c>
      <c r="B1673" s="221">
        <v>0.24207789854220299</v>
      </c>
      <c r="C1673" s="221">
        <v>1.11756466968129</v>
      </c>
      <c r="D1673" s="221">
        <v>0.85296124350120694</v>
      </c>
      <c r="E1673" s="221">
        <v>1.3629084265043401</v>
      </c>
    </row>
    <row r="1674" spans="1:5" x14ac:dyDescent="0.25">
      <c r="A1674" s="221">
        <v>16635.7344421587</v>
      </c>
      <c r="B1674" s="221">
        <v>1.2512600785799199</v>
      </c>
      <c r="C1674" s="221">
        <v>1.1176241604283601</v>
      </c>
      <c r="D1674" s="221">
        <v>0.85307924679333602</v>
      </c>
      <c r="E1674" s="221">
        <v>1.36322668184975</v>
      </c>
    </row>
    <row r="1675" spans="1:5" x14ac:dyDescent="0.25">
      <c r="A1675" s="221">
        <v>16638.384154559299</v>
      </c>
      <c r="B1675" s="221">
        <v>1.3578309378713</v>
      </c>
      <c r="C1675" s="221">
        <v>1.11768700453168</v>
      </c>
      <c r="D1675" s="221">
        <v>0.85320383617609696</v>
      </c>
      <c r="E1675" s="221">
        <v>1.36356268271026</v>
      </c>
    </row>
    <row r="1676" spans="1:5" x14ac:dyDescent="0.25">
      <c r="A1676" s="221">
        <v>16638.4140303571</v>
      </c>
      <c r="B1676" s="221">
        <v>-4.1055724731572898</v>
      </c>
      <c r="C1676" s="221">
        <v>1.11768771310583</v>
      </c>
      <c r="D1676" s="221">
        <v>0.85320524093504402</v>
      </c>
      <c r="E1676" s="221">
        <v>1.3635664695608001</v>
      </c>
    </row>
    <row r="1677" spans="1:5" x14ac:dyDescent="0.25">
      <c r="A1677" s="221">
        <v>16642.252691410398</v>
      </c>
      <c r="B1677" s="221">
        <v>1.08342309116667</v>
      </c>
      <c r="C1677" s="221">
        <v>1.11777880590944</v>
      </c>
      <c r="D1677" s="221">
        <v>0.85338552574957705</v>
      </c>
      <c r="E1677" s="221">
        <v>1.36405290058466</v>
      </c>
    </row>
    <row r="1678" spans="1:5" x14ac:dyDescent="0.25">
      <c r="A1678" s="221">
        <v>16647.4203452931</v>
      </c>
      <c r="B1678" s="221">
        <v>1.3823190397515901</v>
      </c>
      <c r="C1678" s="221">
        <v>1.11790150339959</v>
      </c>
      <c r="D1678" s="221">
        <v>0.85362786460028806</v>
      </c>
      <c r="E1678" s="221">
        <v>1.3647072765100701</v>
      </c>
    </row>
    <row r="1679" spans="1:5" x14ac:dyDescent="0.25">
      <c r="A1679" s="221">
        <v>16650.1322808439</v>
      </c>
      <c r="B1679" s="221">
        <v>1.24694774219885</v>
      </c>
      <c r="C1679" s="221">
        <v>1.1179659395233801</v>
      </c>
      <c r="D1679" s="221">
        <v>0.85375485691740505</v>
      </c>
      <c r="E1679" s="221">
        <v>1.3650505265844</v>
      </c>
    </row>
    <row r="1680" spans="1:5" x14ac:dyDescent="0.25">
      <c r="A1680" s="221">
        <v>16650.642505916701</v>
      </c>
      <c r="B1680" s="221">
        <v>0.93889689826887102</v>
      </c>
      <c r="C1680" s="221">
        <v>1.1179780625717799</v>
      </c>
      <c r="D1680" s="221">
        <v>0.85377874932304798</v>
      </c>
      <c r="E1680" s="221">
        <v>1.3651150740186599</v>
      </c>
    </row>
    <row r="1681" spans="1:5" x14ac:dyDescent="0.25">
      <c r="A1681" s="221">
        <v>16651.872647616801</v>
      </c>
      <c r="B1681" s="221">
        <v>1.15603311366077</v>
      </c>
      <c r="C1681" s="221">
        <v>1.1180072909812999</v>
      </c>
      <c r="D1681" s="221">
        <v>0.85383635340026598</v>
      </c>
      <c r="E1681" s="221">
        <v>1.3652706724810399</v>
      </c>
    </row>
    <row r="1682" spans="1:5" x14ac:dyDescent="0.25">
      <c r="A1682" s="221">
        <v>16654.759769712298</v>
      </c>
      <c r="B1682" s="221">
        <v>1.17272206193006</v>
      </c>
      <c r="C1682" s="221">
        <v>1.1180758986646799</v>
      </c>
      <c r="D1682" s="221">
        <v>0.85397152804440402</v>
      </c>
      <c r="E1682" s="221">
        <v>1.3656356780662999</v>
      </c>
    </row>
    <row r="1683" spans="1:5" x14ac:dyDescent="0.25">
      <c r="A1683" s="221">
        <v>16657.5811705181</v>
      </c>
      <c r="B1683" s="221">
        <v>0.94504423962260597</v>
      </c>
      <c r="C1683" s="221">
        <v>1.1181429827670299</v>
      </c>
      <c r="D1683" s="221">
        <v>0.85410341807928403</v>
      </c>
      <c r="E1683" s="221">
        <v>1.3659922780323599</v>
      </c>
    </row>
    <row r="1684" spans="1:5" x14ac:dyDescent="0.25">
      <c r="A1684" s="221">
        <v>16657.8136028306</v>
      </c>
      <c r="B1684" s="221">
        <v>1.28668637688758</v>
      </c>
      <c r="C1684" s="221">
        <v>1.1181485112410601</v>
      </c>
      <c r="D1684" s="221">
        <v>0.85411427790396599</v>
      </c>
      <c r="E1684" s="221">
        <v>1.3660216554092199</v>
      </c>
    </row>
    <row r="1685" spans="1:5" x14ac:dyDescent="0.25">
      <c r="A1685" s="221">
        <v>16658.747043689898</v>
      </c>
      <c r="B1685" s="221">
        <v>1.0853935369619501</v>
      </c>
      <c r="C1685" s="221">
        <v>1.11817071341899</v>
      </c>
      <c r="D1685" s="221">
        <v>0.85415788363218303</v>
      </c>
      <c r="E1685" s="221">
        <v>1.36613957217175</v>
      </c>
    </row>
    <row r="1686" spans="1:5" x14ac:dyDescent="0.25">
      <c r="A1686" s="221">
        <v>16661.4839847486</v>
      </c>
      <c r="B1686" s="221">
        <v>1.19776082361209</v>
      </c>
      <c r="C1686" s="221">
        <v>1.1182358124038301</v>
      </c>
      <c r="D1686" s="221">
        <v>0.85428565019896696</v>
      </c>
      <c r="E1686" s="221">
        <v>1.36648522400112</v>
      </c>
    </row>
    <row r="1687" spans="1:5" x14ac:dyDescent="0.25">
      <c r="A1687" s="221">
        <v>16665.3712410851</v>
      </c>
      <c r="B1687" s="221">
        <v>1.5384599741093501</v>
      </c>
      <c r="C1687" s="221">
        <v>1.1183283380458</v>
      </c>
      <c r="D1687" s="221">
        <v>0.85446691214526405</v>
      </c>
      <c r="E1687" s="221">
        <v>1.3669758542249899</v>
      </c>
    </row>
    <row r="1688" spans="1:5" x14ac:dyDescent="0.25">
      <c r="A1688" s="221">
        <v>16668.613335718801</v>
      </c>
      <c r="B1688" s="221">
        <v>0.91474334507564103</v>
      </c>
      <c r="C1688" s="221">
        <v>1.1184055073552901</v>
      </c>
      <c r="D1688" s="221"/>
      <c r="E1688" s="221">
        <v>1.3673847793090199</v>
      </c>
    </row>
    <row r="1689" spans="1:5" x14ac:dyDescent="0.25">
      <c r="A1689" s="221">
        <v>16668.613335718801</v>
      </c>
      <c r="B1689" s="221">
        <v>0.75984857978235198</v>
      </c>
      <c r="C1689" s="221">
        <v>1.1184055073552901</v>
      </c>
      <c r="D1689" s="221"/>
      <c r="E1689" s="221">
        <v>1.3673847793090199</v>
      </c>
    </row>
    <row r="1690" spans="1:5" x14ac:dyDescent="0.25">
      <c r="A1690" s="221">
        <v>16668.613335718801</v>
      </c>
      <c r="B1690" s="221">
        <v>0.93116883246304705</v>
      </c>
      <c r="C1690" s="221">
        <v>1.1184055073552901</v>
      </c>
      <c r="D1690" s="221"/>
      <c r="E1690" s="221">
        <v>1.3673847793090199</v>
      </c>
    </row>
    <row r="1691" spans="1:5" x14ac:dyDescent="0.25">
      <c r="A1691" s="221">
        <v>16668.613335718801</v>
      </c>
      <c r="B1691" s="221">
        <v>1.1245584772381401</v>
      </c>
      <c r="C1691" s="221">
        <v>1.1184055073552901</v>
      </c>
      <c r="D1691" s="221"/>
      <c r="E1691" s="221">
        <v>1.3673847793090199</v>
      </c>
    </row>
    <row r="1692" spans="1:5" x14ac:dyDescent="0.25">
      <c r="A1692" s="221">
        <v>16669.741728173201</v>
      </c>
      <c r="B1692" s="221">
        <v>0.84504233336970502</v>
      </c>
      <c r="C1692" s="221">
        <v>1.11843240332182</v>
      </c>
      <c r="D1692" s="221"/>
      <c r="E1692" s="221">
        <v>1.36752704088889</v>
      </c>
    </row>
    <row r="1693" spans="1:5" x14ac:dyDescent="0.25">
      <c r="A1693" s="221">
        <v>16669.741728173201</v>
      </c>
      <c r="B1693" s="221">
        <v>0.90036836501432604</v>
      </c>
      <c r="C1693" s="221">
        <v>1.11843240332182</v>
      </c>
      <c r="D1693" s="221"/>
      <c r="E1693" s="221">
        <v>1.36752704088889</v>
      </c>
    </row>
    <row r="1694" spans="1:5" x14ac:dyDescent="0.25">
      <c r="A1694" s="221">
        <v>16669.741728173201</v>
      </c>
      <c r="B1694" s="221">
        <v>0.97594480807274797</v>
      </c>
      <c r="C1694" s="221">
        <v>1.11843240332182</v>
      </c>
      <c r="D1694" s="221"/>
      <c r="E1694" s="221">
        <v>1.36752704088889</v>
      </c>
    </row>
    <row r="1695" spans="1:5" x14ac:dyDescent="0.25">
      <c r="A1695" s="221">
        <v>16669.741728173201</v>
      </c>
      <c r="B1695" s="221">
        <v>0.85795504275456602</v>
      </c>
      <c r="C1695" s="221">
        <v>1.11843240332182</v>
      </c>
      <c r="D1695" s="221"/>
      <c r="E1695" s="221">
        <v>1.36752704088889</v>
      </c>
    </row>
    <row r="1696" spans="1:5" x14ac:dyDescent="0.25">
      <c r="A1696" s="221">
        <v>16669.741728173201</v>
      </c>
      <c r="B1696" s="221">
        <v>0.96175375148488396</v>
      </c>
      <c r="C1696" s="221">
        <v>1.11843240332182</v>
      </c>
      <c r="D1696" s="221"/>
      <c r="E1696" s="221">
        <v>1.36752704088889</v>
      </c>
    </row>
    <row r="1697" spans="1:5" x14ac:dyDescent="0.25">
      <c r="A1697" s="221">
        <v>16669.741728173201</v>
      </c>
      <c r="B1697" s="221">
        <v>1.08866534433014</v>
      </c>
      <c r="C1697" s="221">
        <v>1.11843240332182</v>
      </c>
      <c r="D1697" s="221"/>
      <c r="E1697" s="221">
        <v>1.36752704088889</v>
      </c>
    </row>
    <row r="1698" spans="1:5" x14ac:dyDescent="0.25">
      <c r="A1698" s="221">
        <v>16669.741728173201</v>
      </c>
      <c r="B1698" s="221">
        <v>1.1343356955002499</v>
      </c>
      <c r="C1698" s="221">
        <v>1.11843240332182</v>
      </c>
      <c r="D1698" s="221"/>
      <c r="E1698" s="221">
        <v>1.36752704088889</v>
      </c>
    </row>
    <row r="1699" spans="1:5" x14ac:dyDescent="0.25">
      <c r="A1699" s="221">
        <v>16671.511725710101</v>
      </c>
      <c r="B1699" s="221">
        <v>1.4487729711375701</v>
      </c>
      <c r="C1699" s="221">
        <v>1.1184746172265501</v>
      </c>
      <c r="D1699" s="221">
        <v>0.85475292542524794</v>
      </c>
      <c r="E1699" s="221">
        <v>1.36775018346702</v>
      </c>
    </row>
    <row r="1700" spans="1:5" x14ac:dyDescent="0.25">
      <c r="A1700" s="221">
        <v>16673.970139042802</v>
      </c>
      <c r="B1700" s="221">
        <v>1.0750398173996301</v>
      </c>
      <c r="C1700" s="221">
        <v>1.1185332496393401</v>
      </c>
      <c r="D1700" s="221">
        <v>0.85486725700609301</v>
      </c>
      <c r="E1700" s="221">
        <v>1.3680599409524199</v>
      </c>
    </row>
    <row r="1701" spans="1:5" x14ac:dyDescent="0.25">
      <c r="A1701" s="221">
        <v>16677.2589030524</v>
      </c>
      <c r="B1701" s="221">
        <v>0.85635103761680897</v>
      </c>
      <c r="C1701" s="221">
        <v>1.11861168566407</v>
      </c>
      <c r="D1701" s="221">
        <v>0.85502006529942698</v>
      </c>
      <c r="E1701" s="221">
        <v>1.36847410275338</v>
      </c>
    </row>
    <row r="1702" spans="1:5" x14ac:dyDescent="0.25">
      <c r="A1702" s="221">
        <v>16677.798812515801</v>
      </c>
      <c r="B1702" s="221">
        <v>0.84831102947455805</v>
      </c>
      <c r="C1702" s="221">
        <v>1.11862456234111</v>
      </c>
      <c r="D1702" s="221">
        <v>0.85504513631370305</v>
      </c>
      <c r="E1702" s="221">
        <v>1.3685420866726801</v>
      </c>
    </row>
    <row r="1703" spans="1:5" x14ac:dyDescent="0.25">
      <c r="A1703" s="221">
        <v>16678.748303332701</v>
      </c>
      <c r="B1703" s="221">
        <v>3.39452177250286</v>
      </c>
      <c r="C1703" s="221">
        <v>1.1186472074092799</v>
      </c>
      <c r="D1703" s="221">
        <v>0.85508921529108495</v>
      </c>
      <c r="E1703" s="221">
        <v>1.3686616439530199</v>
      </c>
    </row>
    <row r="1704" spans="1:5" x14ac:dyDescent="0.25">
      <c r="A1704" s="221">
        <v>16678.857118936699</v>
      </c>
      <c r="B1704" s="221">
        <v>1.1113137493779599</v>
      </c>
      <c r="C1704" s="221">
        <v>1.1186498026284499</v>
      </c>
      <c r="D1704" s="221">
        <v>0.85509426692556301</v>
      </c>
      <c r="E1704" s="221">
        <v>1.3686753371660101</v>
      </c>
    </row>
    <row r="1705" spans="1:5" x14ac:dyDescent="0.25">
      <c r="A1705" s="221">
        <v>16686.053695878301</v>
      </c>
      <c r="B1705" s="221">
        <v>3.3550214641084399</v>
      </c>
      <c r="C1705" s="221">
        <v>1.1188214388070701</v>
      </c>
      <c r="D1705" s="221">
        <v>0.85542791853746303</v>
      </c>
      <c r="E1705" s="221">
        <v>1.3695805761872599</v>
      </c>
    </row>
    <row r="1706" spans="1:5" x14ac:dyDescent="0.25">
      <c r="A1706" s="221">
        <v>16689.80761132</v>
      </c>
      <c r="B1706" s="221">
        <v>1.67842384206327</v>
      </c>
      <c r="C1706" s="221">
        <v>1.1189109685524601</v>
      </c>
      <c r="D1706" s="221">
        <v>0.85560164569470099</v>
      </c>
      <c r="E1706" s="221">
        <v>1.3700523069107</v>
      </c>
    </row>
    <row r="1707" spans="1:5" x14ac:dyDescent="0.25">
      <c r="A1707" s="221">
        <v>16692.252118967299</v>
      </c>
      <c r="B1707" s="221">
        <v>1.2317222405947299</v>
      </c>
      <c r="C1707" s="221">
        <v>1.11896926931886</v>
      </c>
      <c r="D1707" s="221">
        <v>0.85571467433843695</v>
      </c>
      <c r="E1707" s="221">
        <v>1.3703593219284</v>
      </c>
    </row>
    <row r="1708" spans="1:5" x14ac:dyDescent="0.25">
      <c r="A1708" s="221">
        <v>16693.6728814296</v>
      </c>
      <c r="B1708" s="221">
        <v>1.08216650919961</v>
      </c>
      <c r="C1708" s="221">
        <v>1.1190031540729299</v>
      </c>
      <c r="D1708" s="221">
        <v>0.85578032183905695</v>
      </c>
      <c r="E1708" s="221">
        <v>1.37053766376857</v>
      </c>
    </row>
    <row r="1709" spans="1:5" x14ac:dyDescent="0.25">
      <c r="A1709" s="221">
        <v>16694.194995962102</v>
      </c>
      <c r="B1709" s="221">
        <v>-0.25376719254206498</v>
      </c>
      <c r="C1709" s="221">
        <v>1.11901560634626</v>
      </c>
      <c r="D1709" s="221">
        <v>0.85580443132926498</v>
      </c>
      <c r="E1709" s="221">
        <v>1.3706032024275401</v>
      </c>
    </row>
    <row r="1710" spans="1:5" x14ac:dyDescent="0.25">
      <c r="A1710" s="221">
        <v>16699.692362747701</v>
      </c>
      <c r="B1710" s="221">
        <v>2.2924033794533298</v>
      </c>
      <c r="C1710" s="221">
        <v>1.1191469620971699</v>
      </c>
      <c r="D1710" s="221">
        <v>0.85605803794481194</v>
      </c>
      <c r="E1710" s="221">
        <v>1.3712929403190299</v>
      </c>
    </row>
    <row r="1711" spans="1:5" x14ac:dyDescent="0.25">
      <c r="A1711" s="221">
        <v>16705.850286712499</v>
      </c>
      <c r="B1711" s="221">
        <v>1.0821389651525199</v>
      </c>
      <c r="C1711" s="221">
        <v>1.11929428350881</v>
      </c>
      <c r="D1711" s="221">
        <v>0.85634172481203696</v>
      </c>
      <c r="E1711" s="221">
        <v>1.372064689748</v>
      </c>
    </row>
    <row r="1712" spans="1:5" x14ac:dyDescent="0.25">
      <c r="A1712" s="221">
        <v>16708.465942077401</v>
      </c>
      <c r="B1712" s="221">
        <v>1.1667725293809299</v>
      </c>
      <c r="C1712" s="221">
        <v>1.11935686012439</v>
      </c>
      <c r="D1712" s="221">
        <v>0.856461969869178</v>
      </c>
      <c r="E1712" s="221">
        <v>1.3723922657413501</v>
      </c>
    </row>
    <row r="1713" spans="1:5" x14ac:dyDescent="0.25">
      <c r="A1713" s="221">
        <v>16709.2996700531</v>
      </c>
      <c r="B1713" s="221">
        <v>1.43770552921918</v>
      </c>
      <c r="C1713" s="221">
        <v>1.1193768061294</v>
      </c>
      <c r="D1713" s="221">
        <v>0.85650029742158595</v>
      </c>
      <c r="E1713" s="221">
        <v>1.3724966409466799</v>
      </c>
    </row>
    <row r="1714" spans="1:5" x14ac:dyDescent="0.25">
      <c r="A1714" s="221">
        <v>16709.931031252901</v>
      </c>
      <c r="B1714" s="221">
        <v>1.1271774785570401</v>
      </c>
      <c r="C1714" s="221">
        <v>1.1193919107366901</v>
      </c>
      <c r="D1714" s="221">
        <v>0.85652932191180198</v>
      </c>
      <c r="E1714" s="221">
        <v>1.3725756712136801</v>
      </c>
    </row>
    <row r="1715" spans="1:5" x14ac:dyDescent="0.25">
      <c r="A1715" s="221">
        <v>16713.150326586099</v>
      </c>
      <c r="B1715" s="221">
        <v>-0.54671367287101302</v>
      </c>
      <c r="C1715" s="221">
        <v>1.1194689287602499</v>
      </c>
      <c r="D1715" s="221">
        <v>0.856677074472314</v>
      </c>
      <c r="E1715" s="221">
        <v>1.3729784807304699</v>
      </c>
    </row>
    <row r="1716" spans="1:5" x14ac:dyDescent="0.25">
      <c r="A1716" s="221">
        <v>16716.414140371999</v>
      </c>
      <c r="B1716" s="221">
        <v>1.6580834795264301</v>
      </c>
      <c r="C1716" s="221">
        <v>1.1195470572824899</v>
      </c>
      <c r="D1716" s="221">
        <v>0.85682659440266296</v>
      </c>
      <c r="E1716" s="221">
        <v>1.3733866423633001</v>
      </c>
    </row>
    <row r="1717" spans="1:5" x14ac:dyDescent="0.25">
      <c r="A1717" s="221">
        <v>16720.577650782401</v>
      </c>
      <c r="B1717" s="221">
        <v>1.6769610624903799</v>
      </c>
      <c r="C1717" s="221">
        <v>1.1196468023925901</v>
      </c>
      <c r="D1717" s="221">
        <v>0.85701733070914599</v>
      </c>
      <c r="E1717" s="221">
        <v>1.37390697083311</v>
      </c>
    </row>
    <row r="1718" spans="1:5" x14ac:dyDescent="0.25">
      <c r="A1718" s="221">
        <v>16721.105858266299</v>
      </c>
      <c r="B1718" s="221">
        <v>1.4163982159144799</v>
      </c>
      <c r="C1718" s="221">
        <v>1.1196594610823201</v>
      </c>
      <c r="D1718" s="221">
        <v>0.85704152864180605</v>
      </c>
      <c r="E1718" s="221">
        <v>1.3739729827712901</v>
      </c>
    </row>
    <row r="1719" spans="1:5" x14ac:dyDescent="0.25">
      <c r="A1719" s="221">
        <v>16722.4319847345</v>
      </c>
      <c r="B1719" s="221">
        <v>1.4965447866050401</v>
      </c>
      <c r="C1719" s="221">
        <v>1.119691244942</v>
      </c>
      <c r="D1719" s="221">
        <v>0.857102280372808</v>
      </c>
      <c r="E1719" s="221">
        <v>1.3741386155260999</v>
      </c>
    </row>
    <row r="1720" spans="1:5" x14ac:dyDescent="0.25">
      <c r="A1720" s="221">
        <v>16725.21590553</v>
      </c>
      <c r="B1720" s="221">
        <v>2.2827870979844</v>
      </c>
      <c r="C1720" s="221">
        <v>1.1197579934759301</v>
      </c>
      <c r="D1720" s="221">
        <v>0.85722979478120898</v>
      </c>
      <c r="E1720" s="221">
        <v>1.3744861968689699</v>
      </c>
    </row>
    <row r="1721" spans="1:5" x14ac:dyDescent="0.25">
      <c r="A1721" s="221">
        <v>16726.842264729599</v>
      </c>
      <c r="B1721" s="221">
        <v>1.6945231002667001</v>
      </c>
      <c r="C1721" s="221">
        <v>1.1197969877937199</v>
      </c>
      <c r="D1721" s="221">
        <v>0.85730410413620906</v>
      </c>
      <c r="E1721" s="221">
        <v>1.3746891718149501</v>
      </c>
    </row>
    <row r="1722" spans="1:5" x14ac:dyDescent="0.25">
      <c r="A1722" s="221">
        <v>16728.182353438799</v>
      </c>
      <c r="B1722" s="221">
        <v>-0.262051419833775</v>
      </c>
      <c r="C1722" s="221">
        <v>1.1198291183618101</v>
      </c>
      <c r="D1722" s="221">
        <v>0.85736528729625205</v>
      </c>
      <c r="E1722" s="221">
        <v>1.37485634548276</v>
      </c>
    </row>
    <row r="1723" spans="1:5" x14ac:dyDescent="0.25">
      <c r="A1723" s="221">
        <v>16730.0805266856</v>
      </c>
      <c r="B1723" s="221">
        <v>1.8593231356523401</v>
      </c>
      <c r="C1723" s="221">
        <v>1.11987466294786</v>
      </c>
      <c r="D1723" s="221">
        <v>0.85745191074371496</v>
      </c>
      <c r="E1723" s="221">
        <v>1.3750931391976999</v>
      </c>
    </row>
    <row r="1724" spans="1:5" x14ac:dyDescent="0.25">
      <c r="A1724" s="221">
        <v>16732.006575152998</v>
      </c>
      <c r="B1724" s="221">
        <v>0.59273922852702798</v>
      </c>
      <c r="C1724" s="221">
        <v>1.1199208763692801</v>
      </c>
      <c r="D1724" s="221">
        <v>0.857539806281442</v>
      </c>
      <c r="E1724" s="221">
        <v>1.3753332590390099</v>
      </c>
    </row>
    <row r="1725" spans="1:5" x14ac:dyDescent="0.25">
      <c r="A1725" s="221">
        <v>16733.778449928501</v>
      </c>
      <c r="B1725" s="221">
        <v>1.15363100679549</v>
      </c>
      <c r="C1725" s="221">
        <v>1.1199633905619799</v>
      </c>
      <c r="D1725" s="221">
        <v>0.85762052007998701</v>
      </c>
      <c r="E1725" s="221">
        <v>1.3755541580958699</v>
      </c>
    </row>
    <row r="1726" spans="1:5" x14ac:dyDescent="0.25">
      <c r="A1726" s="221">
        <v>16738.496885049499</v>
      </c>
      <c r="B1726" s="221">
        <v>1.2207158346999401</v>
      </c>
      <c r="C1726" s="221">
        <v>1.1200766974316301</v>
      </c>
      <c r="D1726" s="221">
        <v>0.85783541243512296</v>
      </c>
      <c r="E1726" s="221">
        <v>1.37614195405218</v>
      </c>
    </row>
    <row r="1727" spans="1:5" x14ac:dyDescent="0.25">
      <c r="A1727" s="221">
        <v>16738.557343439301</v>
      </c>
      <c r="B1727" s="221">
        <v>1.04136434969169</v>
      </c>
      <c r="C1727" s="221">
        <v>1.12007814936485</v>
      </c>
      <c r="D1727" s="221">
        <v>0.85783816302743598</v>
      </c>
      <c r="E1727" s="221">
        <v>1.3761494821642299</v>
      </c>
    </row>
    <row r="1728" spans="1:5" x14ac:dyDescent="0.25">
      <c r="A1728" s="221">
        <v>16738.8176811218</v>
      </c>
      <c r="B1728" s="221">
        <v>1.3791455005317499</v>
      </c>
      <c r="C1728" s="221">
        <v>1.1200844014818601</v>
      </c>
      <c r="D1728" s="221">
        <v>0.857850005836439</v>
      </c>
      <c r="E1728" s="221">
        <v>1.37618189869477</v>
      </c>
    </row>
    <row r="1729" spans="1:5" x14ac:dyDescent="0.25">
      <c r="A1729" s="221">
        <v>16739.183545366701</v>
      </c>
      <c r="B1729" s="221">
        <v>1.96619818765822</v>
      </c>
      <c r="C1729" s="221">
        <v>1.1200931878628599</v>
      </c>
      <c r="D1729" s="221">
        <v>0.85786664237403698</v>
      </c>
      <c r="E1729" s="221">
        <v>1.37622745225471</v>
      </c>
    </row>
    <row r="1730" spans="1:5" x14ac:dyDescent="0.25">
      <c r="A1730" s="221">
        <v>16740.8469611006</v>
      </c>
      <c r="B1730" s="221">
        <v>4.1659341371109697</v>
      </c>
      <c r="C1730" s="221">
        <v>1.1201331354789801</v>
      </c>
      <c r="D1730" s="221">
        <v>0.85794228102630898</v>
      </c>
      <c r="E1730" s="221">
        <v>1.37643452499124</v>
      </c>
    </row>
    <row r="1731" spans="1:5" x14ac:dyDescent="0.25">
      <c r="A1731" s="221">
        <v>16740.848248063699</v>
      </c>
      <c r="B1731" s="221">
        <v>0.70510630269284802</v>
      </c>
      <c r="C1731" s="221">
        <v>1.12013316638593</v>
      </c>
      <c r="D1731" s="221">
        <v>0.85794233954694699</v>
      </c>
      <c r="E1731" s="221">
        <v>1.37643468517226</v>
      </c>
    </row>
    <row r="1732" spans="1:5" x14ac:dyDescent="0.25">
      <c r="A1732" s="221">
        <v>16741.133769192202</v>
      </c>
      <c r="B1732" s="221">
        <v>2.1475814329834102</v>
      </c>
      <c r="C1732" s="221">
        <v>1.1201400232937999</v>
      </c>
      <c r="D1732" s="221">
        <v>0.85795531556814497</v>
      </c>
      <c r="E1732" s="221">
        <v>1.3764702223748999</v>
      </c>
    </row>
    <row r="1733" spans="1:5" x14ac:dyDescent="0.25">
      <c r="A1733" s="221">
        <v>16744.877424193299</v>
      </c>
      <c r="B1733" s="221">
        <v>1.5020890320376299</v>
      </c>
      <c r="C1733" s="221">
        <v>1.12022996384158</v>
      </c>
      <c r="D1733" s="221">
        <v>0.85812532403793895</v>
      </c>
      <c r="E1733" s="221">
        <v>1.37693600289883</v>
      </c>
    </row>
    <row r="1734" spans="1:5" x14ac:dyDescent="0.25">
      <c r="A1734" s="221">
        <v>16746.555613443499</v>
      </c>
      <c r="B1734" s="221">
        <v>-0.273921247857423</v>
      </c>
      <c r="C1734" s="221">
        <v>1.1202702965894</v>
      </c>
      <c r="D1734" s="221">
        <v>0.85820150229115599</v>
      </c>
      <c r="E1734" s="221">
        <v>1.3771446841605499</v>
      </c>
    </row>
    <row r="1735" spans="1:5" x14ac:dyDescent="0.25">
      <c r="A1735" s="221">
        <v>16747.270234551699</v>
      </c>
      <c r="B1735" s="221">
        <v>1.3122184643692001</v>
      </c>
      <c r="C1735" s="221">
        <v>1.12028748196909</v>
      </c>
      <c r="D1735" s="221">
        <v>0.85823390944268796</v>
      </c>
      <c r="E1735" s="221">
        <v>1.3772335466261501</v>
      </c>
    </row>
    <row r="1736" spans="1:5" x14ac:dyDescent="0.25">
      <c r="A1736" s="221">
        <v>16753.242769795401</v>
      </c>
      <c r="B1736" s="221">
        <v>0.96528682499978902</v>
      </c>
      <c r="C1736" s="221">
        <v>1.12043111315246</v>
      </c>
      <c r="D1736" s="221">
        <v>0.85850448382918898</v>
      </c>
      <c r="E1736" s="221">
        <v>1.3779753478638701</v>
      </c>
    </row>
    <row r="1737" spans="1:5" x14ac:dyDescent="0.25">
      <c r="A1737" s="221">
        <v>16755.894688770899</v>
      </c>
      <c r="B1737" s="221">
        <v>0.64324218755533702</v>
      </c>
      <c r="C1737" s="221">
        <v>1.12049494102339</v>
      </c>
      <c r="D1737" s="221">
        <v>0.85862443165171898</v>
      </c>
      <c r="E1737" s="221">
        <v>1.3783046927470399</v>
      </c>
    </row>
    <row r="1738" spans="1:5" x14ac:dyDescent="0.25">
      <c r="A1738" s="221">
        <v>16758.2698707503</v>
      </c>
      <c r="B1738" s="221">
        <v>1.3466084173627599</v>
      </c>
      <c r="C1738" s="221">
        <v>1.1205521160887699</v>
      </c>
      <c r="D1738" s="221">
        <v>0.85873173618404997</v>
      </c>
      <c r="E1738" s="221">
        <v>1.37859966934276</v>
      </c>
    </row>
    <row r="1739" spans="1:5" x14ac:dyDescent="0.25">
      <c r="A1739" s="221">
        <v>16762.685928069601</v>
      </c>
      <c r="B1739" s="221">
        <v>1.0012719011514499</v>
      </c>
      <c r="C1739" s="221">
        <v>1.12065842998469</v>
      </c>
      <c r="D1739" s="221">
        <v>0.85893107069097197</v>
      </c>
      <c r="E1739" s="221">
        <v>1.3791473544369699</v>
      </c>
    </row>
    <row r="1740" spans="1:5" x14ac:dyDescent="0.25">
      <c r="A1740" s="221">
        <v>16762.9459798688</v>
      </c>
      <c r="B1740" s="221">
        <v>0.55773068015605398</v>
      </c>
      <c r="C1740" s="221">
        <v>1.1206646933464599</v>
      </c>
      <c r="D1740" s="221">
        <v>0.85894279245990202</v>
      </c>
      <c r="E1740" s="221">
        <v>1.37917959557325</v>
      </c>
    </row>
    <row r="1741" spans="1:5" x14ac:dyDescent="0.25">
      <c r="A1741" s="221">
        <v>16762.9776802368</v>
      </c>
      <c r="B1741" s="221">
        <v>1.5057555406412499</v>
      </c>
      <c r="C1741" s="221">
        <v>1.12066545708434</v>
      </c>
      <c r="D1741" s="221">
        <v>0.85894422134595305</v>
      </c>
      <c r="E1741" s="221">
        <v>1.37918352577442</v>
      </c>
    </row>
    <row r="1742" spans="1:5" x14ac:dyDescent="0.25">
      <c r="A1742" s="221">
        <v>16764.619011048599</v>
      </c>
      <c r="B1742" s="221">
        <v>0.64929722127675704</v>
      </c>
      <c r="C1742" s="221">
        <v>1.12070500067962</v>
      </c>
      <c r="D1742" s="221">
        <v>0.85901820391622796</v>
      </c>
      <c r="E1742" s="221">
        <v>1.3793869630715401</v>
      </c>
    </row>
    <row r="1743" spans="1:5" x14ac:dyDescent="0.25">
      <c r="A1743" s="221">
        <v>16765.332403681899</v>
      </c>
      <c r="B1743" s="221">
        <v>0.85945840734060797</v>
      </c>
      <c r="C1743" s="221">
        <v>1.12072218801892</v>
      </c>
      <c r="D1743" s="221">
        <v>0.85905035596110302</v>
      </c>
      <c r="E1743" s="221">
        <v>1.3794753665349799</v>
      </c>
    </row>
    <row r="1744" spans="1:5" x14ac:dyDescent="0.25">
      <c r="A1744" s="221">
        <v>16774.839976798899</v>
      </c>
      <c r="B1744" s="221">
        <v>1.3856965988540999</v>
      </c>
      <c r="C1744" s="221">
        <v>1.1209514377761001</v>
      </c>
      <c r="D1744" s="221">
        <v>0.85947790364036603</v>
      </c>
      <c r="E1744" s="221">
        <v>1.38065243786812</v>
      </c>
    </row>
    <row r="1745" spans="1:5" x14ac:dyDescent="0.25">
      <c r="A1745" s="221">
        <v>16775.140572049899</v>
      </c>
      <c r="B1745" s="221">
        <v>1.45723539347415</v>
      </c>
      <c r="C1745" s="221">
        <v>1.1209586905337201</v>
      </c>
      <c r="D1745" s="221">
        <v>0.85949139283062204</v>
      </c>
      <c r="E1745" s="221">
        <v>1.3806896190862601</v>
      </c>
    </row>
    <row r="1746" spans="1:5" x14ac:dyDescent="0.25">
      <c r="A1746" s="221">
        <v>16790.159802058301</v>
      </c>
      <c r="B1746" s="221">
        <v>1.6923633359242201</v>
      </c>
      <c r="C1746" s="221">
        <v>1.1213212793129901</v>
      </c>
      <c r="D1746" s="221">
        <v>0.86016361584588297</v>
      </c>
      <c r="E1746" s="221">
        <v>1.38254475700001</v>
      </c>
    </row>
    <row r="1747" spans="1:5" x14ac:dyDescent="0.25">
      <c r="A1747" s="221">
        <v>16791.064390808999</v>
      </c>
      <c r="B1747" s="221">
        <v>0.87191307334382195</v>
      </c>
      <c r="C1747" s="221">
        <v>1.1213431324535299</v>
      </c>
      <c r="D1747" s="221">
        <v>0.86020398210215798</v>
      </c>
      <c r="E1747" s="221">
        <v>1.3826563190879</v>
      </c>
    </row>
    <row r="1748" spans="1:5" x14ac:dyDescent="0.25">
      <c r="A1748" s="221">
        <v>16794.487527196401</v>
      </c>
      <c r="B1748" s="221">
        <v>4.4915761833031098</v>
      </c>
      <c r="C1748" s="221">
        <v>1.12142588585401</v>
      </c>
      <c r="D1748" s="221">
        <v>0.86035658961570705</v>
      </c>
      <c r="E1748" s="221">
        <v>1.38307834091947</v>
      </c>
    </row>
    <row r="1749" spans="1:5" x14ac:dyDescent="0.25">
      <c r="A1749" s="221">
        <v>16797.3202848193</v>
      </c>
      <c r="B1749" s="221">
        <v>3.4872120525476702</v>
      </c>
      <c r="C1749" s="221">
        <v>1.1214943866471501</v>
      </c>
      <c r="D1749" s="221">
        <v>0.86048268279635798</v>
      </c>
      <c r="E1749" s="221">
        <v>1.38342739189167</v>
      </c>
    </row>
    <row r="1750" spans="1:5" x14ac:dyDescent="0.25">
      <c r="A1750" s="221">
        <v>16798.196437237999</v>
      </c>
      <c r="B1750" s="221">
        <v>-0.40529681135724699</v>
      </c>
      <c r="C1750" s="221">
        <v>1.1215155787412501</v>
      </c>
      <c r="D1750" s="221">
        <v>0.86052168254851003</v>
      </c>
      <c r="E1750" s="221">
        <v>1.3835352845947899</v>
      </c>
    </row>
    <row r="1751" spans="1:5" x14ac:dyDescent="0.25">
      <c r="A1751" s="221">
        <v>16799.7755995031</v>
      </c>
      <c r="B1751" s="221">
        <v>1.1168160655275601</v>
      </c>
      <c r="C1751" s="221">
        <v>1.12155378225851</v>
      </c>
      <c r="D1751" s="221">
        <v>0.860591905218554</v>
      </c>
      <c r="E1751" s="221">
        <v>1.3837297485737099</v>
      </c>
    </row>
    <row r="1752" spans="1:5" x14ac:dyDescent="0.25">
      <c r="A1752" s="221">
        <v>16810.483414474998</v>
      </c>
      <c r="B1752" s="221">
        <v>1.39996328685668</v>
      </c>
      <c r="C1752" s="221">
        <v>1.1218130439030001</v>
      </c>
      <c r="D1752" s="221">
        <v>0.861066973832323</v>
      </c>
      <c r="E1752" s="221">
        <v>1.3850468881382201</v>
      </c>
    </row>
    <row r="1753" spans="1:5" x14ac:dyDescent="0.25">
      <c r="A1753" s="221">
        <v>16810.554117350199</v>
      </c>
      <c r="B1753" s="221">
        <v>1.5738667907105199</v>
      </c>
      <c r="C1753" s="221">
        <v>1.1218147560648499</v>
      </c>
      <c r="D1753" s="221">
        <v>0.86107010393352501</v>
      </c>
      <c r="E1753" s="221">
        <v>1.3850555762213499</v>
      </c>
    </row>
    <row r="1754" spans="1:5" x14ac:dyDescent="0.25">
      <c r="A1754" s="221">
        <v>16811.853556346701</v>
      </c>
      <c r="B1754" s="221">
        <v>0.588531650650581</v>
      </c>
      <c r="C1754" s="221">
        <v>1.1218462236658899</v>
      </c>
      <c r="D1754" s="221">
        <v>0.86112761187734799</v>
      </c>
      <c r="E1754" s="221">
        <v>1.38521520739764</v>
      </c>
    </row>
    <row r="1755" spans="1:5" x14ac:dyDescent="0.25">
      <c r="A1755" s="221">
        <v>16812.272533995601</v>
      </c>
      <c r="B1755" s="221">
        <v>1.3024822183954801</v>
      </c>
      <c r="C1755" s="221">
        <v>1.12185636975319</v>
      </c>
      <c r="D1755" s="221">
        <v>0.8611461362742</v>
      </c>
      <c r="E1755" s="221">
        <v>1.3852666708175001</v>
      </c>
    </row>
    <row r="1756" spans="1:5" x14ac:dyDescent="0.25">
      <c r="A1756" s="221">
        <v>16815.289240120001</v>
      </c>
      <c r="B1756" s="221">
        <v>1.94509672459904</v>
      </c>
      <c r="C1756" s="221">
        <v>1.1219294963339601</v>
      </c>
      <c r="D1756" s="221">
        <v>0.86127951489611898</v>
      </c>
      <c r="E1756" s="221">
        <v>1.3856371475704701</v>
      </c>
    </row>
    <row r="1757" spans="1:5" x14ac:dyDescent="0.25">
      <c r="A1757" s="221">
        <v>16825.103523928701</v>
      </c>
      <c r="B1757" s="221">
        <v>1.6662103015460801</v>
      </c>
      <c r="C1757" s="221">
        <v>1.12216752382217</v>
      </c>
      <c r="D1757" s="221">
        <v>0.86171224098800103</v>
      </c>
      <c r="E1757" s="221">
        <v>1.38684099853926</v>
      </c>
    </row>
    <row r="1758" spans="1:5" x14ac:dyDescent="0.25">
      <c r="A1758" s="221">
        <v>16825.190002755</v>
      </c>
      <c r="B1758" s="221">
        <v>1.2097688064249199</v>
      </c>
      <c r="C1758" s="221">
        <v>1.1221696221228099</v>
      </c>
      <c r="D1758" s="221">
        <v>0.86171604143597802</v>
      </c>
      <c r="E1758" s="221">
        <v>1.3868515870581599</v>
      </c>
    </row>
    <row r="1759" spans="1:5" x14ac:dyDescent="0.25">
      <c r="A1759" s="221">
        <v>16834.3886963759</v>
      </c>
      <c r="B1759" s="221">
        <v>0.19420691534606199</v>
      </c>
      <c r="C1759" s="221">
        <v>1.12239299247641</v>
      </c>
      <c r="D1759" s="221">
        <v>0.86212006876279401</v>
      </c>
      <c r="E1759" s="221">
        <v>1.3879778805737499</v>
      </c>
    </row>
    <row r="1760" spans="1:5" x14ac:dyDescent="0.25">
      <c r="A1760" s="221">
        <v>16834.482270509699</v>
      </c>
      <c r="B1760" s="221">
        <v>1.7084180727318301</v>
      </c>
      <c r="C1760" s="221">
        <v>1.12239526898676</v>
      </c>
      <c r="D1760" s="221">
        <v>0.86212416913734202</v>
      </c>
      <c r="E1760" s="221">
        <v>1.3879893378463299</v>
      </c>
    </row>
    <row r="1761" spans="1:5" x14ac:dyDescent="0.25">
      <c r="A1761" s="221">
        <v>16836.180727677202</v>
      </c>
      <c r="B1761" s="221">
        <v>0.52767739182388895</v>
      </c>
      <c r="C1761" s="221">
        <v>1.12243658975743</v>
      </c>
      <c r="D1761" s="221">
        <v>0.86219859473188598</v>
      </c>
      <c r="E1761" s="221">
        <v>1.3881970568711699</v>
      </c>
    </row>
    <row r="1762" spans="1:5" x14ac:dyDescent="0.25">
      <c r="A1762" s="221">
        <v>16839.9279981328</v>
      </c>
      <c r="B1762" s="221">
        <v>1.84961240141772</v>
      </c>
      <c r="C1762" s="221">
        <v>1.1225277549078201</v>
      </c>
      <c r="D1762" s="221">
        <v>0.86236258767502805</v>
      </c>
      <c r="E1762" s="221">
        <v>1.3886551910120799</v>
      </c>
    </row>
    <row r="1763" spans="1:5" x14ac:dyDescent="0.25">
      <c r="A1763" s="221">
        <v>16841.1111946032</v>
      </c>
      <c r="B1763" s="221">
        <v>0.53176899850590997</v>
      </c>
      <c r="C1763" s="221">
        <v>1.12255654020247</v>
      </c>
      <c r="D1763" s="221">
        <v>0.86241433339381002</v>
      </c>
      <c r="E1763" s="221">
        <v>1.38879974716773</v>
      </c>
    </row>
    <row r="1764" spans="1:5" x14ac:dyDescent="0.25">
      <c r="A1764" s="221">
        <v>16850.462850074098</v>
      </c>
      <c r="B1764" s="221">
        <v>1.7516218932730001</v>
      </c>
      <c r="C1764" s="221">
        <v>1.1227840511567999</v>
      </c>
      <c r="D1764" s="221">
        <v>0.86282197954012096</v>
      </c>
      <c r="E1764" s="221">
        <v>1.3899413644221501</v>
      </c>
    </row>
    <row r="1765" spans="1:5" x14ac:dyDescent="0.25">
      <c r="A1765" s="221">
        <v>16855.009723557101</v>
      </c>
      <c r="B1765" s="221">
        <v>2.9546735158199899</v>
      </c>
      <c r="C1765" s="221">
        <v>1.1228946693813999</v>
      </c>
      <c r="D1765" s="221">
        <v>0.86302004010160305</v>
      </c>
      <c r="E1765" s="221">
        <v>1.3904956297115501</v>
      </c>
    </row>
    <row r="1766" spans="1:5" x14ac:dyDescent="0.25">
      <c r="A1766" s="221">
        <v>16857.599603345399</v>
      </c>
      <c r="B1766" s="221">
        <v>1.5040952686118201</v>
      </c>
      <c r="C1766" s="221">
        <v>1.1229577309119301</v>
      </c>
      <c r="D1766" s="221">
        <v>0.86313248121225905</v>
      </c>
      <c r="E1766" s="221">
        <v>1.3908112248955999</v>
      </c>
    </row>
    <row r="1767" spans="1:5" x14ac:dyDescent="0.25">
      <c r="A1767" s="221">
        <v>16867.011191694401</v>
      </c>
      <c r="B1767" s="221">
        <v>1.4934650647722401</v>
      </c>
      <c r="C1767" s="221">
        <v>1.1231872021101099</v>
      </c>
      <c r="D1767" s="221">
        <v>0.86354010754649702</v>
      </c>
      <c r="E1767" s="221">
        <v>1.39195656316886</v>
      </c>
    </row>
    <row r="1768" spans="1:5" x14ac:dyDescent="0.25">
      <c r="A1768" s="221">
        <v>16871.189100510299</v>
      </c>
      <c r="B1768" s="221">
        <v>1.4897834292210399</v>
      </c>
      <c r="C1768" s="221">
        <v>1.12328914938157</v>
      </c>
      <c r="D1768" s="221">
        <v>0.863720485778387</v>
      </c>
      <c r="E1768" s="221">
        <v>1.39246433867469</v>
      </c>
    </row>
    <row r="1769" spans="1:5" x14ac:dyDescent="0.25">
      <c r="A1769" s="221">
        <v>16875.516407934301</v>
      </c>
      <c r="B1769" s="221">
        <v>0.45181059937820001</v>
      </c>
      <c r="C1769" s="221">
        <v>1.1233947422042201</v>
      </c>
      <c r="D1769" s="221">
        <v>0.86390683151131398</v>
      </c>
      <c r="E1769" s="221">
        <v>1.39298975241767</v>
      </c>
    </row>
    <row r="1770" spans="1:5" x14ac:dyDescent="0.25">
      <c r="A1770" s="221">
        <v>16877.440880681599</v>
      </c>
      <c r="B1770" s="221">
        <v>4.4708986709298504</v>
      </c>
      <c r="C1770" s="221">
        <v>1.12344174145799</v>
      </c>
      <c r="D1770" s="221">
        <v>0.86398970458906399</v>
      </c>
      <c r="E1770" s="221">
        <v>1.3932234183744401</v>
      </c>
    </row>
    <row r="1771" spans="1:5" x14ac:dyDescent="0.25">
      <c r="A1771" s="221">
        <v>16878.9799317449</v>
      </c>
      <c r="B1771" s="221">
        <v>1.3802906096313201</v>
      </c>
      <c r="C1771" s="221">
        <v>1.1234793316003799</v>
      </c>
      <c r="D1771" s="221">
        <v>0.86405598035140396</v>
      </c>
      <c r="E1771" s="221">
        <v>1.3934100452912701</v>
      </c>
    </row>
    <row r="1772" spans="1:5" x14ac:dyDescent="0.25">
      <c r="A1772" s="221">
        <v>16884.842354972901</v>
      </c>
      <c r="B1772" s="221">
        <v>1.1484886172776301</v>
      </c>
      <c r="C1772" s="221">
        <v>1.1236226101820901</v>
      </c>
      <c r="D1772" s="221">
        <v>0.86430774949390998</v>
      </c>
      <c r="E1772" s="221">
        <v>1.3941209278073601</v>
      </c>
    </row>
    <row r="1773" spans="1:5" x14ac:dyDescent="0.25">
      <c r="A1773" s="221">
        <v>16887.517565798898</v>
      </c>
      <c r="B1773" s="221">
        <v>0.61929098557704798</v>
      </c>
      <c r="C1773" s="221">
        <v>1.1236880061815699</v>
      </c>
      <c r="D1773" s="221">
        <v>0.86442238008627403</v>
      </c>
      <c r="E1773" s="221">
        <v>1.3944450119176699</v>
      </c>
    </row>
    <row r="1774" spans="1:5" x14ac:dyDescent="0.25">
      <c r="A1774" s="221">
        <v>16889.5191054077</v>
      </c>
      <c r="B1774" s="221">
        <v>1.30549592882212</v>
      </c>
      <c r="C1774" s="221">
        <v>1.12373694753044</v>
      </c>
      <c r="D1774" s="221">
        <v>0.86450800522551197</v>
      </c>
      <c r="E1774" s="221">
        <v>1.39468736000372</v>
      </c>
    </row>
    <row r="1775" spans="1:5" x14ac:dyDescent="0.25">
      <c r="A1775" s="221">
        <v>16891.218069886501</v>
      </c>
      <c r="B1775" s="221">
        <v>1.3629909138018499</v>
      </c>
      <c r="C1775" s="221">
        <v>1.1237785196572001</v>
      </c>
      <c r="D1775" s="221">
        <v>0.86458068631032503</v>
      </c>
      <c r="E1775" s="221">
        <v>1.3948930408831699</v>
      </c>
    </row>
    <row r="1776" spans="1:5" x14ac:dyDescent="0.25">
      <c r="A1776" s="221">
        <v>16893.847504259698</v>
      </c>
      <c r="B1776" s="221">
        <v>1.65119019665254</v>
      </c>
      <c r="C1776" s="221">
        <v>1.1238428595421299</v>
      </c>
      <c r="D1776" s="221">
        <v>0.86469305125319595</v>
      </c>
      <c r="E1776" s="221">
        <v>1.39521104598358</v>
      </c>
    </row>
    <row r="1777" spans="1:5" x14ac:dyDescent="0.25">
      <c r="A1777" s="221">
        <v>16901.2729197771</v>
      </c>
      <c r="B1777" s="221">
        <v>1.5363674465989099</v>
      </c>
      <c r="C1777" s="221">
        <v>1.1240246419184501</v>
      </c>
      <c r="D1777" s="221">
        <v>0.86500953958440296</v>
      </c>
      <c r="E1777" s="221">
        <v>1.3961087991415999</v>
      </c>
    </row>
    <row r="1778" spans="1:5" x14ac:dyDescent="0.25">
      <c r="A1778" s="221">
        <v>16901.361004694802</v>
      </c>
      <c r="B1778" s="221">
        <v>0.36155057963764797</v>
      </c>
      <c r="C1778" s="221">
        <v>1.12402679947991</v>
      </c>
      <c r="D1778" s="221">
        <v>0.865013283867752</v>
      </c>
      <c r="E1778" s="221">
        <v>1.3961194324564099</v>
      </c>
    </row>
    <row r="1779" spans="1:5" x14ac:dyDescent="0.25">
      <c r="A1779" s="221">
        <v>16909.933297326599</v>
      </c>
      <c r="B1779" s="221">
        <v>4.4503860098327603</v>
      </c>
      <c r="C1779" s="221">
        <v>1.1242369015974001</v>
      </c>
      <c r="D1779" s="221">
        <v>0.86537703105126296</v>
      </c>
      <c r="E1779" s="221">
        <v>1.39715407664598</v>
      </c>
    </row>
    <row r="1780" spans="1:5" x14ac:dyDescent="0.25">
      <c r="A1780" s="221">
        <v>16916.172870352199</v>
      </c>
      <c r="B1780" s="221">
        <v>0.76714130045092399</v>
      </c>
      <c r="C1780" s="221">
        <v>1.12438993235603</v>
      </c>
      <c r="D1780" s="221">
        <v>0.86564129344586405</v>
      </c>
      <c r="E1780" s="221">
        <v>1.3979060763205</v>
      </c>
    </row>
    <row r="1781" spans="1:5" x14ac:dyDescent="0.25">
      <c r="A1781" s="221">
        <v>16917.752122129099</v>
      </c>
      <c r="B1781" s="221">
        <v>1.84069810515166</v>
      </c>
      <c r="C1781" s="221">
        <v>1.12442870455431</v>
      </c>
      <c r="D1781" s="221">
        <v>0.86570801116750395</v>
      </c>
      <c r="E1781" s="221">
        <v>1.3980962924296301</v>
      </c>
    </row>
    <row r="1782" spans="1:5" x14ac:dyDescent="0.25">
      <c r="A1782" s="221">
        <v>16918.792773096298</v>
      </c>
      <c r="B1782" s="221">
        <v>1.74281006323287</v>
      </c>
      <c r="C1782" s="221">
        <v>1.12445425356824</v>
      </c>
      <c r="D1782" s="221">
        <v>0.86575189474236502</v>
      </c>
      <c r="E1782" s="221">
        <v>1.39822159054803</v>
      </c>
    </row>
    <row r="1783" spans="1:5" x14ac:dyDescent="0.25">
      <c r="A1783" s="221">
        <v>16921.841852981099</v>
      </c>
      <c r="B1783" s="221">
        <v>3.7476659419909399</v>
      </c>
      <c r="C1783" s="221">
        <v>1.1245291115051499</v>
      </c>
      <c r="D1783" s="221">
        <v>0.86588047061864104</v>
      </c>
      <c r="E1783" s="221">
        <v>1.3985885664418001</v>
      </c>
    </row>
    <row r="1784" spans="1:5" x14ac:dyDescent="0.25">
      <c r="A1784" s="221">
        <v>16922.501637948499</v>
      </c>
      <c r="B1784" s="221">
        <v>0.87059061150378503</v>
      </c>
      <c r="C1784" s="221">
        <v>1.12454530988084</v>
      </c>
      <c r="D1784" s="221">
        <v>0.86590829292358196</v>
      </c>
      <c r="E1784" s="221">
        <v>1.3986679146552099</v>
      </c>
    </row>
    <row r="1785" spans="1:5" x14ac:dyDescent="0.25">
      <c r="A1785" s="221">
        <v>16924.687480010201</v>
      </c>
      <c r="B1785" s="221">
        <v>2.28494489558972</v>
      </c>
      <c r="C1785" s="221">
        <v>1.12459897447256</v>
      </c>
      <c r="D1785" s="221">
        <v>0.86600026607292302</v>
      </c>
      <c r="E1785" s="221">
        <v>1.3989307922152501</v>
      </c>
    </row>
    <row r="1786" spans="1:5" x14ac:dyDescent="0.25">
      <c r="A1786" s="221">
        <v>16926.786423568701</v>
      </c>
      <c r="B1786" s="221">
        <v>1.3185626777459301</v>
      </c>
      <c r="C1786" s="221">
        <v>1.12465056434882</v>
      </c>
      <c r="D1786" s="221">
        <v>0.86608858080722495</v>
      </c>
      <c r="E1786" s="221">
        <v>1.39918321903556</v>
      </c>
    </row>
    <row r="1787" spans="1:5" x14ac:dyDescent="0.25">
      <c r="A1787" s="221">
        <v>16929.773206432699</v>
      </c>
      <c r="B1787" s="221">
        <v>3.5209386841697201</v>
      </c>
      <c r="C1787" s="221">
        <v>1.1247239764030501</v>
      </c>
      <c r="D1787" s="221">
        <v>0.86621362481101005</v>
      </c>
      <c r="E1787" s="221">
        <v>1.3995421464253901</v>
      </c>
    </row>
    <row r="1788" spans="1:5" x14ac:dyDescent="0.25">
      <c r="A1788" s="221">
        <v>16935.1355890372</v>
      </c>
      <c r="B1788" s="221">
        <v>1.6373987094564699</v>
      </c>
      <c r="C1788" s="221">
        <v>1.1248557805566</v>
      </c>
      <c r="D1788" s="221">
        <v>0.866438120346253</v>
      </c>
      <c r="E1788" s="221">
        <v>1.4001860354650899</v>
      </c>
    </row>
    <row r="1789" spans="1:5" x14ac:dyDescent="0.25">
      <c r="A1789" s="221">
        <v>16936.6241262351</v>
      </c>
      <c r="B1789" s="221">
        <v>3.86095924602325</v>
      </c>
      <c r="C1789" s="221">
        <v>1.1248923955675101</v>
      </c>
      <c r="D1789" s="221">
        <v>0.86650043778602004</v>
      </c>
      <c r="E1789" s="221">
        <v>1.4003646536413299</v>
      </c>
    </row>
    <row r="1790" spans="1:5" x14ac:dyDescent="0.25">
      <c r="A1790" s="221">
        <v>16940.662589556701</v>
      </c>
      <c r="B1790" s="221">
        <v>0.42924164678501697</v>
      </c>
      <c r="C1790" s="221">
        <v>1.1249917610601099</v>
      </c>
      <c r="D1790" s="221">
        <v>0.86666950759170203</v>
      </c>
      <c r="E1790" s="221">
        <v>1.4008489931219801</v>
      </c>
    </row>
    <row r="1791" spans="1:5" x14ac:dyDescent="0.25">
      <c r="A1791" s="221">
        <v>16941.637932206198</v>
      </c>
      <c r="B1791" s="221">
        <v>1.3095903223499199</v>
      </c>
      <c r="C1791" s="221">
        <v>1.1250157668177401</v>
      </c>
      <c r="D1791" s="221">
        <v>0.86671034020031801</v>
      </c>
      <c r="E1791" s="221">
        <v>1.40096584194109</v>
      </c>
    </row>
    <row r="1792" spans="1:5" x14ac:dyDescent="0.25">
      <c r="A1792" s="221">
        <v>16943.525268086101</v>
      </c>
      <c r="B1792" s="221">
        <v>1.12544238885588</v>
      </c>
      <c r="C1792" s="221">
        <v>1.12506222718322</v>
      </c>
      <c r="D1792" s="221">
        <v>0.86678924775232202</v>
      </c>
      <c r="E1792" s="221">
        <v>1.40119194873748</v>
      </c>
    </row>
    <row r="1793" spans="1:5" x14ac:dyDescent="0.25">
      <c r="A1793" s="221">
        <v>16943.590074417902</v>
      </c>
      <c r="B1793" s="221">
        <v>0.102534001579024</v>
      </c>
      <c r="C1793" s="221">
        <v>1.12506382278142</v>
      </c>
      <c r="D1793" s="221">
        <v>0.86679194951781002</v>
      </c>
      <c r="E1793" s="221">
        <v>1.40119971267194</v>
      </c>
    </row>
    <row r="1794" spans="1:5" x14ac:dyDescent="0.25">
      <c r="A1794" s="221">
        <v>16950.7114493074</v>
      </c>
      <c r="B1794" s="221">
        <v>0.934204894650281</v>
      </c>
      <c r="C1794" s="221">
        <v>1.12523923712501</v>
      </c>
      <c r="D1794" s="221">
        <v>0.86708825489874097</v>
      </c>
      <c r="E1794" s="221">
        <v>1.4020525260324199</v>
      </c>
    </row>
    <row r="1795" spans="1:5" x14ac:dyDescent="0.25">
      <c r="A1795" s="221">
        <v>16951.5616870675</v>
      </c>
      <c r="B1795" s="221">
        <v>1.8803149922689699</v>
      </c>
      <c r="C1795" s="221">
        <v>1.12526018362835</v>
      </c>
      <c r="D1795" s="221">
        <v>0.86712351345904504</v>
      </c>
      <c r="E1795" s="221">
        <v>1.4021542517608301</v>
      </c>
    </row>
    <row r="1796" spans="1:5" x14ac:dyDescent="0.25">
      <c r="A1796" s="221">
        <v>16952.521798652499</v>
      </c>
      <c r="B1796" s="221">
        <v>0.45296071314915298</v>
      </c>
      <c r="C1796" s="221">
        <v>1.1252838407244501</v>
      </c>
      <c r="D1796" s="221">
        <v>0.86716332838353505</v>
      </c>
      <c r="E1796" s="221">
        <v>1.4022690981299399</v>
      </c>
    </row>
    <row r="1797" spans="1:5" x14ac:dyDescent="0.25">
      <c r="A1797" s="221">
        <v>16957.1566260482</v>
      </c>
      <c r="B1797" s="221">
        <v>1.51585663061904</v>
      </c>
      <c r="C1797" s="221">
        <v>1.12539811041991</v>
      </c>
      <c r="D1797" s="221">
        <v>0.86735549572543302</v>
      </c>
      <c r="E1797" s="221">
        <v>1.4028232211704399</v>
      </c>
    </row>
    <row r="1798" spans="1:5" x14ac:dyDescent="0.25">
      <c r="A1798" s="221">
        <v>16958.134781764798</v>
      </c>
      <c r="B1798" s="221">
        <v>-6.8175427968864E-2</v>
      </c>
      <c r="C1798" s="221">
        <v>1.1254222366546101</v>
      </c>
      <c r="D1798" s="221">
        <v>0.86739598172301202</v>
      </c>
      <c r="E1798" s="221">
        <v>1.40294006025295</v>
      </c>
    </row>
    <row r="1799" spans="1:5" x14ac:dyDescent="0.25">
      <c r="A1799" s="221">
        <v>16976.039377988502</v>
      </c>
      <c r="B1799" s="221">
        <v>4.7861545919239301</v>
      </c>
      <c r="C1799" s="221">
        <v>1.1258642955649101</v>
      </c>
      <c r="D1799" s="221">
        <v>0.86813306081994002</v>
      </c>
      <c r="E1799" s="221">
        <v>1.4050755992111601</v>
      </c>
    </row>
    <row r="1800" spans="1:5" x14ac:dyDescent="0.25">
      <c r="A1800" s="221">
        <v>16979.0539175946</v>
      </c>
      <c r="B1800" s="221">
        <v>1.5770214313611599</v>
      </c>
      <c r="C1800" s="221">
        <v>1.1259388165995901</v>
      </c>
      <c r="D1800" s="221">
        <v>0.86825634902177595</v>
      </c>
      <c r="E1800" s="221">
        <v>1.4054344121739</v>
      </c>
    </row>
    <row r="1801" spans="1:5" x14ac:dyDescent="0.25">
      <c r="A1801" s="221">
        <v>16980.930670778602</v>
      </c>
      <c r="B1801" s="221">
        <v>1.45622014664772</v>
      </c>
      <c r="C1801" s="221">
        <v>1.12598522730605</v>
      </c>
      <c r="D1801" s="221">
        <v>0.86833310420020704</v>
      </c>
      <c r="E1801" s="221">
        <v>1.40565769038751</v>
      </c>
    </row>
    <row r="1802" spans="1:5" x14ac:dyDescent="0.25">
      <c r="A1802" s="221">
        <v>16987.088521547899</v>
      </c>
      <c r="B1802" s="221">
        <v>1.2610427820049199</v>
      </c>
      <c r="C1802" s="221">
        <v>1.12613757308927</v>
      </c>
      <c r="D1802" s="221">
        <v>0.86858489357482704</v>
      </c>
      <c r="E1802" s="221">
        <v>1.4063897099989899</v>
      </c>
    </row>
    <row r="1803" spans="1:5" x14ac:dyDescent="0.25">
      <c r="A1803" s="221">
        <v>16987.5208397444</v>
      </c>
      <c r="B1803" s="221">
        <v>1.54847181296023</v>
      </c>
      <c r="C1803" s="221">
        <v>1.12614827633604</v>
      </c>
      <c r="D1803" s="221">
        <v>0.86860249019770297</v>
      </c>
      <c r="E1803" s="221">
        <v>1.4064410756430299</v>
      </c>
    </row>
    <row r="1804" spans="1:5" x14ac:dyDescent="0.25">
      <c r="A1804" s="221">
        <v>17002.297536430699</v>
      </c>
      <c r="B1804" s="221">
        <v>1.61892264717245</v>
      </c>
      <c r="C1804" s="221">
        <v>1.12651435936772</v>
      </c>
      <c r="D1804" s="221">
        <v>0.86920191616426801</v>
      </c>
      <c r="E1804" s="221">
        <v>1.4081939255154601</v>
      </c>
    </row>
    <row r="1805" spans="1:5" x14ac:dyDescent="0.25">
      <c r="A1805" s="221">
        <v>17005.0709942959</v>
      </c>
      <c r="B1805" s="221">
        <v>1.6727362193158299</v>
      </c>
      <c r="C1805" s="221">
        <v>1.1265831225231999</v>
      </c>
      <c r="D1805" s="221">
        <v>0.86931374039640197</v>
      </c>
      <c r="E1805" s="221">
        <v>1.4085223519874099</v>
      </c>
    </row>
    <row r="1806" spans="1:5" x14ac:dyDescent="0.25">
      <c r="A1806" s="221">
        <v>17012.416421513</v>
      </c>
      <c r="B1806" s="221">
        <v>1.08961623373771</v>
      </c>
      <c r="C1806" s="221">
        <v>1.1267654020819899</v>
      </c>
      <c r="D1806" s="221">
        <v>0.86960983080655296</v>
      </c>
      <c r="E1806" s="221">
        <v>1.4093910818097699</v>
      </c>
    </row>
    <row r="1807" spans="1:5" x14ac:dyDescent="0.25">
      <c r="A1807" s="221">
        <v>17015.046566788202</v>
      </c>
      <c r="B1807" s="221">
        <v>0.67665284637388201</v>
      </c>
      <c r="C1807" s="221">
        <v>1.12683069924926</v>
      </c>
      <c r="D1807" s="221">
        <v>0.86971535235165698</v>
      </c>
      <c r="E1807" s="221">
        <v>1.4097021441305999</v>
      </c>
    </row>
    <row r="1808" spans="1:5" x14ac:dyDescent="0.25">
      <c r="A1808" s="221">
        <v>17015.096414093201</v>
      </c>
      <c r="B1808" s="221">
        <v>1.5063709351388801</v>
      </c>
      <c r="C1808" s="221">
        <v>1.12683193755197</v>
      </c>
      <c r="D1808" s="221">
        <v>0.86971735222774305</v>
      </c>
      <c r="E1808" s="221">
        <v>1.40970803947734</v>
      </c>
    </row>
    <row r="1809" spans="1:5" x14ac:dyDescent="0.25">
      <c r="A1809" s="221">
        <v>17017.258191213099</v>
      </c>
      <c r="B1809" s="221">
        <v>2.4650026782202499E-2</v>
      </c>
      <c r="C1809" s="221">
        <v>1.1268856402439</v>
      </c>
      <c r="D1809" s="221">
        <v>0.86980408282168398</v>
      </c>
      <c r="E1809" s="221">
        <v>1.4099633742483799</v>
      </c>
    </row>
    <row r="1810" spans="1:5" x14ac:dyDescent="0.25">
      <c r="A1810" s="221">
        <v>17020.070023482898</v>
      </c>
      <c r="B1810" s="221">
        <v>1.7914785732879901</v>
      </c>
      <c r="C1810" s="221">
        <v>1.1269554915531499</v>
      </c>
      <c r="D1810" s="221">
        <v>0.869916699664122</v>
      </c>
      <c r="E1810" s="221">
        <v>1.4102953864846799</v>
      </c>
    </row>
    <row r="1811" spans="1:5" x14ac:dyDescent="0.25">
      <c r="A1811" s="221">
        <v>17021.3203042721</v>
      </c>
      <c r="B1811" s="221">
        <v>1.6217784722038799</v>
      </c>
      <c r="C1811" s="221">
        <v>1.1269865620660999</v>
      </c>
      <c r="D1811" s="221">
        <v>0.86996669589300801</v>
      </c>
      <c r="E1811" s="221">
        <v>1.4104429444736699</v>
      </c>
    </row>
    <row r="1812" spans="1:5" x14ac:dyDescent="0.25">
      <c r="A1812" s="221">
        <v>17022.731512756101</v>
      </c>
      <c r="B1812" s="221">
        <v>0.85383874053255304</v>
      </c>
      <c r="C1812" s="221">
        <v>1.1270216414927201</v>
      </c>
      <c r="D1812" s="221">
        <v>0.87002310882780798</v>
      </c>
      <c r="E1812" s="221">
        <v>1.4106094167849399</v>
      </c>
    </row>
    <row r="1813" spans="1:5" x14ac:dyDescent="0.25">
      <c r="A1813" s="221">
        <v>17027.163366113899</v>
      </c>
      <c r="B1813" s="221">
        <v>0.80714034335909202</v>
      </c>
      <c r="C1813" s="221">
        <v>1.1271318229085301</v>
      </c>
      <c r="D1813" s="221">
        <v>0.87019974916262199</v>
      </c>
      <c r="E1813" s="221">
        <v>1.41113190356478</v>
      </c>
    </row>
    <row r="1814" spans="1:5" x14ac:dyDescent="0.25">
      <c r="A1814" s="221">
        <v>17027.736743422702</v>
      </c>
      <c r="B1814" s="221">
        <v>3.1835046151261799</v>
      </c>
      <c r="C1814" s="221">
        <v>1.1271460832640501</v>
      </c>
      <c r="D1814" s="221">
        <v>0.870222501752139</v>
      </c>
      <c r="E1814" s="221">
        <v>1.4111994469764599</v>
      </c>
    </row>
    <row r="1815" spans="1:5" x14ac:dyDescent="0.25">
      <c r="A1815" s="221">
        <v>17039.675449123199</v>
      </c>
      <c r="B1815" s="221">
        <v>0.92675413108982396</v>
      </c>
      <c r="C1815" s="221">
        <v>1.12744323298986</v>
      </c>
      <c r="D1815" s="221">
        <v>0.87069624995597705</v>
      </c>
      <c r="E1815" s="221">
        <v>1.41260487832148</v>
      </c>
    </row>
    <row r="1816" spans="1:5" x14ac:dyDescent="0.25">
      <c r="A1816" s="221">
        <v>17041.8256447196</v>
      </c>
      <c r="B1816" s="221">
        <v>0.92310839190345995</v>
      </c>
      <c r="C1816" s="221">
        <v>1.12749679795846</v>
      </c>
      <c r="D1816" s="221">
        <v>0.87078157338443096</v>
      </c>
      <c r="E1816" s="221">
        <v>1.41285775694923</v>
      </c>
    </row>
    <row r="1817" spans="1:5" x14ac:dyDescent="0.25">
      <c r="A1817" s="221">
        <v>17042.4508064578</v>
      </c>
      <c r="B1817" s="221">
        <v>-1.9813536048084699</v>
      </c>
      <c r="C1817" s="221">
        <v>1.1275123748704301</v>
      </c>
      <c r="D1817" s="221">
        <v>0.87080638086842599</v>
      </c>
      <c r="E1817" s="221">
        <v>1.4129312228614901</v>
      </c>
    </row>
    <row r="1818" spans="1:5" x14ac:dyDescent="0.25">
      <c r="A1818" s="221">
        <v>17050.5684382695</v>
      </c>
      <c r="B1818" s="221">
        <v>1.4359971224279</v>
      </c>
      <c r="C1818" s="221">
        <v>1.1277147293087599</v>
      </c>
      <c r="D1818" s="221">
        <v>0.87112614044756298</v>
      </c>
      <c r="E1818" s="221">
        <v>1.4138842733671599</v>
      </c>
    </row>
    <row r="1819" spans="1:5" x14ac:dyDescent="0.25">
      <c r="A1819" s="221">
        <v>17053.3255609429</v>
      </c>
      <c r="B1819" s="221">
        <v>1.60644636564098</v>
      </c>
      <c r="C1819" s="221">
        <v>1.1277835254325601</v>
      </c>
      <c r="D1819" s="221">
        <v>0.87123446668287396</v>
      </c>
      <c r="E1819" s="221">
        <v>1.4142077286671699</v>
      </c>
    </row>
    <row r="1820" spans="1:5" x14ac:dyDescent="0.25">
      <c r="A1820" s="221">
        <v>17058.113018630102</v>
      </c>
      <c r="B1820" s="221">
        <v>1.78543621799763</v>
      </c>
      <c r="C1820" s="221">
        <v>1.1279029827693501</v>
      </c>
      <c r="D1820" s="221">
        <v>0.87142193753186303</v>
      </c>
      <c r="E1820" s="221">
        <v>1.41476881115592</v>
      </c>
    </row>
    <row r="1821" spans="1:5" x14ac:dyDescent="0.25">
      <c r="A1821" s="221">
        <v>17058.527629328801</v>
      </c>
      <c r="B1821" s="221">
        <v>3.6674781708156501</v>
      </c>
      <c r="C1821" s="221">
        <v>1.1279133301341899</v>
      </c>
      <c r="D1821" s="221">
        <v>0.87143816903786897</v>
      </c>
      <c r="E1821" s="221">
        <v>1.4148173775302899</v>
      </c>
    </row>
    <row r="1822" spans="1:5" x14ac:dyDescent="0.25">
      <c r="A1822" s="221">
        <v>17059.431585223301</v>
      </c>
      <c r="B1822" s="221">
        <v>1.80739654825615</v>
      </c>
      <c r="C1822" s="221">
        <v>1.12793589968602</v>
      </c>
      <c r="D1822" s="221">
        <v>0.87147355781480595</v>
      </c>
      <c r="E1822" s="221">
        <v>1.41492325046582</v>
      </c>
    </row>
    <row r="1823" spans="1:5" x14ac:dyDescent="0.25">
      <c r="A1823" s="221">
        <v>17059.853385403101</v>
      </c>
      <c r="B1823" s="221">
        <v>1.3575658685804901</v>
      </c>
      <c r="C1823" s="221">
        <v>1.1279464309974201</v>
      </c>
      <c r="D1823" s="221">
        <v>0.87149007078027496</v>
      </c>
      <c r="E1823" s="221">
        <v>1.4149726458860601</v>
      </c>
    </row>
    <row r="1824" spans="1:5" x14ac:dyDescent="0.25">
      <c r="A1824" s="221">
        <v>17060.784207192599</v>
      </c>
      <c r="B1824" s="221">
        <v>1.113201730783</v>
      </c>
      <c r="C1824" s="221">
        <v>1.12796967132447</v>
      </c>
      <c r="D1824" s="221">
        <v>0.87152644264565204</v>
      </c>
      <c r="E1824" s="221">
        <v>1.4150816102914401</v>
      </c>
    </row>
    <row r="1825" spans="1:5" x14ac:dyDescent="0.25">
      <c r="A1825" s="221">
        <v>17063.6729946173</v>
      </c>
      <c r="B1825" s="221">
        <v>0.70146603888687797</v>
      </c>
      <c r="C1825" s="221">
        <v>1.1280418201834099</v>
      </c>
      <c r="D1825" s="221">
        <v>0.87163909057461797</v>
      </c>
      <c r="E1825" s="221">
        <v>1.4154197393224199</v>
      </c>
    </row>
    <row r="1826" spans="1:5" x14ac:dyDescent="0.25">
      <c r="A1826" s="221">
        <v>17066.2440322039</v>
      </c>
      <c r="B1826" s="221">
        <v>1.2698368057785701</v>
      </c>
      <c r="C1826" s="221">
        <v>1.12810605722768</v>
      </c>
      <c r="D1826" s="221">
        <v>0.87173934788567997</v>
      </c>
      <c r="E1826" s="221">
        <v>1.41572051841122</v>
      </c>
    </row>
    <row r="1827" spans="1:5" x14ac:dyDescent="0.25">
      <c r="A1827" s="221">
        <v>17068.911397643998</v>
      </c>
      <c r="B1827" s="221">
        <v>1.53492949234288</v>
      </c>
      <c r="C1827" s="221">
        <v>1.12817271753139</v>
      </c>
      <c r="D1827" s="221">
        <v>0.87184311054534702</v>
      </c>
      <c r="E1827" s="221">
        <v>1.4160323856210399</v>
      </c>
    </row>
    <row r="1828" spans="1:5" x14ac:dyDescent="0.25">
      <c r="A1828" s="221">
        <v>17069.698166771701</v>
      </c>
      <c r="B1828" s="221">
        <v>0.65321175740558102</v>
      </c>
      <c r="C1828" s="221">
        <v>1.1281923827503499</v>
      </c>
      <c r="D1828" s="221">
        <v>0.87187369627579403</v>
      </c>
      <c r="E1828" s="221">
        <v>1.41612430940391</v>
      </c>
    </row>
    <row r="1829" spans="1:5" x14ac:dyDescent="0.25">
      <c r="A1829" s="221">
        <v>17073.4151454854</v>
      </c>
      <c r="B1829" s="221">
        <v>1.4650007856668299</v>
      </c>
      <c r="C1829" s="221">
        <v>1.1282853206741299</v>
      </c>
      <c r="D1829" s="221">
        <v>0.87201790218557695</v>
      </c>
      <c r="E1829" s="221">
        <v>1.4165585802182099</v>
      </c>
    </row>
    <row r="1830" spans="1:5" x14ac:dyDescent="0.25">
      <c r="A1830" s="221">
        <v>17078.280043814299</v>
      </c>
      <c r="B1830" s="221">
        <v>1.7976239012799999</v>
      </c>
      <c r="C1830" s="221">
        <v>1.12840702385855</v>
      </c>
      <c r="D1830" s="221">
        <v>0.87220613704336802</v>
      </c>
      <c r="E1830" s="221">
        <v>1.4171264364346201</v>
      </c>
    </row>
    <row r="1831" spans="1:5" x14ac:dyDescent="0.25">
      <c r="A1831" s="221">
        <v>17079.592354411499</v>
      </c>
      <c r="B1831" s="221">
        <v>1.57394057899507</v>
      </c>
      <c r="C1831" s="221">
        <v>1.1284398655085801</v>
      </c>
      <c r="D1831" s="221">
        <v>0.87225672613306504</v>
      </c>
      <c r="E1831" s="221">
        <v>1.4172795148769799</v>
      </c>
    </row>
    <row r="1832" spans="1:5" x14ac:dyDescent="0.25">
      <c r="A1832" s="221">
        <v>17079.939607301301</v>
      </c>
      <c r="B1832" s="221">
        <v>1.5534359018991999</v>
      </c>
      <c r="C1832" s="221">
        <v>1.12844855960087</v>
      </c>
      <c r="D1832" s="221">
        <v>0.87227011260394405</v>
      </c>
      <c r="E1832" s="221">
        <v>1.41732002124156</v>
      </c>
    </row>
    <row r="1833" spans="1:5" x14ac:dyDescent="0.25">
      <c r="A1833" s="221">
        <v>17084.493833582499</v>
      </c>
      <c r="B1833" s="221">
        <v>0.63239712285740901</v>
      </c>
      <c r="C1833" s="221">
        <v>1.1285625827371899</v>
      </c>
      <c r="D1833" s="221">
        <v>0.87244567634802095</v>
      </c>
      <c r="E1833" s="221">
        <v>1.4178509293025501</v>
      </c>
    </row>
    <row r="1834" spans="1:5" x14ac:dyDescent="0.25">
      <c r="A1834" s="221">
        <v>17086.5650968386</v>
      </c>
      <c r="B1834" s="221">
        <v>1.3855420543755299</v>
      </c>
      <c r="C1834" s="221">
        <v>1.12861445245015</v>
      </c>
      <c r="D1834" s="221">
        <v>0.87252552278290596</v>
      </c>
      <c r="E1834" s="221"/>
    </row>
    <row r="1835" spans="1:5" x14ac:dyDescent="0.25">
      <c r="A1835" s="221">
        <v>17086.8270715941</v>
      </c>
      <c r="B1835" s="221">
        <v>0.95055975195470499</v>
      </c>
      <c r="C1835" s="221">
        <v>1.1286210143426101</v>
      </c>
      <c r="D1835" s="221">
        <v>0.87253562181314404</v>
      </c>
      <c r="E1835" s="221"/>
    </row>
    <row r="1836" spans="1:5" x14ac:dyDescent="0.25">
      <c r="A1836" s="221">
        <v>17087.519925180699</v>
      </c>
      <c r="B1836" s="221">
        <v>1.84162267719992</v>
      </c>
      <c r="C1836" s="221">
        <v>1.12863837101099</v>
      </c>
      <c r="D1836" s="221">
        <v>0.87256224353268497</v>
      </c>
      <c r="E1836" s="221">
        <v>1.41820342497128</v>
      </c>
    </row>
    <row r="1837" spans="1:5" x14ac:dyDescent="0.25">
      <c r="A1837" s="221">
        <v>17087.957873017702</v>
      </c>
      <c r="B1837" s="221">
        <v>0.389421222771968</v>
      </c>
      <c r="C1837" s="221">
        <v>1.1286493424221</v>
      </c>
      <c r="D1837" s="221">
        <v>0.87257906653584305</v>
      </c>
      <c r="E1837" s="221">
        <v>1.4182544171534901</v>
      </c>
    </row>
    <row r="1838" spans="1:5" x14ac:dyDescent="0.25">
      <c r="A1838" s="221">
        <v>17091.068882798401</v>
      </c>
      <c r="B1838" s="221">
        <v>2.77448266787155</v>
      </c>
      <c r="C1838" s="221">
        <v>1.1287273004282501</v>
      </c>
      <c r="D1838" s="221">
        <v>0.87269837785021498</v>
      </c>
      <c r="E1838" s="221">
        <v>1.4186165517659499</v>
      </c>
    </row>
    <row r="1839" spans="1:5" x14ac:dyDescent="0.25">
      <c r="A1839" s="221">
        <v>17095.135563631498</v>
      </c>
      <c r="B1839" s="221">
        <v>1.52091413718713</v>
      </c>
      <c r="C1839" s="221">
        <v>1.128829300102</v>
      </c>
      <c r="D1839" s="221">
        <v>0.87285408848667201</v>
      </c>
      <c r="E1839" s="221">
        <v>1.4190895802977901</v>
      </c>
    </row>
    <row r="1840" spans="1:5" x14ac:dyDescent="0.25">
      <c r="A1840" s="221">
        <v>17095.314565929501</v>
      </c>
      <c r="B1840" s="221">
        <v>-0.18718875535764801</v>
      </c>
      <c r="C1840" s="221">
        <v>1.12883379049711</v>
      </c>
      <c r="D1840" s="221">
        <v>0.87286092918054903</v>
      </c>
      <c r="E1840" s="221">
        <v>1.41911039253459</v>
      </c>
    </row>
    <row r="1841" spans="1:5" x14ac:dyDescent="0.25">
      <c r="A1841" s="221">
        <v>17096.085372634501</v>
      </c>
      <c r="B1841" s="221">
        <v>0.88712937918067303</v>
      </c>
      <c r="C1841" s="221">
        <v>1.1288531267106601</v>
      </c>
      <c r="D1841" s="221">
        <v>0.87289038608006997</v>
      </c>
      <c r="E1841" s="221">
        <v>1.4192000040375601</v>
      </c>
    </row>
    <row r="1842" spans="1:5" x14ac:dyDescent="0.25">
      <c r="A1842" s="221">
        <v>17097.402468373399</v>
      </c>
      <c r="B1842" s="221">
        <v>0.84319901623610705</v>
      </c>
      <c r="C1842" s="221">
        <v>1.1288861669583701</v>
      </c>
      <c r="D1842" s="221">
        <v>0.87294071978447696</v>
      </c>
      <c r="E1842" s="221">
        <v>1.4193530169759401</v>
      </c>
    </row>
    <row r="1843" spans="1:5" x14ac:dyDescent="0.25">
      <c r="A1843" s="221">
        <v>17102.283980920402</v>
      </c>
      <c r="B1843" s="221">
        <v>1.7123120723615499</v>
      </c>
      <c r="C1843" s="221">
        <v>1.12900862304035</v>
      </c>
      <c r="D1843" s="221">
        <v>0.87312673083869197</v>
      </c>
      <c r="E1843" s="221">
        <v>1.4199201242533199</v>
      </c>
    </row>
    <row r="1844" spans="1:5" x14ac:dyDescent="0.25">
      <c r="A1844" s="221">
        <v>17103.908162103799</v>
      </c>
      <c r="B1844" s="221">
        <v>1.8840615338495901</v>
      </c>
      <c r="C1844" s="221">
        <v>1.12904936673653</v>
      </c>
      <c r="D1844" s="221">
        <v>0.87318853137186503</v>
      </c>
      <c r="E1844" s="221">
        <v>1.42010866264599</v>
      </c>
    </row>
    <row r="1845" spans="1:5" x14ac:dyDescent="0.25">
      <c r="A1845" s="221">
        <v>17105.2064661433</v>
      </c>
      <c r="B1845" s="221">
        <v>0.93011222846195496</v>
      </c>
      <c r="C1845" s="221">
        <v>1.12908193558161</v>
      </c>
      <c r="D1845" s="221">
        <v>0.87323785125420395</v>
      </c>
      <c r="E1845" s="221">
        <v>1.4202593277068301</v>
      </c>
    </row>
    <row r="1846" spans="1:5" x14ac:dyDescent="0.25">
      <c r="A1846" s="221">
        <v>17107.196926113498</v>
      </c>
      <c r="B1846" s="221">
        <v>1.76141777762413</v>
      </c>
      <c r="C1846" s="221">
        <v>1.12913190824473</v>
      </c>
      <c r="D1846" s="221">
        <v>0.87331344852234005</v>
      </c>
      <c r="E1846" s="221">
        <v>1.4204902384533</v>
      </c>
    </row>
    <row r="1847" spans="1:5" x14ac:dyDescent="0.25">
      <c r="A1847" s="221">
        <v>17112.205856074601</v>
      </c>
      <c r="B1847" s="221">
        <v>1.73444334996806</v>
      </c>
      <c r="C1847" s="221">
        <v>1.12925773625978</v>
      </c>
      <c r="D1847" s="221">
        <v>0.87350312012759401</v>
      </c>
      <c r="E1847" s="221">
        <v>1.4210709037221501</v>
      </c>
    </row>
    <row r="1848" spans="1:5" x14ac:dyDescent="0.25">
      <c r="A1848" s="221">
        <v>17113.760527659098</v>
      </c>
      <c r="B1848" s="221">
        <v>1.71080783712934</v>
      </c>
      <c r="C1848" s="221">
        <v>1.12929679075666</v>
      </c>
      <c r="D1848" s="221">
        <v>0.87356189296654796</v>
      </c>
      <c r="E1848" s="221">
        <v>1.4212510099547999</v>
      </c>
    </row>
    <row r="1849" spans="1:5" x14ac:dyDescent="0.25">
      <c r="A1849" s="221">
        <v>17119.970317460498</v>
      </c>
      <c r="B1849" s="221">
        <v>1.02639432980505</v>
      </c>
      <c r="C1849" s="221">
        <v>1.12945292430866</v>
      </c>
      <c r="D1849" s="221">
        <v>0.87379596499705003</v>
      </c>
      <c r="E1849" s="221">
        <v>1.4219698228467601</v>
      </c>
    </row>
    <row r="1850" spans="1:5" x14ac:dyDescent="0.25">
      <c r="A1850" s="221">
        <v>17122.622154740799</v>
      </c>
      <c r="B1850" s="221">
        <v>0.84880849313231399</v>
      </c>
      <c r="C1850" s="221">
        <v>1.1295196374146399</v>
      </c>
      <c r="D1850" s="221">
        <v>0.87389563099323997</v>
      </c>
      <c r="E1850" s="221">
        <v>1.4222764930693499</v>
      </c>
    </row>
    <row r="1851" spans="1:5" x14ac:dyDescent="0.25">
      <c r="A1851" s="221">
        <v>17123.501880947199</v>
      </c>
      <c r="B1851" s="221">
        <v>2.4372656528974099</v>
      </c>
      <c r="C1851" s="221">
        <v>1.1295417689639999</v>
      </c>
      <c r="D1851" s="221">
        <v>0.87392865101508699</v>
      </c>
      <c r="E1851" s="221">
        <v>1.4223782285089801</v>
      </c>
    </row>
    <row r="1852" spans="1:5" x14ac:dyDescent="0.25">
      <c r="A1852" s="221">
        <v>17124.667994446601</v>
      </c>
      <c r="B1852" s="221">
        <v>1.08840182572953</v>
      </c>
      <c r="C1852" s="221">
        <v>1.1295711052487101</v>
      </c>
      <c r="D1852" s="221">
        <v>0.87397240257963704</v>
      </c>
      <c r="E1852" s="221">
        <v>1.4225129843925599</v>
      </c>
    </row>
    <row r="1853" spans="1:5" x14ac:dyDescent="0.25">
      <c r="A1853" s="221">
        <v>17126.851185689</v>
      </c>
      <c r="B1853" s="221">
        <v>1.66412935948135</v>
      </c>
      <c r="C1853" s="221">
        <v>1.1296260381453</v>
      </c>
      <c r="D1853" s="221">
        <v>0.87405391551207101</v>
      </c>
      <c r="E1853" s="221">
        <v>1.42276527361233</v>
      </c>
    </row>
    <row r="1854" spans="1:5" x14ac:dyDescent="0.25">
      <c r="A1854" s="221">
        <v>17130.7815418434</v>
      </c>
      <c r="B1854" s="221">
        <v>1.61554756148992</v>
      </c>
      <c r="C1854" s="221">
        <v>1.1297250583779701</v>
      </c>
      <c r="D1854" s="221">
        <v>0.87420066163739196</v>
      </c>
      <c r="E1854" s="221">
        <v>1.4232191260510501</v>
      </c>
    </row>
    <row r="1855" spans="1:5" x14ac:dyDescent="0.25">
      <c r="A1855" s="221">
        <v>17136.1491289841</v>
      </c>
      <c r="B1855" s="221">
        <v>1.6968709202521901</v>
      </c>
      <c r="C1855" s="221">
        <v>1.12986028778383</v>
      </c>
      <c r="D1855" s="221">
        <v>0.87440106907740001</v>
      </c>
      <c r="E1855" s="221">
        <v>1.42383834937939</v>
      </c>
    </row>
    <row r="1856" spans="1:5" x14ac:dyDescent="0.25">
      <c r="A1856" s="221">
        <v>17137.8466202704</v>
      </c>
      <c r="B1856" s="221">
        <v>1.2076861547309901</v>
      </c>
      <c r="C1856" s="221">
        <v>1.12990305387818</v>
      </c>
      <c r="D1856" s="221">
        <v>0.87446444762612296</v>
      </c>
      <c r="E1856" s="221">
        <v>1.4240340356515799</v>
      </c>
    </row>
    <row r="1857" spans="1:5" x14ac:dyDescent="0.25">
      <c r="A1857" s="221">
        <v>17138.3064000622</v>
      </c>
      <c r="B1857" s="221">
        <v>1.8200573284766499</v>
      </c>
      <c r="C1857" s="221">
        <v>1.1299146374345199</v>
      </c>
      <c r="D1857" s="221">
        <v>0.87448153953539198</v>
      </c>
      <c r="E1857" s="221">
        <v>1.42408702716322</v>
      </c>
    </row>
    <row r="1858" spans="1:5" x14ac:dyDescent="0.25">
      <c r="A1858" s="221">
        <v>17147.273323409601</v>
      </c>
      <c r="B1858" s="221">
        <v>1.4226750199643401</v>
      </c>
      <c r="C1858" s="221">
        <v>1.1301407151490399</v>
      </c>
      <c r="D1858" s="221">
        <v>0.87481377547780803</v>
      </c>
      <c r="E1858" s="221">
        <v>1.4251194992482401</v>
      </c>
    </row>
    <row r="1859" spans="1:5" x14ac:dyDescent="0.25">
      <c r="A1859" s="221">
        <v>17147.410099430101</v>
      </c>
      <c r="B1859" s="221">
        <v>3.40162415318281</v>
      </c>
      <c r="C1859" s="221">
        <v>1.1301441654798201</v>
      </c>
      <c r="D1859" s="221">
        <v>0.87481883180430098</v>
      </c>
      <c r="E1859" s="221">
        <v>1.42513523317663</v>
      </c>
    </row>
    <row r="1860" spans="1:5" x14ac:dyDescent="0.25">
      <c r="A1860" s="221">
        <v>17153.3861685097</v>
      </c>
      <c r="B1860" s="221">
        <v>1.5086684932662999</v>
      </c>
      <c r="C1860" s="221">
        <v>1.13029501213433</v>
      </c>
      <c r="D1860" s="221">
        <v>0.87503915501700702</v>
      </c>
      <c r="E1860" s="221">
        <v>1.42582221920809</v>
      </c>
    </row>
    <row r="1861" spans="1:5" x14ac:dyDescent="0.25">
      <c r="A1861" s="221">
        <v>17156.119621685899</v>
      </c>
      <c r="B1861" s="221">
        <v>1.0364012253140999</v>
      </c>
      <c r="C1861" s="221">
        <v>1.1303640475266099</v>
      </c>
      <c r="D1861" s="221">
        <v>0.87513968443059598</v>
      </c>
      <c r="E1861" s="221">
        <v>1.42613614312541</v>
      </c>
    </row>
    <row r="1862" spans="1:5" x14ac:dyDescent="0.25">
      <c r="A1862" s="221">
        <v>17157.032247774499</v>
      </c>
      <c r="B1862" s="221">
        <v>0.72094987348809703</v>
      </c>
      <c r="C1862" s="221">
        <v>1.1303871115288799</v>
      </c>
      <c r="D1862" s="221">
        <v>0.87517324848294897</v>
      </c>
      <c r="E1862" s="221">
        <v>1.4262408942635401</v>
      </c>
    </row>
    <row r="1863" spans="1:5" x14ac:dyDescent="0.25">
      <c r="A1863" s="221">
        <v>17168.938367241401</v>
      </c>
      <c r="B1863" s="221">
        <v>3.1180685255269598</v>
      </c>
      <c r="C1863" s="221">
        <v>1.1306880986401899</v>
      </c>
      <c r="D1863" s="221">
        <v>0.87560840023347497</v>
      </c>
      <c r="E1863" s="221">
        <v>1.4276061806242899</v>
      </c>
    </row>
    <row r="1864" spans="1:5" x14ac:dyDescent="0.25">
      <c r="A1864" s="221">
        <v>17170.6888961574</v>
      </c>
      <c r="B1864" s="221">
        <v>2.7000468702671498</v>
      </c>
      <c r="C1864" s="221">
        <v>1.1307323966868901</v>
      </c>
      <c r="D1864" s="221">
        <v>0.87567229532249202</v>
      </c>
      <c r="E1864" s="221">
        <v>1.4278066163474199</v>
      </c>
    </row>
    <row r="1865" spans="1:5" x14ac:dyDescent="0.25">
      <c r="A1865" s="221">
        <v>17171.122232281301</v>
      </c>
      <c r="B1865" s="221">
        <v>1.0736856667929999</v>
      </c>
      <c r="C1865" s="221">
        <v>1.13074336248339</v>
      </c>
      <c r="D1865" s="221">
        <v>0.875688112284986</v>
      </c>
      <c r="E1865" s="221">
        <v>1.42785620127336</v>
      </c>
    </row>
    <row r="1866" spans="1:5" x14ac:dyDescent="0.25">
      <c r="A1866" s="221">
        <v>17175.566273849701</v>
      </c>
      <c r="B1866" s="221">
        <v>1.63033124352518</v>
      </c>
      <c r="C1866" s="221">
        <v>1.13085584751659</v>
      </c>
      <c r="D1866" s="221">
        <v>0.87584950148006702</v>
      </c>
      <c r="E1866" s="221">
        <v>1.4283646917749799</v>
      </c>
    </row>
    <row r="1867" spans="1:5" x14ac:dyDescent="0.25">
      <c r="A1867" s="221">
        <v>17175.629416849901</v>
      </c>
      <c r="B1867" s="221">
        <v>1.6241224541409001</v>
      </c>
      <c r="C1867" s="221">
        <v>1.13085744625482</v>
      </c>
      <c r="D1867" s="221">
        <v>0.87585179192460505</v>
      </c>
      <c r="E1867" s="221">
        <v>1.42837191295906</v>
      </c>
    </row>
    <row r="1868" spans="1:5" x14ac:dyDescent="0.25">
      <c r="A1868" s="221">
        <v>17176.3899401782</v>
      </c>
      <c r="B1868" s="221">
        <v>0.95613210489144995</v>
      </c>
      <c r="C1868" s="221">
        <v>1.13087670219324</v>
      </c>
      <c r="D1868" s="221">
        <v>0.87587937909181701</v>
      </c>
      <c r="E1868" s="221">
        <v>1.4284588755927199</v>
      </c>
    </row>
    <row r="1869" spans="1:5" x14ac:dyDescent="0.25">
      <c r="A1869" s="221">
        <v>17176.960624389601</v>
      </c>
      <c r="B1869" s="221">
        <v>2.6040937681998102</v>
      </c>
      <c r="C1869" s="221">
        <v>1.13089115153308</v>
      </c>
      <c r="D1869" s="221">
        <v>0.87590005424402395</v>
      </c>
      <c r="E1869" s="221">
        <v>1.4285241309243699</v>
      </c>
    </row>
    <row r="1870" spans="1:5" x14ac:dyDescent="0.25">
      <c r="A1870" s="221">
        <v>17180.3806937388</v>
      </c>
      <c r="B1870" s="221">
        <v>1.54351823425023</v>
      </c>
      <c r="C1870" s="221">
        <v>1.1309777763712301</v>
      </c>
      <c r="D1870" s="221">
        <v>0.87602380291527504</v>
      </c>
      <c r="E1870" s="221">
        <v>1.4289150078850701</v>
      </c>
    </row>
    <row r="1871" spans="1:5" x14ac:dyDescent="0.25">
      <c r="A1871" s="221">
        <v>17181.664906987899</v>
      </c>
      <c r="B1871" s="221">
        <v>0.73994535232824199</v>
      </c>
      <c r="C1871" s="221">
        <v>1.1310103128111599</v>
      </c>
      <c r="D1871" s="221">
        <v>0.87607018240243995</v>
      </c>
      <c r="E1871" s="221">
        <v>1.4290616950235699</v>
      </c>
    </row>
    <row r="1872" spans="1:5" x14ac:dyDescent="0.25">
      <c r="A1872" s="221">
        <v>17184.271731810601</v>
      </c>
      <c r="B1872" s="221">
        <v>-0.27807739566749801</v>
      </c>
      <c r="C1872" s="221">
        <v>1.1310763748250601</v>
      </c>
      <c r="D1872" s="221">
        <v>0.87616432813601197</v>
      </c>
      <c r="E1872" s="221">
        <v>1.4293592920418501</v>
      </c>
    </row>
    <row r="1873" spans="1:5" x14ac:dyDescent="0.25">
      <c r="A1873" s="221">
        <v>17184.633638980598</v>
      </c>
      <c r="B1873" s="221">
        <v>-1.4806756425846701</v>
      </c>
      <c r="C1873" s="221">
        <v>1.1310855472396699</v>
      </c>
      <c r="D1873" s="221">
        <v>0.876177354043294</v>
      </c>
      <c r="E1873" s="221">
        <v>1.42940059718095</v>
      </c>
    </row>
    <row r="1874" spans="1:5" x14ac:dyDescent="0.25">
      <c r="A1874" s="221">
        <v>17184.749174935401</v>
      </c>
      <c r="B1874" s="221">
        <v>1.3614634148506399</v>
      </c>
      <c r="C1874" s="221">
        <v>1.1310884757275801</v>
      </c>
      <c r="D1874" s="221">
        <v>0.87618151245948295</v>
      </c>
      <c r="E1874" s="221">
        <v>1.4294137835145799</v>
      </c>
    </row>
    <row r="1875" spans="1:5" x14ac:dyDescent="0.25">
      <c r="A1875" s="221">
        <v>17188.056996386302</v>
      </c>
      <c r="B1875" s="221">
        <v>1.5324402019128101</v>
      </c>
      <c r="C1875" s="221">
        <v>1.1311723468402199</v>
      </c>
      <c r="D1875" s="221">
        <v>0.87630056888913399</v>
      </c>
      <c r="E1875" s="221">
        <v>1.4297913113352301</v>
      </c>
    </row>
    <row r="1876" spans="1:5" x14ac:dyDescent="0.25">
      <c r="A1876" s="221">
        <v>17192.142555550901</v>
      </c>
      <c r="B1876" s="221">
        <v>1.2177173204149301</v>
      </c>
      <c r="C1876" s="221">
        <v>1.1312759603640301</v>
      </c>
      <c r="D1876" s="221">
        <v>0.87644719870159804</v>
      </c>
      <c r="E1876" s="221">
        <v>1.4302571221860401</v>
      </c>
    </row>
    <row r="1877" spans="1:5" x14ac:dyDescent="0.25">
      <c r="A1877" s="221">
        <v>17192.737693864801</v>
      </c>
      <c r="B1877" s="221">
        <v>2.5169354930072698</v>
      </c>
      <c r="C1877" s="221">
        <v>1.13129105965017</v>
      </c>
      <c r="D1877" s="221">
        <v>0.87646850634973805</v>
      </c>
      <c r="E1877" s="221">
        <v>1.43032495597692</v>
      </c>
    </row>
    <row r="1878" spans="1:5" x14ac:dyDescent="0.25">
      <c r="A1878" s="221">
        <v>17193.007114729899</v>
      </c>
      <c r="B1878" s="221">
        <v>1.7038915249898201</v>
      </c>
      <c r="C1878" s="221">
        <v>1.1312978951414101</v>
      </c>
      <c r="D1878" s="221">
        <v>0.87647815238472104</v>
      </c>
      <c r="E1878" s="221">
        <v>1.4303556533624</v>
      </c>
    </row>
    <row r="1879" spans="1:5" x14ac:dyDescent="0.25">
      <c r="A1879" s="221">
        <v>17200.360567847601</v>
      </c>
      <c r="B1879" s="221">
        <v>0.82900324229331401</v>
      </c>
      <c r="C1879" s="221">
        <v>1.1314845682950501</v>
      </c>
      <c r="D1879" s="221">
        <v>0.87674142696811497</v>
      </c>
      <c r="E1879" s="221">
        <v>1.4311929068242</v>
      </c>
    </row>
    <row r="1880" spans="1:5" x14ac:dyDescent="0.25">
      <c r="A1880" s="221">
        <v>17200.573000815999</v>
      </c>
      <c r="B1880" s="221">
        <v>1.6798151393262699</v>
      </c>
      <c r="C1880" s="221">
        <v>1.13148996107196</v>
      </c>
      <c r="D1880" s="221">
        <v>0.87674900596377503</v>
      </c>
      <c r="E1880" s="221">
        <v>1.43121708642951</v>
      </c>
    </row>
    <row r="1881" spans="1:5" x14ac:dyDescent="0.25">
      <c r="A1881" s="221">
        <v>17200.644225767799</v>
      </c>
      <c r="B1881" s="221">
        <v>0.75778494490583703</v>
      </c>
      <c r="C1881" s="221">
        <v>1.13149176917302</v>
      </c>
      <c r="D1881" s="221">
        <v>0.87675154706464697</v>
      </c>
      <c r="E1881" s="221">
        <v>1.4312251851139599</v>
      </c>
    </row>
    <row r="1882" spans="1:5" x14ac:dyDescent="0.25">
      <c r="A1882" s="221">
        <v>17200.685253470299</v>
      </c>
      <c r="B1882" s="221">
        <v>1.22262194647342</v>
      </c>
      <c r="C1882" s="221">
        <v>1.13149281069331</v>
      </c>
      <c r="D1882" s="221">
        <v>0.87675301065880895</v>
      </c>
      <c r="E1882" s="221">
        <v>1.43122985019841</v>
      </c>
    </row>
    <row r="1883" spans="1:5" x14ac:dyDescent="0.25">
      <c r="A1883" s="221">
        <v>17202.535489756399</v>
      </c>
      <c r="B1883" s="221">
        <v>0.93992823952489002</v>
      </c>
      <c r="C1883" s="221">
        <v>1.1315397913454599</v>
      </c>
      <c r="D1883" s="221">
        <v>0.87681895933204201</v>
      </c>
      <c r="E1883" s="221">
        <v>1.4314402326476801</v>
      </c>
    </row>
    <row r="1884" spans="1:5" x14ac:dyDescent="0.25">
      <c r="A1884" s="221">
        <v>17205.6854754202</v>
      </c>
      <c r="B1884" s="221">
        <v>1.59200306317604</v>
      </c>
      <c r="C1884" s="221">
        <v>1.1316198378536</v>
      </c>
      <c r="D1884" s="221">
        <v>0.87693096261792702</v>
      </c>
      <c r="E1884" s="221">
        <v>1.4317984040359</v>
      </c>
    </row>
    <row r="1885" spans="1:5" x14ac:dyDescent="0.25">
      <c r="A1885" s="221">
        <v>17208.769628947099</v>
      </c>
      <c r="B1885" s="221">
        <v>1.45809820199361</v>
      </c>
      <c r="C1885" s="221">
        <v>1.1316982195632399</v>
      </c>
      <c r="D1885" s="221">
        <v>0.877040625126285</v>
      </c>
      <c r="E1885" s="221">
        <v>1.4321487879362</v>
      </c>
    </row>
    <row r="1886" spans="1:5" x14ac:dyDescent="0.25">
      <c r="A1886" s="221">
        <v>17211.150096456498</v>
      </c>
      <c r="B1886" s="221">
        <v>0.89195975449651899</v>
      </c>
      <c r="C1886" s="221">
        <v>1.1317587465980301</v>
      </c>
      <c r="D1886" s="221">
        <v>0.87712504258025703</v>
      </c>
      <c r="E1886" s="221">
        <v>1.43241905977719</v>
      </c>
    </row>
    <row r="1887" spans="1:5" x14ac:dyDescent="0.25">
      <c r="A1887" s="221">
        <v>17211.9851406981</v>
      </c>
      <c r="B1887" s="221">
        <v>1.7049564848369501</v>
      </c>
      <c r="C1887" s="221">
        <v>1.1317799950223</v>
      </c>
      <c r="D1887" s="221">
        <v>0.877154542284723</v>
      </c>
      <c r="E1887" s="221">
        <v>1.4325138530630299</v>
      </c>
    </row>
    <row r="1888" spans="1:5" x14ac:dyDescent="0.25">
      <c r="A1888" s="221">
        <v>17213.1900093529</v>
      </c>
      <c r="B1888" s="221">
        <v>1.5673280447372</v>
      </c>
      <c r="C1888" s="221">
        <v>1.1318106539492001</v>
      </c>
      <c r="D1888" s="221">
        <v>0.87719710681899599</v>
      </c>
      <c r="E1888" s="221">
        <v>1.4326505811585299</v>
      </c>
    </row>
    <row r="1889" spans="1:5" x14ac:dyDescent="0.25">
      <c r="A1889" s="221">
        <v>17217.547246758601</v>
      </c>
      <c r="B1889" s="221">
        <v>1.6051151322645101</v>
      </c>
      <c r="C1889" s="221">
        <v>1.1319215276304</v>
      </c>
      <c r="D1889" s="221">
        <v>0.87735103544859205</v>
      </c>
      <c r="E1889" s="221">
        <v>1.43314474919808</v>
      </c>
    </row>
    <row r="1890" spans="1:5" x14ac:dyDescent="0.25">
      <c r="A1890" s="221">
        <v>17218.861376708199</v>
      </c>
      <c r="B1890" s="221">
        <v>0.97436929784686699</v>
      </c>
      <c r="C1890" s="221">
        <v>1.1319549668056299</v>
      </c>
      <c r="D1890" s="221">
        <v>0.87739745986925699</v>
      </c>
      <c r="E1890" s="221">
        <v>1.4332936996738901</v>
      </c>
    </row>
    <row r="1891" spans="1:5" x14ac:dyDescent="0.25">
      <c r="A1891" s="221">
        <v>17219.917058214101</v>
      </c>
      <c r="B1891" s="221">
        <v>-0.174783134368417</v>
      </c>
      <c r="C1891" s="221">
        <v>1.13198182953626</v>
      </c>
      <c r="D1891" s="221">
        <v>0.87743475405186899</v>
      </c>
      <c r="E1891" s="221">
        <v>1.43341330040923</v>
      </c>
    </row>
    <row r="1892" spans="1:5" x14ac:dyDescent="0.25">
      <c r="A1892" s="221">
        <v>17223.889002727199</v>
      </c>
      <c r="B1892" s="221">
        <v>1.2730341245949801</v>
      </c>
      <c r="C1892" s="221">
        <v>1.1320829000235799</v>
      </c>
      <c r="D1892" s="221">
        <v>0.87757437721667098</v>
      </c>
      <c r="E1892" s="221">
        <v>1.4338631456851401</v>
      </c>
    </row>
    <row r="1893" spans="1:5" x14ac:dyDescent="0.25">
      <c r="A1893" s="221">
        <v>17230.422340493998</v>
      </c>
      <c r="B1893" s="221">
        <v>4.7173184142196298</v>
      </c>
      <c r="C1893" s="221">
        <v>1.1322493511935401</v>
      </c>
      <c r="D1893" s="221">
        <v>0.87780325553324901</v>
      </c>
      <c r="E1893" s="221">
        <v>1.43460229921842</v>
      </c>
    </row>
    <row r="1894" spans="1:5" x14ac:dyDescent="0.25">
      <c r="A1894" s="221">
        <v>17230.649251394101</v>
      </c>
      <c r="B1894" s="221">
        <v>1.2378175848097399</v>
      </c>
      <c r="C1894" s="221">
        <v>1.13225513229591</v>
      </c>
      <c r="D1894" s="221">
        <v>0.87781118633130395</v>
      </c>
      <c r="E1894" s="221">
        <v>1.43462795023294</v>
      </c>
    </row>
    <row r="1895" spans="1:5" x14ac:dyDescent="0.25">
      <c r="A1895" s="221">
        <v>17231.460203996201</v>
      </c>
      <c r="B1895" s="221">
        <v>1.9531291774426101</v>
      </c>
      <c r="C1895" s="221">
        <v>1.1322758081570901</v>
      </c>
      <c r="D1895" s="221">
        <v>0.87783953006144999</v>
      </c>
      <c r="E1895" s="221">
        <v>1.4347196196656999</v>
      </c>
    </row>
    <row r="1896" spans="1:5" x14ac:dyDescent="0.25">
      <c r="A1896" s="221">
        <v>17235.003957077701</v>
      </c>
      <c r="B1896" s="221">
        <v>1.88609843650138</v>
      </c>
      <c r="C1896" s="221">
        <v>1.1323661588712499</v>
      </c>
      <c r="D1896" s="221">
        <v>0.87796338832491205</v>
      </c>
      <c r="E1896" s="221">
        <v>1.4351200121897101</v>
      </c>
    </row>
    <row r="1897" spans="1:5" x14ac:dyDescent="0.25">
      <c r="A1897" s="221">
        <v>17237.039145990901</v>
      </c>
      <c r="B1897" s="221">
        <v>0.111681716119127</v>
      </c>
      <c r="C1897" s="221">
        <v>1.13241806109063</v>
      </c>
      <c r="D1897" s="221">
        <v>0.87803452052820496</v>
      </c>
      <c r="E1897" s="221">
        <v>1.4353497843634999</v>
      </c>
    </row>
    <row r="1898" spans="1:5" x14ac:dyDescent="0.25">
      <c r="A1898" s="221">
        <v>17239.10136678</v>
      </c>
      <c r="B1898" s="221">
        <v>1.4543305241001301</v>
      </c>
      <c r="C1898" s="221">
        <v>1.1324706657304799</v>
      </c>
      <c r="D1898" s="221">
        <v>0.87810624376490598</v>
      </c>
      <c r="E1898" s="221">
        <v>1.4355825781796601</v>
      </c>
    </row>
    <row r="1899" spans="1:5" x14ac:dyDescent="0.25">
      <c r="A1899" s="221">
        <v>17243.5457004567</v>
      </c>
      <c r="B1899" s="221">
        <v>1.21991118761553</v>
      </c>
      <c r="C1899" s="221">
        <v>1.13258408652876</v>
      </c>
      <c r="D1899" s="221">
        <v>0.87826061274834699</v>
      </c>
      <c r="E1899" s="221">
        <v>1.4360838585875999</v>
      </c>
    </row>
    <row r="1900" spans="1:5" x14ac:dyDescent="0.25">
      <c r="A1900" s="221">
        <v>17245.269043369699</v>
      </c>
      <c r="B1900" s="221">
        <v>0.40649494434139599</v>
      </c>
      <c r="C1900" s="221">
        <v>1.1326281076075</v>
      </c>
      <c r="D1900" s="221">
        <v>0.87832035963973298</v>
      </c>
      <c r="E1900" s="221">
        <v>1.4362781181713</v>
      </c>
    </row>
    <row r="1901" spans="1:5" x14ac:dyDescent="0.25">
      <c r="A1901" s="221">
        <v>17245.891706579001</v>
      </c>
      <c r="B1901" s="221">
        <v>1.03782729820816</v>
      </c>
      <c r="C1901" s="221">
        <v>1.1326440129191799</v>
      </c>
      <c r="D1901" s="221">
        <v>0.87834194686468603</v>
      </c>
      <c r="E1901" s="221">
        <v>1.43634828565202</v>
      </c>
    </row>
    <row r="1902" spans="1:5" x14ac:dyDescent="0.25">
      <c r="A1902" s="221">
        <v>17254.530865459499</v>
      </c>
      <c r="B1902" s="221">
        <v>1.36501537411833</v>
      </c>
      <c r="C1902" s="221">
        <v>1.13286469163055</v>
      </c>
      <c r="D1902" s="221">
        <v>0.87864030649629599</v>
      </c>
      <c r="E1902" s="221">
        <v>1.43732081283015</v>
      </c>
    </row>
    <row r="1903" spans="1:5" x14ac:dyDescent="0.25">
      <c r="A1903" s="221">
        <v>17255.2150140802</v>
      </c>
      <c r="B1903" s="221">
        <v>1.2746719937539699</v>
      </c>
      <c r="C1903" s="221">
        <v>1.13288217978932</v>
      </c>
      <c r="D1903" s="221">
        <v>0.87866385453812401</v>
      </c>
      <c r="E1903" s="221">
        <v>1.4373978053399601</v>
      </c>
    </row>
    <row r="1904" spans="1:5" x14ac:dyDescent="0.25">
      <c r="A1904" s="221">
        <v>17257.7016422454</v>
      </c>
      <c r="B1904" s="221">
        <v>0.115897244038576</v>
      </c>
      <c r="C1904" s="221">
        <v>1.1329457583377001</v>
      </c>
      <c r="D1904" s="221">
        <v>0.87874926449952095</v>
      </c>
      <c r="E1904" s="221">
        <v>1.43767737623019</v>
      </c>
    </row>
    <row r="1905" spans="1:5" x14ac:dyDescent="0.25">
      <c r="A1905" s="221">
        <v>17262.2385345326</v>
      </c>
      <c r="B1905" s="221">
        <v>1.56452341675328</v>
      </c>
      <c r="C1905" s="221">
        <v>1.1330618712492899</v>
      </c>
      <c r="D1905" s="221">
        <v>0.87890508695735903</v>
      </c>
      <c r="E1905" s="221">
        <v>1.4381870666360901</v>
      </c>
    </row>
    <row r="1906" spans="1:5" x14ac:dyDescent="0.25">
      <c r="A1906" s="221">
        <v>17263.542228305199</v>
      </c>
      <c r="B1906" s="221">
        <v>3.9142601815040701</v>
      </c>
      <c r="C1906" s="221">
        <v>1.1330952367493301</v>
      </c>
      <c r="D1906" s="221">
        <v>0.87894973206674398</v>
      </c>
      <c r="E1906" s="221">
        <v>1.4383334364456899</v>
      </c>
    </row>
    <row r="1907" spans="1:5" x14ac:dyDescent="0.25">
      <c r="A1907" s="221">
        <v>17267.538558455901</v>
      </c>
      <c r="B1907" s="221">
        <v>1.5596985142565201</v>
      </c>
      <c r="C1907" s="221">
        <v>1.1331975150270801</v>
      </c>
      <c r="D1907" s="221">
        <v>0.87908628795640598</v>
      </c>
      <c r="E1907" s="221">
        <v>1.4387818615751999</v>
      </c>
    </row>
    <row r="1908" spans="1:5" x14ac:dyDescent="0.25">
      <c r="A1908" s="221">
        <v>17271.905945506802</v>
      </c>
      <c r="B1908" s="221">
        <v>0.83188923044721397</v>
      </c>
      <c r="C1908" s="221">
        <v>1.13330928978266</v>
      </c>
      <c r="D1908" s="221">
        <v>0.87923528225331604</v>
      </c>
      <c r="E1908" s="221">
        <v>1.4392714443578201</v>
      </c>
    </row>
    <row r="1909" spans="1:5" x14ac:dyDescent="0.25">
      <c r="A1909" s="221">
        <v>17272.435262615199</v>
      </c>
      <c r="B1909" s="221">
        <v>0.29922444772798601</v>
      </c>
      <c r="C1909" s="221">
        <v>1.1333228366219299</v>
      </c>
      <c r="D1909" s="221">
        <v>0.87925329737115498</v>
      </c>
      <c r="E1909" s="221">
        <v>1.43933078064741</v>
      </c>
    </row>
    <row r="1910" spans="1:5" x14ac:dyDescent="0.25">
      <c r="A1910" s="221">
        <v>17272.612290339999</v>
      </c>
      <c r="B1910" s="221">
        <v>0.932974986169821</v>
      </c>
      <c r="C1910" s="221">
        <v>1.13332737195537</v>
      </c>
      <c r="D1910" s="221">
        <v>0.87925932244624405</v>
      </c>
      <c r="E1910" s="221">
        <v>1.43935062540243</v>
      </c>
    </row>
    <row r="1911" spans="1:5" x14ac:dyDescent="0.25">
      <c r="A1911" s="221">
        <v>17275.237003338701</v>
      </c>
      <c r="B1911" s="221">
        <v>1.7879666864775601</v>
      </c>
      <c r="C1911" s="221">
        <v>1.13339462099489</v>
      </c>
      <c r="D1911" s="221">
        <v>0.87934854044098498</v>
      </c>
      <c r="E1911" s="221">
        <v>1.4396446105919301</v>
      </c>
    </row>
    <row r="1912" spans="1:5" x14ac:dyDescent="0.25">
      <c r="A1912" s="221">
        <v>17278.003148258202</v>
      </c>
      <c r="B1912" s="221">
        <v>3.8697610428868501</v>
      </c>
      <c r="C1912" s="221">
        <v>1.13346551372118</v>
      </c>
      <c r="D1912" s="221">
        <v>0.87944246198901199</v>
      </c>
      <c r="E1912" s="221">
        <v>1.4399542565338601</v>
      </c>
    </row>
    <row r="1913" spans="1:5" x14ac:dyDescent="0.25">
      <c r="A1913" s="221">
        <v>17280.806722158701</v>
      </c>
      <c r="B1913" s="221">
        <v>1.8012314429779199</v>
      </c>
      <c r="C1913" s="221">
        <v>1.1335374008213801</v>
      </c>
      <c r="D1913" s="221">
        <v>0.87953742674325697</v>
      </c>
      <c r="E1913" s="221">
        <v>1.4402679030674399</v>
      </c>
    </row>
    <row r="1914" spans="1:5" x14ac:dyDescent="0.25">
      <c r="A1914" s="221">
        <v>17282.299474537798</v>
      </c>
      <c r="B1914" s="221">
        <v>1.5958789337106001</v>
      </c>
      <c r="C1914" s="221">
        <v>1.13357568107294</v>
      </c>
      <c r="D1914" s="221">
        <v>0.879587952505407</v>
      </c>
      <c r="E1914" s="221">
        <v>1.4404348251874599</v>
      </c>
    </row>
    <row r="1915" spans="1:5" x14ac:dyDescent="0.25">
      <c r="A1915" s="221">
        <v>17283.0092907543</v>
      </c>
      <c r="B1915" s="221">
        <v>2.0375942075658</v>
      </c>
      <c r="C1915" s="221">
        <v>1.13359388365208</v>
      </c>
      <c r="D1915" s="221">
        <v>0.879611951118072</v>
      </c>
      <c r="E1915" s="221">
        <v>1.4405141790723599</v>
      </c>
    </row>
    <row r="1916" spans="1:5" x14ac:dyDescent="0.25">
      <c r="A1916" s="221">
        <v>17283.586208916</v>
      </c>
      <c r="B1916" s="221">
        <v>-0.17440521622549299</v>
      </c>
      <c r="C1916" s="221">
        <v>1.13360867818376</v>
      </c>
      <c r="D1916" s="221">
        <v>0.87963145649873298</v>
      </c>
      <c r="E1916" s="221">
        <v>1.4405786661901601</v>
      </c>
    </row>
    <row r="1917" spans="1:5" x14ac:dyDescent="0.25">
      <c r="A1917" s="221">
        <v>17283.6460487568</v>
      </c>
      <c r="B1917" s="221">
        <v>2.9973987862881102</v>
      </c>
      <c r="C1917" s="221">
        <v>1.1336102127210299</v>
      </c>
      <c r="D1917" s="221">
        <v>0.87963347769558398</v>
      </c>
      <c r="E1917" s="221">
        <v>1.4405853550051799</v>
      </c>
    </row>
    <row r="1918" spans="1:5" x14ac:dyDescent="0.25">
      <c r="A1918" s="221">
        <v>17284.638491276899</v>
      </c>
      <c r="B1918" s="221">
        <v>1.6337214832653899</v>
      </c>
      <c r="C1918" s="221">
        <v>1.1336356636707201</v>
      </c>
      <c r="D1918" s="221">
        <v>0.87966699920346003</v>
      </c>
      <c r="E1918" s="221">
        <v>1.4406962692259599</v>
      </c>
    </row>
    <row r="1919" spans="1:5" x14ac:dyDescent="0.25">
      <c r="A1919" s="221">
        <v>17284.715615796202</v>
      </c>
      <c r="B1919" s="221">
        <v>1.1796998806407899</v>
      </c>
      <c r="C1919" s="221">
        <v>1.13363764333578</v>
      </c>
      <c r="D1919" s="221">
        <v>0.87966960422100904</v>
      </c>
      <c r="E1919" s="221">
        <v>1.4407048875645001</v>
      </c>
    </row>
    <row r="1920" spans="1:5" x14ac:dyDescent="0.25">
      <c r="A1920" s="221">
        <v>17291.620159190199</v>
      </c>
      <c r="B1920" s="221">
        <v>1.5460154788173399</v>
      </c>
      <c r="C1920" s="221">
        <v>1.1338148721007899</v>
      </c>
      <c r="D1920" s="221">
        <v>0.879901929720182</v>
      </c>
      <c r="E1920" s="221">
        <v>1.4414758554411899</v>
      </c>
    </row>
    <row r="1921" spans="1:5" x14ac:dyDescent="0.25">
      <c r="A1921" s="221">
        <v>17295.5934575233</v>
      </c>
      <c r="B1921" s="221">
        <v>1.67841335821752</v>
      </c>
      <c r="C1921" s="221">
        <v>1.13391688625806</v>
      </c>
      <c r="D1921" s="221">
        <v>0.88003536499332202</v>
      </c>
      <c r="E1921" s="221">
        <v>1.4419189914699999</v>
      </c>
    </row>
    <row r="1922" spans="1:5" x14ac:dyDescent="0.25">
      <c r="A1922" s="221">
        <v>17297.776295829801</v>
      </c>
      <c r="B1922" s="221">
        <v>0.12781297182007401</v>
      </c>
      <c r="C1922" s="221">
        <v>1.1339729606069999</v>
      </c>
      <c r="D1922" s="221">
        <v>0.88010867124954295</v>
      </c>
      <c r="E1922" s="221">
        <v>1.4421622700507399</v>
      </c>
    </row>
    <row r="1923" spans="1:5" x14ac:dyDescent="0.25">
      <c r="A1923" s="221">
        <v>17300.6695859471</v>
      </c>
      <c r="B1923" s="221">
        <v>1.20515993630841</v>
      </c>
      <c r="C1923" s="221">
        <v>1.13404731390748</v>
      </c>
      <c r="D1923" s="221">
        <v>0.88020544440123605</v>
      </c>
      <c r="E1923" s="221">
        <v>1.44248455966144</v>
      </c>
    </row>
    <row r="1924" spans="1:5" x14ac:dyDescent="0.25">
      <c r="A1924" s="221">
        <v>17300.940843842502</v>
      </c>
      <c r="B1924" s="221">
        <v>1.5832677309126599</v>
      </c>
      <c r="C1924" s="221">
        <v>1.1340542864847101</v>
      </c>
      <c r="D1924" s="221">
        <v>0.88021451089803404</v>
      </c>
      <c r="E1924" s="221">
        <v>1.4425147694574301</v>
      </c>
    </row>
    <row r="1925" spans="1:5" x14ac:dyDescent="0.25">
      <c r="A1925" s="221">
        <v>17301.706661492499</v>
      </c>
      <c r="B1925" s="221">
        <v>1.69416584113697</v>
      </c>
      <c r="C1925" s="221">
        <v>1.13407397152539</v>
      </c>
      <c r="D1925" s="221">
        <v>0.88024010751066295</v>
      </c>
      <c r="E1925" s="221">
        <v>1.4426000356986699</v>
      </c>
    </row>
    <row r="1926" spans="1:5" x14ac:dyDescent="0.25">
      <c r="A1926" s="221">
        <v>17301.713115085498</v>
      </c>
      <c r="B1926" s="221">
        <v>1.25685944909091</v>
      </c>
      <c r="C1926" s="221">
        <v>1.1340741374124601</v>
      </c>
      <c r="D1926" s="221">
        <v>0.88024032321491097</v>
      </c>
      <c r="E1926" s="221">
        <v>1.44260075396794</v>
      </c>
    </row>
    <row r="1927" spans="1:5" x14ac:dyDescent="0.25">
      <c r="A1927" s="221">
        <v>17304.7048869481</v>
      </c>
      <c r="B1927" s="221">
        <v>1.9567279203253101</v>
      </c>
      <c r="C1927" s="221">
        <v>1.13415108230206</v>
      </c>
      <c r="D1927" s="221">
        <v>0.88034014467164001</v>
      </c>
      <c r="E1927" s="221">
        <v>1.4429337205391799</v>
      </c>
    </row>
    <row r="1928" spans="1:5" x14ac:dyDescent="0.25">
      <c r="A1928" s="221">
        <v>17306.303411643999</v>
      </c>
      <c r="B1928" s="221">
        <v>1.59264258963532</v>
      </c>
      <c r="C1928" s="221">
        <v>1.13419219449641</v>
      </c>
      <c r="D1928" s="221">
        <v>0.88039335388603501</v>
      </c>
      <c r="E1928" s="221">
        <v>1.44311153702309</v>
      </c>
    </row>
    <row r="1929" spans="1:5" x14ac:dyDescent="0.25">
      <c r="A1929" s="221">
        <v>17308.074079649199</v>
      </c>
      <c r="B1929" s="221">
        <v>1.6115003503157901</v>
      </c>
      <c r="C1929" s="221">
        <v>1.1342377340162899</v>
      </c>
      <c r="D1929" s="221">
        <v>0.88045226487710904</v>
      </c>
      <c r="E1929" s="221">
        <v>1.44330842931613</v>
      </c>
    </row>
    <row r="1930" spans="1:5" x14ac:dyDescent="0.25">
      <c r="A1930" s="221">
        <v>17309.885437147001</v>
      </c>
      <c r="B1930" s="221">
        <v>2.6599855936210401</v>
      </c>
      <c r="C1930" s="221">
        <v>1.1342843200225401</v>
      </c>
      <c r="D1930" s="221">
        <v>0.88051250519078295</v>
      </c>
      <c r="E1930" s="221">
        <v>1.4435097588789401</v>
      </c>
    </row>
    <row r="1931" spans="1:5" x14ac:dyDescent="0.25">
      <c r="A1931" s="221">
        <v>17312.062559464601</v>
      </c>
      <c r="B1931" s="221">
        <v>1.79818250665575</v>
      </c>
      <c r="C1931" s="221">
        <v>1.1343403623434101</v>
      </c>
      <c r="D1931" s="221">
        <v>0.88058470259074095</v>
      </c>
      <c r="E1931" s="221">
        <v>1.44375165327961</v>
      </c>
    </row>
    <row r="1932" spans="1:5" x14ac:dyDescent="0.25">
      <c r="A1932" s="221">
        <v>17324.712770801299</v>
      </c>
      <c r="B1932" s="221">
        <v>7.3318945517808501E-2</v>
      </c>
      <c r="C1932" s="221">
        <v>1.13466618877421</v>
      </c>
      <c r="D1932" s="221">
        <v>0.88100260188461199</v>
      </c>
      <c r="E1932" s="221">
        <v>1.44515482731316</v>
      </c>
    </row>
    <row r="1933" spans="1:5" x14ac:dyDescent="0.25">
      <c r="A1933" s="221">
        <v>17326.4680197571</v>
      </c>
      <c r="B1933" s="221">
        <v>2.4988376894792101</v>
      </c>
      <c r="C1933" s="221">
        <v>1.13471144322868</v>
      </c>
      <c r="D1933" s="221">
        <v>0.881060264094229</v>
      </c>
      <c r="E1933" s="221">
        <v>1.44534921996641</v>
      </c>
    </row>
    <row r="1934" spans="1:5" x14ac:dyDescent="0.25">
      <c r="A1934" s="221">
        <v>17326.472977363999</v>
      </c>
      <c r="B1934" s="221">
        <v>1.64219804413799</v>
      </c>
      <c r="C1934" s="221">
        <v>1.13471157104746</v>
      </c>
      <c r="D1934" s="221">
        <v>0.88106042646177296</v>
      </c>
      <c r="E1934" s="221">
        <v>1.4453497688858701</v>
      </c>
    </row>
    <row r="1935" spans="1:5" x14ac:dyDescent="0.25">
      <c r="A1935" s="221">
        <v>17327.975482153801</v>
      </c>
      <c r="B1935" s="221">
        <v>9.2538712130529902E-2</v>
      </c>
      <c r="C1935" s="221">
        <v>1.1347503091617199</v>
      </c>
      <c r="D1935" s="221">
        <v>0.88110963528763797</v>
      </c>
      <c r="E1935" s="221">
        <v>1.4455160466839501</v>
      </c>
    </row>
    <row r="1936" spans="1:5" x14ac:dyDescent="0.25">
      <c r="A1936" s="221">
        <v>17332.0325340409</v>
      </c>
      <c r="B1936" s="221">
        <v>1.7923877878638099</v>
      </c>
      <c r="C1936" s="221">
        <v>1.13485501111603</v>
      </c>
      <c r="D1936" s="221">
        <v>0.881242508581082</v>
      </c>
      <c r="E1936" s="221">
        <v>1.4459649560654699</v>
      </c>
    </row>
    <row r="1937" spans="1:5" x14ac:dyDescent="0.25">
      <c r="A1937" s="221">
        <v>17334.596502385</v>
      </c>
      <c r="B1937" s="221">
        <v>1.5643925409919399</v>
      </c>
      <c r="C1937" s="221">
        <v>1.13492118046852</v>
      </c>
      <c r="D1937" s="221">
        <v>0.88132648160574201</v>
      </c>
      <c r="E1937" s="221">
        <v>1.44624841213623</v>
      </c>
    </row>
    <row r="1938" spans="1:5" x14ac:dyDescent="0.25">
      <c r="A1938" s="221">
        <v>17341.153703986802</v>
      </c>
      <c r="B1938" s="221">
        <v>0.94053957956987699</v>
      </c>
      <c r="C1938" s="221">
        <v>1.1350904128886901</v>
      </c>
      <c r="D1938" s="221">
        <v>0.881540637716694</v>
      </c>
      <c r="E1938" s="221">
        <v>1.44697254743273</v>
      </c>
    </row>
    <row r="1939" spans="1:5" x14ac:dyDescent="0.25">
      <c r="A1939" s="221">
        <v>17342.0576220453</v>
      </c>
      <c r="B1939" s="221">
        <v>1.71277136399854</v>
      </c>
      <c r="C1939" s="221">
        <v>1.13511376818595</v>
      </c>
      <c r="D1939" s="221">
        <v>0.881570021801659</v>
      </c>
      <c r="E1939" s="221">
        <v>1.4470723405463299</v>
      </c>
    </row>
    <row r="1940" spans="1:5" x14ac:dyDescent="0.25">
      <c r="A1940" s="221">
        <v>17342.863631358199</v>
      </c>
      <c r="B1940" s="221">
        <v>0.84017362467700996</v>
      </c>
      <c r="C1940" s="221">
        <v>1.1351345937319399</v>
      </c>
      <c r="D1940" s="221">
        <v>0.88159622312146502</v>
      </c>
      <c r="E1940" s="221">
        <v>1.44716126526176</v>
      </c>
    </row>
    <row r="1941" spans="1:5" x14ac:dyDescent="0.25">
      <c r="A1941" s="221">
        <v>17346.508635476199</v>
      </c>
      <c r="B1941" s="221">
        <v>1.52502334156708</v>
      </c>
      <c r="C1941" s="221">
        <v>1.13522877279377</v>
      </c>
      <c r="D1941" s="221">
        <v>0.88171462009997803</v>
      </c>
      <c r="E1941" s="221">
        <v>1.4475632068894599</v>
      </c>
    </row>
    <row r="1942" spans="1:5" x14ac:dyDescent="0.25">
      <c r="A1942" s="221">
        <v>17347.256312799898</v>
      </c>
      <c r="B1942" s="221">
        <v>1.61520328695235</v>
      </c>
      <c r="C1942" s="221">
        <v>1.1352480911667</v>
      </c>
      <c r="D1942" s="221">
        <v>0.88173884459424701</v>
      </c>
      <c r="E1942" s="221">
        <v>1.44764561393113</v>
      </c>
    </row>
    <row r="1943" spans="1:5" x14ac:dyDescent="0.25">
      <c r="A1943" s="221">
        <v>17349.234317020499</v>
      </c>
      <c r="B1943" s="221">
        <v>3.2276789653670601</v>
      </c>
      <c r="C1943" s="221">
        <v>1.1352992277798799</v>
      </c>
      <c r="D1943" s="221">
        <v>0.88180293126692399</v>
      </c>
      <c r="E1943" s="221">
        <v>1.44786355740065</v>
      </c>
    </row>
    <row r="1944" spans="1:5" x14ac:dyDescent="0.25">
      <c r="A1944" s="221">
        <v>17349.337350174901</v>
      </c>
      <c r="B1944" s="221">
        <v>3.4622808059631098</v>
      </c>
      <c r="C1944" s="221">
        <v>1.1353018918109099</v>
      </c>
      <c r="D1944" s="221">
        <v>0.88180626950653496</v>
      </c>
      <c r="E1944" s="221">
        <v>1.4478749072913399</v>
      </c>
    </row>
    <row r="1945" spans="1:5" x14ac:dyDescent="0.25">
      <c r="A1945" s="221">
        <v>17349.812580968199</v>
      </c>
      <c r="B1945" s="221">
        <v>1.67868539908624</v>
      </c>
      <c r="C1945" s="221">
        <v>1.1353141794049899</v>
      </c>
      <c r="D1945" s="221">
        <v>0.88182166682468699</v>
      </c>
      <c r="E1945" s="221">
        <v>1.4479272541844701</v>
      </c>
    </row>
    <row r="1946" spans="1:5" x14ac:dyDescent="0.25">
      <c r="A1946" s="221">
        <v>17353.681807449699</v>
      </c>
      <c r="B1946" s="221">
        <v>1.22279045681901</v>
      </c>
      <c r="C1946" s="221">
        <v>1.1354142322171099</v>
      </c>
      <c r="D1946" s="221">
        <v>0.88194673369992804</v>
      </c>
      <c r="E1946" s="221">
        <v>1.4483532046896299</v>
      </c>
    </row>
    <row r="1947" spans="1:5" x14ac:dyDescent="0.25">
      <c r="A1947" s="221">
        <v>17359.166107388501</v>
      </c>
      <c r="B1947" s="221">
        <v>1.8406397087455699</v>
      </c>
      <c r="C1947" s="221">
        <v>1.13555615562588</v>
      </c>
      <c r="D1947" s="221">
        <v>0.88212349792967804</v>
      </c>
      <c r="E1947" s="221">
        <v>1.44895640513066</v>
      </c>
    </row>
    <row r="1948" spans="1:5" x14ac:dyDescent="0.25">
      <c r="A1948" s="221">
        <v>17365.150004780899</v>
      </c>
      <c r="B1948" s="221">
        <v>1.68747239657776</v>
      </c>
      <c r="C1948" s="221">
        <v>1.13571109906741</v>
      </c>
      <c r="D1948" s="221">
        <v>0.88231558713911395</v>
      </c>
      <c r="E1948" s="221">
        <v>1.4496136576024801</v>
      </c>
    </row>
    <row r="1949" spans="1:5" x14ac:dyDescent="0.25">
      <c r="A1949" s="221">
        <v>17367.211167626301</v>
      </c>
      <c r="B1949" s="221">
        <v>1.53718703215733</v>
      </c>
      <c r="C1949" s="221">
        <v>1.13576451153102</v>
      </c>
      <c r="D1949" s="221">
        <v>0.88238148658326399</v>
      </c>
      <c r="E1949" s="221">
        <v>1.44983984203695</v>
      </c>
    </row>
    <row r="1950" spans="1:5" x14ac:dyDescent="0.25">
      <c r="A1950" s="221">
        <v>17369.312793846901</v>
      </c>
      <c r="B1950" s="221">
        <v>1.86802332602487</v>
      </c>
      <c r="C1950" s="221">
        <v>1.1358189725525101</v>
      </c>
      <c r="D1950" s="221">
        <v>0.88244867972138197</v>
      </c>
      <c r="E1950" s="221">
        <v>1.4500703573212299</v>
      </c>
    </row>
    <row r="1951" spans="1:5" x14ac:dyDescent="0.25">
      <c r="A1951" s="221">
        <v>17373.3651460533</v>
      </c>
      <c r="B1951" s="221">
        <v>0.41905200915652902</v>
      </c>
      <c r="C1951" s="221">
        <v>1.1359239842041799</v>
      </c>
      <c r="D1951" s="221">
        <v>0.88257822353002102</v>
      </c>
      <c r="E1951" s="221">
        <v>1.45051435726647</v>
      </c>
    </row>
    <row r="1952" spans="1:5" x14ac:dyDescent="0.25">
      <c r="A1952" s="221">
        <v>17377.889703988902</v>
      </c>
      <c r="B1952" s="221">
        <v>-3.37684494559812</v>
      </c>
      <c r="C1952" s="221">
        <v>1.1360413503815801</v>
      </c>
      <c r="D1952" s="221">
        <v>0.88272225263362802</v>
      </c>
      <c r="E1952" s="221">
        <v>1.45100995042864</v>
      </c>
    </row>
    <row r="1953" spans="1:5" x14ac:dyDescent="0.25">
      <c r="A1953" s="221">
        <v>17380.820377303</v>
      </c>
      <c r="B1953" s="221">
        <v>-0.77291904435621295</v>
      </c>
      <c r="C1953" s="221">
        <v>1.13611737149325</v>
      </c>
      <c r="D1953" s="221">
        <v>0.88281515956506595</v>
      </c>
      <c r="E1953" s="221">
        <v>1.4513304571952199</v>
      </c>
    </row>
    <row r="1954" spans="1:5" x14ac:dyDescent="0.25">
      <c r="A1954" s="221">
        <v>17386.8982689697</v>
      </c>
      <c r="B1954" s="221">
        <v>1.72993062596916</v>
      </c>
      <c r="C1954" s="221">
        <v>1.13627516239618</v>
      </c>
      <c r="D1954" s="221">
        <v>0.88300773413003197</v>
      </c>
      <c r="E1954" s="221">
        <v>1.4519948645610401</v>
      </c>
    </row>
    <row r="1955" spans="1:5" x14ac:dyDescent="0.25">
      <c r="A1955" s="221">
        <v>17387.828639227599</v>
      </c>
      <c r="B1955" s="221">
        <v>-0.59808462229227199</v>
      </c>
      <c r="C1955" s="221">
        <v>1.13629932217331</v>
      </c>
      <c r="D1955" s="221">
        <v>0.88303710672657698</v>
      </c>
      <c r="E1955" s="221">
        <v>1.4520964375502201</v>
      </c>
    </row>
    <row r="1956" spans="1:5" x14ac:dyDescent="0.25">
      <c r="A1956" s="221">
        <v>17390.1870329794</v>
      </c>
      <c r="B1956" s="221">
        <v>1.5511889703017301</v>
      </c>
      <c r="C1956" s="221">
        <v>1.13636058921912</v>
      </c>
      <c r="D1956" s="221">
        <v>0.88311156326426599</v>
      </c>
      <c r="E1956" s="221">
        <v>1.4523539147223701</v>
      </c>
    </row>
    <row r="1957" spans="1:5" x14ac:dyDescent="0.25">
      <c r="A1957" s="221">
        <v>17390.735918136401</v>
      </c>
      <c r="B1957" s="221">
        <v>1.2238020624401</v>
      </c>
      <c r="C1957" s="221">
        <v>1.1363748483189999</v>
      </c>
      <c r="D1957" s="221">
        <v>0.88312889204507194</v>
      </c>
      <c r="E1957" s="221">
        <v>1.4524138119222001</v>
      </c>
    </row>
    <row r="1958" spans="1:5" x14ac:dyDescent="0.25">
      <c r="A1958" s="221">
        <v>17391.465136197399</v>
      </c>
      <c r="B1958" s="221">
        <v>1.4524933777944899</v>
      </c>
      <c r="C1958" s="221">
        <v>1.13639379436774</v>
      </c>
      <c r="D1958" s="221">
        <v>0.88315186127676304</v>
      </c>
      <c r="E1958" s="221">
        <v>1.4524933777944899</v>
      </c>
    </row>
    <row r="1959" spans="1:5" x14ac:dyDescent="0.25">
      <c r="A1959" s="221">
        <v>17399.305004442602</v>
      </c>
      <c r="B1959" s="221">
        <v>0.13353260477644299</v>
      </c>
      <c r="C1959" s="221">
        <v>1.13659760543892</v>
      </c>
      <c r="D1959" s="221">
        <v>0.88339824589746496</v>
      </c>
      <c r="E1959" s="221">
        <v>1.4533478827992301</v>
      </c>
    </row>
    <row r="1960" spans="1:5" x14ac:dyDescent="0.25">
      <c r="A1960" s="221">
        <v>17402.022941810799</v>
      </c>
      <c r="B1960" s="221">
        <v>1.3581918847365799</v>
      </c>
      <c r="C1960" s="221">
        <v>1.1366683077084101</v>
      </c>
      <c r="D1960" s="221">
        <v>0.88348340120180002</v>
      </c>
      <c r="E1960" s="221">
        <v>1.4536438305732799</v>
      </c>
    </row>
    <row r="1961" spans="1:5" x14ac:dyDescent="0.25">
      <c r="A1961" s="221">
        <v>17402.157430032399</v>
      </c>
      <c r="B1961" s="221">
        <v>1.85990670237801</v>
      </c>
      <c r="C1961" s="221">
        <v>1.1366718067770101</v>
      </c>
      <c r="D1961" s="221">
        <v>0.88348760861965403</v>
      </c>
      <c r="E1961" s="221">
        <v>1.4536584745787999</v>
      </c>
    </row>
    <row r="1962" spans="1:5" x14ac:dyDescent="0.25">
      <c r="A1962" s="221">
        <v>17402.672736176799</v>
      </c>
      <c r="B1962" s="221">
        <v>1.68538126243585</v>
      </c>
      <c r="C1962" s="221">
        <v>1.1366852221721</v>
      </c>
      <c r="D1962" s="221">
        <v>0.88350372979552005</v>
      </c>
      <c r="E1962" s="221">
        <v>1.4537145523906001</v>
      </c>
    </row>
    <row r="1963" spans="1:5" x14ac:dyDescent="0.25">
      <c r="A1963" s="221">
        <v>17404.352558075901</v>
      </c>
      <c r="B1963" s="221">
        <v>0.84498413770681702</v>
      </c>
      <c r="C1963" s="221">
        <v>1.13672895452178</v>
      </c>
      <c r="D1963" s="221">
        <v>0.88355627011274096</v>
      </c>
      <c r="E1963" s="221">
        <v>1.4538973110608899</v>
      </c>
    </row>
    <row r="1964" spans="1:5" x14ac:dyDescent="0.25">
      <c r="A1964" s="221">
        <v>17406.812536956299</v>
      </c>
      <c r="B1964" s="221">
        <v>0.72293707630344295</v>
      </c>
      <c r="C1964" s="221">
        <v>1.1367929974162401</v>
      </c>
      <c r="D1964" s="221">
        <v>0.88363300119781896</v>
      </c>
      <c r="E1964" s="221">
        <v>1.45416481897151</v>
      </c>
    </row>
    <row r="1965" spans="1:5" x14ac:dyDescent="0.25">
      <c r="A1965" s="221">
        <v>17412.4510456301</v>
      </c>
      <c r="B1965" s="221">
        <v>2.4618498065797998</v>
      </c>
      <c r="C1965" s="221">
        <v>1.13693978990247</v>
      </c>
      <c r="D1965" s="221">
        <v>0.88380869008687002</v>
      </c>
      <c r="E1965" s="221">
        <v>1.4547773934347801</v>
      </c>
    </row>
    <row r="1966" spans="1:5" x14ac:dyDescent="0.25">
      <c r="A1966" s="221">
        <v>17415.3629881247</v>
      </c>
      <c r="B1966" s="221">
        <v>1.5639626335410199</v>
      </c>
      <c r="C1966" s="221">
        <v>1.13701566217818</v>
      </c>
      <c r="D1966" s="221">
        <v>0.88389895570003096</v>
      </c>
      <c r="E1966" s="221">
        <v>1.4550934341463799</v>
      </c>
    </row>
    <row r="1967" spans="1:5" x14ac:dyDescent="0.25">
      <c r="A1967" s="221">
        <v>17417.967217810899</v>
      </c>
      <c r="B1967" s="221">
        <v>1.4541448693973</v>
      </c>
      <c r="C1967" s="221">
        <v>1.13708354171114</v>
      </c>
      <c r="D1967" s="221">
        <v>0.88397966645227899</v>
      </c>
      <c r="E1967" s="221">
        <v>1.45537589520799</v>
      </c>
    </row>
    <row r="1968" spans="1:5" x14ac:dyDescent="0.25">
      <c r="A1968" s="221">
        <v>17422.693691434699</v>
      </c>
      <c r="B1968" s="221">
        <v>0.85382351412386404</v>
      </c>
      <c r="C1968" s="221">
        <v>1.13720678448968</v>
      </c>
      <c r="D1968" s="221">
        <v>0.88412607437274104</v>
      </c>
      <c r="E1968" s="221">
        <v>1.45588806416953</v>
      </c>
    </row>
    <row r="1969" spans="1:5" x14ac:dyDescent="0.25">
      <c r="A1969" s="221">
        <v>17426.965298321102</v>
      </c>
      <c r="B1969" s="221">
        <v>1.0556093131647999</v>
      </c>
      <c r="C1969" s="221">
        <v>1.1373182147013201</v>
      </c>
      <c r="D1969" s="221">
        <v>0.88425775013282804</v>
      </c>
      <c r="E1969" s="221">
        <v>1.4563505101159699</v>
      </c>
    </row>
    <row r="1970" spans="1:5" x14ac:dyDescent="0.25">
      <c r="A1970" s="221">
        <v>17434.755919028699</v>
      </c>
      <c r="B1970" s="221">
        <v>-0.218366597557973</v>
      </c>
      <c r="C1970" s="221">
        <v>1.13752160819187</v>
      </c>
      <c r="D1970" s="221">
        <v>0.88449684001006901</v>
      </c>
      <c r="E1970" s="221">
        <v>1.4571926202469401</v>
      </c>
    </row>
    <row r="1971" spans="1:5" x14ac:dyDescent="0.25">
      <c r="A1971" s="221">
        <v>17436.482301115298</v>
      </c>
      <c r="B1971" s="221">
        <v>1.73701865003475</v>
      </c>
      <c r="C1971" s="221">
        <v>1.1375667087716801</v>
      </c>
      <c r="D1971" s="221">
        <v>0.88454959727271898</v>
      </c>
      <c r="E1971" s="221">
        <v>1.45737909800402</v>
      </c>
    </row>
    <row r="1972" spans="1:5" x14ac:dyDescent="0.25">
      <c r="A1972" s="221">
        <v>17437.741858975001</v>
      </c>
      <c r="B1972" s="221">
        <v>1.5205600516304201</v>
      </c>
      <c r="C1972" s="221">
        <v>1.1375996138801301</v>
      </c>
      <c r="D1972" s="221">
        <v>0.88458808865035199</v>
      </c>
      <c r="E1972" s="221">
        <v>1.45751493243542</v>
      </c>
    </row>
    <row r="1973" spans="1:5" x14ac:dyDescent="0.25">
      <c r="A1973" s="221">
        <v>17445.316951638899</v>
      </c>
      <c r="B1973" s="221">
        <v>0.90517463026955602</v>
      </c>
      <c r="C1973" s="221">
        <v>1.1377976412114299</v>
      </c>
      <c r="D1973" s="221">
        <v>0.88481957920877896</v>
      </c>
      <c r="E1973" s="221">
        <v>1.45833185275139</v>
      </c>
    </row>
    <row r="1974" spans="1:5" x14ac:dyDescent="0.25">
      <c r="A1974" s="221">
        <v>17450.860000711298</v>
      </c>
      <c r="B1974" s="221">
        <v>2.12303003956711</v>
      </c>
      <c r="C1974" s="221">
        <v>1.1379426488265501</v>
      </c>
      <c r="D1974" s="221">
        <v>0.88498817043185496</v>
      </c>
      <c r="E1974" s="221">
        <v>1.4589286075671</v>
      </c>
    </row>
    <row r="1975" spans="1:5" x14ac:dyDescent="0.25">
      <c r="A1975" s="221">
        <v>17452.143061536201</v>
      </c>
      <c r="B1975" s="221">
        <v>1.5507821614759301</v>
      </c>
      <c r="C1975" s="221">
        <v>1.1379762275579299</v>
      </c>
      <c r="D1975" s="221">
        <v>0.88502709628735299</v>
      </c>
      <c r="E1975" s="221">
        <v>1.45906662688985</v>
      </c>
    </row>
    <row r="1976" spans="1:5" x14ac:dyDescent="0.25">
      <c r="A1976" s="221">
        <v>17453.173673825</v>
      </c>
      <c r="B1976" s="221">
        <v>1.7185078077370399</v>
      </c>
      <c r="C1976" s="221">
        <v>1.1380032065935</v>
      </c>
      <c r="D1976" s="221">
        <v>0.88505836328908305</v>
      </c>
      <c r="E1976" s="221">
        <v>1.4591774595134399</v>
      </c>
    </row>
    <row r="1977" spans="1:5" x14ac:dyDescent="0.25">
      <c r="A1977" s="221">
        <v>17454.154664701498</v>
      </c>
      <c r="B1977" s="221">
        <v>1.1575519530935101</v>
      </c>
      <c r="C1977" s="221">
        <v>1.1380288868026101</v>
      </c>
      <c r="D1977" s="221">
        <v>0.88508807952207802</v>
      </c>
      <c r="E1977" s="221">
        <v>1.45928292963728</v>
      </c>
    </row>
    <row r="1978" spans="1:5" x14ac:dyDescent="0.25">
      <c r="A1978" s="221">
        <v>17454.493901516002</v>
      </c>
      <c r="B1978" s="221">
        <v>0.75148834717577695</v>
      </c>
      <c r="C1978" s="221">
        <v>1.1380377672851301</v>
      </c>
      <c r="D1978" s="221">
        <v>0.88509833356074297</v>
      </c>
      <c r="E1978" s="221">
        <v>1.45931938206237</v>
      </c>
    </row>
    <row r="1979" spans="1:5" x14ac:dyDescent="0.25">
      <c r="A1979" s="221">
        <v>17458.977242779001</v>
      </c>
      <c r="B1979" s="221">
        <v>0.88522828596042702</v>
      </c>
      <c r="C1979" s="221">
        <v>1.1381552269753601</v>
      </c>
      <c r="D1979" s="221">
        <v>0.88523385055860704</v>
      </c>
      <c r="E1979" s="221">
        <v>1.4598010402228601</v>
      </c>
    </row>
    <row r="1980" spans="1:5" x14ac:dyDescent="0.25">
      <c r="A1980" s="221">
        <v>17464.217448918502</v>
      </c>
      <c r="B1980" s="221">
        <v>-0.94624572926768102</v>
      </c>
      <c r="C1980" s="221">
        <v>1.1382925158752699</v>
      </c>
      <c r="D1980" s="221">
        <v>0.88539174118713904</v>
      </c>
      <c r="E1980" s="221">
        <v>1.4603629944785701</v>
      </c>
    </row>
    <row r="1981" spans="1:5" x14ac:dyDescent="0.25">
      <c r="A1981" s="221">
        <v>17465.776402044401</v>
      </c>
      <c r="B1981" s="221">
        <v>1.3230665712218499</v>
      </c>
      <c r="C1981" s="221">
        <v>1.1383333591081399</v>
      </c>
      <c r="D1981" s="221">
        <v>0.88543854059070004</v>
      </c>
      <c r="E1981" s="221">
        <v>1.46053017499023</v>
      </c>
    </row>
    <row r="1982" spans="1:5" x14ac:dyDescent="0.25">
      <c r="A1982" s="221">
        <v>17470.6315688697</v>
      </c>
      <c r="B1982" s="221">
        <v>1.62993291593774</v>
      </c>
      <c r="C1982" s="221">
        <v>1.13846068528324</v>
      </c>
      <c r="D1982" s="221">
        <v>0.88558429154872398</v>
      </c>
      <c r="E1982" s="221">
        <v>1.4610507173598399</v>
      </c>
    </row>
    <row r="1983" spans="1:5" x14ac:dyDescent="0.25">
      <c r="A1983" s="221">
        <v>17470.973691028601</v>
      </c>
      <c r="B1983" s="221">
        <v>2.0593908618988999</v>
      </c>
      <c r="C1983" s="221">
        <v>1.13846965793661</v>
      </c>
      <c r="D1983" s="221">
        <v>0.88559453954545297</v>
      </c>
      <c r="E1983" s="221">
        <v>1.4610873506592099</v>
      </c>
    </row>
    <row r="1984" spans="1:5" x14ac:dyDescent="0.25">
      <c r="A1984" s="221">
        <v>17471.322478342499</v>
      </c>
      <c r="B1984" s="221">
        <v>1.7120870572387801</v>
      </c>
      <c r="C1984" s="221">
        <v>1.13847881030067</v>
      </c>
      <c r="D1984" s="221">
        <v>0.88560498329124704</v>
      </c>
      <c r="E1984" s="221">
        <v>1.4611246976411201</v>
      </c>
    </row>
    <row r="1985" spans="1:5" x14ac:dyDescent="0.25">
      <c r="A1985" s="221">
        <v>17472.855694097001</v>
      </c>
      <c r="B1985" s="221">
        <v>2.5681065575152302</v>
      </c>
      <c r="C1985" s="221">
        <v>1.13851904269505</v>
      </c>
      <c r="D1985" s="221">
        <v>0.88565087707454604</v>
      </c>
      <c r="E1985" s="221">
        <v>1.4612888102697099</v>
      </c>
    </row>
    <row r="1986" spans="1:5" x14ac:dyDescent="0.25">
      <c r="A1986" s="221">
        <v>17473.540001859099</v>
      </c>
      <c r="B1986" s="221">
        <v>2.0881651299789401</v>
      </c>
      <c r="C1986" s="221">
        <v>1.1385369992935901</v>
      </c>
      <c r="D1986" s="221">
        <v>0.885671345215304</v>
      </c>
      <c r="E1986" s="221">
        <v>1.4613620026326699</v>
      </c>
    </row>
    <row r="1987" spans="1:5" x14ac:dyDescent="0.25">
      <c r="A1987" s="221">
        <v>17484.063589027999</v>
      </c>
      <c r="B1987" s="221">
        <v>1.1057430829488399</v>
      </c>
      <c r="C1987" s="221">
        <v>1.13881338323587</v>
      </c>
      <c r="D1987" s="221">
        <v>0.88598500060596697</v>
      </c>
      <c r="E1987" s="221">
        <v>1.4624865780871501</v>
      </c>
    </row>
    <row r="1988" spans="1:5" x14ac:dyDescent="0.25">
      <c r="A1988" s="221">
        <v>17493.005120727699</v>
      </c>
      <c r="B1988" s="221">
        <v>2.1216701935386602</v>
      </c>
      <c r="C1988" s="221">
        <v>1.1390483746815601</v>
      </c>
      <c r="D1988" s="221">
        <v>0.88624978250967901</v>
      </c>
      <c r="E1988" s="221">
        <v>1.463439888476</v>
      </c>
    </row>
    <row r="1989" spans="1:5" x14ac:dyDescent="0.25">
      <c r="A1989" s="221">
        <v>17497.710853169901</v>
      </c>
      <c r="B1989" s="221">
        <v>1.8557010316064799</v>
      </c>
      <c r="C1989" s="221">
        <v>1.13917218276624</v>
      </c>
      <c r="D1989" s="221">
        <v>0.88638863467975704</v>
      </c>
      <c r="E1989" s="221">
        <v>1.46394072999227</v>
      </c>
    </row>
    <row r="1990" spans="1:5" x14ac:dyDescent="0.25">
      <c r="A1990" s="221">
        <v>17503.5316107814</v>
      </c>
      <c r="B1990" s="221">
        <v>1.06975736971582</v>
      </c>
      <c r="C1990" s="221">
        <v>1.1393254270792099</v>
      </c>
      <c r="D1990" s="221">
        <v>0.88655940538848399</v>
      </c>
      <c r="E1990" s="221">
        <v>1.46455944443508</v>
      </c>
    </row>
    <row r="1991" spans="1:5" x14ac:dyDescent="0.25">
      <c r="A1991" s="221">
        <v>17504.308742233901</v>
      </c>
      <c r="B1991" s="221">
        <v>-1.60100024175027</v>
      </c>
      <c r="C1991" s="221">
        <v>1.1393458867828301</v>
      </c>
      <c r="D1991" s="221">
        <v>0.88658217193804301</v>
      </c>
      <c r="E1991" s="221">
        <v>1.46464197593361</v>
      </c>
    </row>
    <row r="1992" spans="1:5" x14ac:dyDescent="0.25">
      <c r="A1992" s="221">
        <v>17505.995906194199</v>
      </c>
      <c r="B1992" s="221">
        <v>1.66494831579587</v>
      </c>
      <c r="C1992" s="221">
        <v>1.13939033666137</v>
      </c>
      <c r="D1992" s="221">
        <v>0.88663159845628603</v>
      </c>
      <c r="E1992" s="221">
        <v>1.4648211179355299</v>
      </c>
    </row>
    <row r="1993" spans="1:5" x14ac:dyDescent="0.25">
      <c r="A1993" s="221">
        <v>17507.3119725912</v>
      </c>
      <c r="B1993" s="221">
        <v>1.7465151083080599</v>
      </c>
      <c r="C1993" s="221">
        <v>1.139425009635</v>
      </c>
      <c r="D1993" s="221">
        <v>0.88667015344045597</v>
      </c>
      <c r="E1993" s="221">
        <v>1.46496080041156</v>
      </c>
    </row>
    <row r="1994" spans="1:5" x14ac:dyDescent="0.25">
      <c r="A1994" s="221">
        <v>17509.3754136321</v>
      </c>
      <c r="B1994" s="221">
        <v>1.10379634556328</v>
      </c>
      <c r="C1994" s="221">
        <v>1.13947937287759</v>
      </c>
      <c r="D1994" s="221">
        <v>0.886730603229957</v>
      </c>
      <c r="E1994" s="221">
        <v>1.4651797100335999</v>
      </c>
    </row>
    <row r="1995" spans="1:5" x14ac:dyDescent="0.25">
      <c r="A1995" s="221">
        <v>17509.557689955302</v>
      </c>
      <c r="B1995" s="221">
        <v>2.4996251992138698</v>
      </c>
      <c r="C1995" s="221">
        <v>1.1394841793449599</v>
      </c>
      <c r="D1995" s="221">
        <v>0.88673594312828596</v>
      </c>
      <c r="E1995" s="221">
        <v>1.4651990476547001</v>
      </c>
    </row>
    <row r="1996" spans="1:5" x14ac:dyDescent="0.25">
      <c r="A1996" s="221">
        <v>17512.997375681702</v>
      </c>
      <c r="B1996" s="221">
        <v>1.50802220993194</v>
      </c>
      <c r="C1996" s="221">
        <v>1.13957488085211</v>
      </c>
      <c r="D1996" s="221">
        <v>0.88683671086237204</v>
      </c>
      <c r="E1996" s="221">
        <v>1.46556370563406</v>
      </c>
    </row>
    <row r="1997" spans="1:5" x14ac:dyDescent="0.25">
      <c r="A1997" s="221">
        <v>17514.692720719799</v>
      </c>
      <c r="B1997" s="221">
        <v>1.6710613749141301</v>
      </c>
      <c r="C1997" s="221">
        <v>1.13961958561944</v>
      </c>
      <c r="D1997" s="221">
        <v>0.88688618007896702</v>
      </c>
      <c r="E1997" s="221">
        <v>1.46574332304008</v>
      </c>
    </row>
    <row r="1998" spans="1:5" x14ac:dyDescent="0.25">
      <c r="A1998" s="221">
        <v>17515.217477057198</v>
      </c>
      <c r="B1998" s="221">
        <v>0.56614036480371299</v>
      </c>
      <c r="C1998" s="221">
        <v>1.13963342298554</v>
      </c>
      <c r="D1998" s="221">
        <v>0.88690147607422498</v>
      </c>
      <c r="E1998" s="221">
        <v>1.46579887812715</v>
      </c>
    </row>
    <row r="1999" spans="1:5" x14ac:dyDescent="0.25">
      <c r="A1999" s="221">
        <v>17516.530926073301</v>
      </c>
      <c r="B1999" s="221">
        <v>-2.5239268301792199</v>
      </c>
      <c r="C1999" s="221">
        <v>1.1396680574884599</v>
      </c>
      <c r="D1999" s="221">
        <v>0.88693972351148398</v>
      </c>
      <c r="E1999" s="221">
        <v>1.4659379308059699</v>
      </c>
    </row>
    <row r="2000" spans="1:5" x14ac:dyDescent="0.25">
      <c r="A2000" s="221">
        <v>17519.004475410999</v>
      </c>
      <c r="B2000" s="221">
        <v>1.45772646023801</v>
      </c>
      <c r="C2000" s="221">
        <v>1.1397332828232001</v>
      </c>
      <c r="D2000" s="221">
        <v>0.88701161685289098</v>
      </c>
      <c r="E2000" s="221">
        <v>1.46619980139051</v>
      </c>
    </row>
    <row r="2001" spans="1:5" x14ac:dyDescent="0.25">
      <c r="A2001" s="221">
        <v>17522.141856724302</v>
      </c>
      <c r="B2001" s="221">
        <v>2.44481770379921</v>
      </c>
      <c r="C2001" s="221">
        <v>1.1398161665401201</v>
      </c>
      <c r="D2001" s="221">
        <v>0.88710270720121598</v>
      </c>
      <c r="E2001" s="221">
        <v>1.4665316428920201</v>
      </c>
    </row>
    <row r="2002" spans="1:5" x14ac:dyDescent="0.25">
      <c r="A2002" s="221">
        <v>17527.413335632202</v>
      </c>
      <c r="B2002" s="221">
        <v>2.2030884846549799</v>
      </c>
      <c r="C2002" s="221">
        <v>1.1399554322596399</v>
      </c>
      <c r="D2002" s="221">
        <v>0.88725532694634701</v>
      </c>
      <c r="E2002" s="221">
        <v>1.4670886235859599</v>
      </c>
    </row>
    <row r="2003" spans="1:5" x14ac:dyDescent="0.25">
      <c r="A2003" s="221">
        <v>17528.567631653299</v>
      </c>
      <c r="B2003" s="221">
        <v>2.3188309680241201</v>
      </c>
      <c r="C2003" s="221">
        <v>1.1399859272817601</v>
      </c>
      <c r="D2003" s="221">
        <v>0.88728874610017905</v>
      </c>
      <c r="E2003" s="221">
        <v>1.4672104877251999</v>
      </c>
    </row>
    <row r="2004" spans="1:5" x14ac:dyDescent="0.25">
      <c r="A2004" s="221">
        <v>17529.1561812086</v>
      </c>
      <c r="B2004" s="221">
        <v>1.5084146264893401</v>
      </c>
      <c r="C2004" s="221">
        <v>1.1400014760070301</v>
      </c>
      <c r="D2004" s="221">
        <v>0.88730577586340198</v>
      </c>
      <c r="E2004" s="221">
        <v>1.46727260994963</v>
      </c>
    </row>
    <row r="2005" spans="1:5" x14ac:dyDescent="0.25">
      <c r="A2005" s="221">
        <v>17531.444025682598</v>
      </c>
      <c r="B2005" s="221">
        <v>2.0616940529146799</v>
      </c>
      <c r="C2005" s="221">
        <v>1.1400619179271001</v>
      </c>
      <c r="D2005" s="221">
        <v>0.88737180258628001</v>
      </c>
      <c r="E2005" s="221">
        <v>1.46751399590062</v>
      </c>
    </row>
    <row r="2006" spans="1:5" x14ac:dyDescent="0.25">
      <c r="A2006" s="221">
        <v>17531.634812859698</v>
      </c>
      <c r="B2006" s="221">
        <v>1.1661117893375399</v>
      </c>
      <c r="C2006" s="221">
        <v>1.1400669582799099</v>
      </c>
      <c r="D2006" s="221">
        <v>0.88737730436113504</v>
      </c>
      <c r="E2006" s="221">
        <v>1.46753412340353</v>
      </c>
    </row>
    <row r="2007" spans="1:5" x14ac:dyDescent="0.25">
      <c r="A2007" s="221">
        <v>17539.4417946139</v>
      </c>
      <c r="B2007" s="221">
        <v>1.6290833953805699</v>
      </c>
      <c r="C2007" s="221">
        <v>1.14027320873642</v>
      </c>
      <c r="D2007" s="221">
        <v>0.88760176215101205</v>
      </c>
      <c r="E2007" s="221">
        <v>1.4683567905708299</v>
      </c>
    </row>
    <row r="2008" spans="1:5" x14ac:dyDescent="0.25">
      <c r="A2008" s="221">
        <v>17540.818411549899</v>
      </c>
      <c r="B2008" s="221">
        <v>0.93794719461337595</v>
      </c>
      <c r="C2008" s="221">
        <v>1.1403095771923</v>
      </c>
      <c r="D2008" s="221">
        <v>0.88764131113888201</v>
      </c>
      <c r="E2008" s="221">
        <v>1.46850167679566</v>
      </c>
    </row>
    <row r="2009" spans="1:5" x14ac:dyDescent="0.25">
      <c r="A2009" s="221">
        <v>17541.803552710098</v>
      </c>
      <c r="B2009" s="221">
        <v>1.9785911464266399</v>
      </c>
      <c r="C2009" s="221">
        <v>1.1403356410076999</v>
      </c>
      <c r="D2009" s="221">
        <v>0.88766959051592598</v>
      </c>
      <c r="E2009" s="221">
        <v>1.46860534167168</v>
      </c>
    </row>
    <row r="2010" spans="1:5" x14ac:dyDescent="0.25">
      <c r="A2010" s="221">
        <v>17552.508425759301</v>
      </c>
      <c r="B2010" s="221">
        <v>1.54329801248714</v>
      </c>
      <c r="C2010" s="221">
        <v>1.1406190389591699</v>
      </c>
      <c r="D2010" s="221">
        <v>0.88797525625487606</v>
      </c>
      <c r="E2010" s="221">
        <v>1.46973006246472</v>
      </c>
    </row>
    <row r="2011" spans="1:5" x14ac:dyDescent="0.25">
      <c r="A2011" s="221">
        <v>17553.193268744399</v>
      </c>
      <c r="B2011" s="221">
        <v>3.6817614935479099</v>
      </c>
      <c r="C2011" s="221">
        <v>1.14063718517049</v>
      </c>
      <c r="D2011" s="221">
        <v>0.88799473373804205</v>
      </c>
      <c r="E2011" s="221">
        <v>1.46980191254404</v>
      </c>
    </row>
    <row r="2012" spans="1:5" x14ac:dyDescent="0.25">
      <c r="A2012" s="221">
        <v>17561.437643144502</v>
      </c>
      <c r="B2012" s="221">
        <v>1.7601439255978699</v>
      </c>
      <c r="C2012" s="221">
        <v>1.14085569191438</v>
      </c>
      <c r="D2012" s="221">
        <v>0.88822880214647304</v>
      </c>
      <c r="E2012" s="221">
        <v>1.47066571646852</v>
      </c>
    </row>
    <row r="2013" spans="1:5" x14ac:dyDescent="0.25">
      <c r="A2013" s="221">
        <v>17562.859644939799</v>
      </c>
      <c r="B2013" s="221">
        <v>-1.4773717378620399</v>
      </c>
      <c r="C2013" s="221">
        <v>1.1408934042090999</v>
      </c>
      <c r="D2013" s="221">
        <v>0.88826903982258798</v>
      </c>
      <c r="E2013" s="221">
        <v>1.4708145734548099</v>
      </c>
    </row>
    <row r="2014" spans="1:5" x14ac:dyDescent="0.25">
      <c r="A2014" s="221">
        <v>17566.062540620402</v>
      </c>
      <c r="B2014" s="221">
        <v>1.38504143625675</v>
      </c>
      <c r="C2014" s="221">
        <v>1.1409783738603001</v>
      </c>
      <c r="D2014" s="221">
        <v>0.88835954036753995</v>
      </c>
      <c r="E2014" s="221">
        <v>1.4711497606108701</v>
      </c>
    </row>
    <row r="2015" spans="1:5" x14ac:dyDescent="0.25">
      <c r="A2015" s="221">
        <v>17568.947164736099</v>
      </c>
      <c r="B2015" s="221">
        <v>1.61382181284571</v>
      </c>
      <c r="C2015" s="221">
        <v>1.1410549373157699</v>
      </c>
      <c r="D2015" s="221">
        <v>0.88844081337197101</v>
      </c>
      <c r="E2015" s="221">
        <v>1.4714512708848599</v>
      </c>
    </row>
    <row r="2016" spans="1:5" x14ac:dyDescent="0.25">
      <c r="A2016" s="221">
        <v>17574.070013908298</v>
      </c>
      <c r="B2016" s="221">
        <v>1.64414000137725</v>
      </c>
      <c r="C2016" s="221">
        <v>1.1411909349757901</v>
      </c>
      <c r="D2016" s="221">
        <v>0.88858498737451297</v>
      </c>
      <c r="E2016" s="221">
        <v>1.4719861781339301</v>
      </c>
    </row>
    <row r="2017" spans="1:5" x14ac:dyDescent="0.25">
      <c r="A2017" s="221">
        <v>17577.530272475498</v>
      </c>
      <c r="B2017" s="221">
        <v>1.7769782789050199</v>
      </c>
      <c r="C2017" s="221">
        <v>1.1412828757407301</v>
      </c>
      <c r="D2017" s="221">
        <v>0.88868209939481302</v>
      </c>
      <c r="E2017" s="221">
        <v>1.4723470859838901</v>
      </c>
    </row>
    <row r="2018" spans="1:5" x14ac:dyDescent="0.25">
      <c r="A2018" s="221">
        <v>17578.296006884801</v>
      </c>
      <c r="B2018" s="221">
        <v>0.43423698706335201</v>
      </c>
      <c r="C2018" s="221">
        <v>1.14130322939036</v>
      </c>
      <c r="D2018" s="221">
        <v>0.88870358970082697</v>
      </c>
      <c r="E2018" s="221">
        <v>1.4724269061905999</v>
      </c>
    </row>
    <row r="2019" spans="1:5" x14ac:dyDescent="0.25">
      <c r="A2019" s="221">
        <v>17579.525751784899</v>
      </c>
      <c r="B2019" s="221">
        <v>1.5180451317586601</v>
      </c>
      <c r="C2019" s="221">
        <v>1.1413359166988299</v>
      </c>
      <c r="D2019" s="221">
        <v>0.88873803040310395</v>
      </c>
      <c r="E2019" s="221">
        <v>1.47255506993338</v>
      </c>
    </row>
    <row r="2020" spans="1:5" x14ac:dyDescent="0.25">
      <c r="A2020" s="221">
        <v>17581.2610992187</v>
      </c>
      <c r="B2020" s="221">
        <v>1.6009933446842199</v>
      </c>
      <c r="C2020" s="221">
        <v>1.1413820432059301</v>
      </c>
      <c r="D2020" s="221">
        <v>0.88878652528863999</v>
      </c>
      <c r="E2020" s="221">
        <v>1.4727358539567701</v>
      </c>
    </row>
    <row r="2021" spans="1:5" x14ac:dyDescent="0.25">
      <c r="A2021" s="221">
        <v>17586.130943505701</v>
      </c>
      <c r="B2021" s="221">
        <v>0.73817138193825704</v>
      </c>
      <c r="C2021" s="221">
        <v>1.1415114863956299</v>
      </c>
      <c r="D2021" s="221">
        <v>0.88892258419038095</v>
      </c>
      <c r="E2021" s="221">
        <v>1.47324273478129</v>
      </c>
    </row>
    <row r="2022" spans="1:5" x14ac:dyDescent="0.25">
      <c r="A2022" s="221">
        <v>17588.2730683642</v>
      </c>
      <c r="B2022" s="221">
        <v>1.2874835278335</v>
      </c>
      <c r="C2022" s="221">
        <v>1.1415684827489101</v>
      </c>
      <c r="D2022" s="221">
        <v>0.88898211011248796</v>
      </c>
      <c r="E2022" s="221">
        <v>1.4734655175170901</v>
      </c>
    </row>
    <row r="2023" spans="1:5" x14ac:dyDescent="0.25">
      <c r="A2023" s="221">
        <v>17604.441636786902</v>
      </c>
      <c r="B2023" s="221">
        <v>1.9776503732877</v>
      </c>
      <c r="C2023" s="221">
        <v>1.1419990472710899</v>
      </c>
      <c r="D2023" s="221">
        <v>0.88943031018777896</v>
      </c>
      <c r="E2023" s="221">
        <v>1.4751429575000901</v>
      </c>
    </row>
    <row r="2024" spans="1:5" x14ac:dyDescent="0.25">
      <c r="A2024" s="221">
        <v>17606.3986582701</v>
      </c>
      <c r="B2024" s="221">
        <v>1.6037067699438601</v>
      </c>
      <c r="C2024" s="221">
        <v>1.14205118699653</v>
      </c>
      <c r="D2024" s="221">
        <v>0.88948426191181096</v>
      </c>
      <c r="E2024" s="221">
        <v>1.47534551257792</v>
      </c>
    </row>
    <row r="2025" spans="1:5" x14ac:dyDescent="0.25">
      <c r="A2025" s="221">
        <v>17606.404212596</v>
      </c>
      <c r="B2025" s="221">
        <v>1.6952366093853299</v>
      </c>
      <c r="C2025" s="221">
        <v>1.1420513350841599</v>
      </c>
      <c r="D2025" s="221">
        <v>0.88948441503504505</v>
      </c>
      <c r="E2025" s="221">
        <v>1.47534608739163</v>
      </c>
    </row>
    <row r="2026" spans="1:5" x14ac:dyDescent="0.25">
      <c r="A2026" s="221">
        <v>17606.841785693901</v>
      </c>
      <c r="B2026" s="221">
        <v>1.5156188043821599</v>
      </c>
      <c r="C2026" s="221">
        <v>1.14206300151611</v>
      </c>
      <c r="D2026" s="221">
        <v>0.88949646185540798</v>
      </c>
      <c r="E2026" s="221">
        <v>1.4753913593513699</v>
      </c>
    </row>
    <row r="2027" spans="1:5" x14ac:dyDescent="0.25">
      <c r="A2027" s="221">
        <v>17608.5908884198</v>
      </c>
      <c r="B2027" s="221">
        <v>1.0630123991270899</v>
      </c>
      <c r="C2027" s="221">
        <v>1.14210964162199</v>
      </c>
      <c r="D2027" s="221">
        <v>0.88954459492300797</v>
      </c>
      <c r="E2027" s="221">
        <v>1.4755721735602001</v>
      </c>
    </row>
    <row r="2028" spans="1:5" x14ac:dyDescent="0.25">
      <c r="A2028" s="221">
        <v>17609.206644341499</v>
      </c>
      <c r="B2028" s="221">
        <v>0.99914390621540505</v>
      </c>
      <c r="C2028" s="221">
        <v>1.1421260636391899</v>
      </c>
      <c r="D2028" s="221">
        <v>0.88956153973760699</v>
      </c>
      <c r="E2028" s="221">
        <v>1.47563580227747</v>
      </c>
    </row>
    <row r="2029" spans="1:5" x14ac:dyDescent="0.25">
      <c r="A2029" s="221">
        <v>17615.7728587663</v>
      </c>
      <c r="B2029" s="221">
        <v>1.72879159039361</v>
      </c>
      <c r="C2029" s="221">
        <v>1.1423012666454699</v>
      </c>
      <c r="D2029" s="221">
        <v>0.88974171173736805</v>
      </c>
      <c r="E2029" s="221">
        <v>1.4763143175568101</v>
      </c>
    </row>
    <row r="2030" spans="1:5" x14ac:dyDescent="0.25">
      <c r="A2030" s="221">
        <v>17618.945973166701</v>
      </c>
      <c r="B2030" s="221">
        <v>1.30488178859884</v>
      </c>
      <c r="C2030" s="221">
        <v>1.14238596098888</v>
      </c>
      <c r="D2030" s="221">
        <v>0.88982828235216604</v>
      </c>
      <c r="E2030" s="221">
        <v>1.4766416355032601</v>
      </c>
    </row>
    <row r="2031" spans="1:5" x14ac:dyDescent="0.25">
      <c r="A2031" s="221">
        <v>17619.404201967802</v>
      </c>
      <c r="B2031" s="221">
        <v>0.78145414112755796</v>
      </c>
      <c r="C2031" s="221">
        <v>1.14239819644031</v>
      </c>
      <c r="D2031" s="221">
        <v>0.88984076978682103</v>
      </c>
      <c r="E2031" s="221">
        <v>1.4766889034209201</v>
      </c>
    </row>
    <row r="2032" spans="1:5" x14ac:dyDescent="0.25">
      <c r="A2032" s="221">
        <v>17620.706066513099</v>
      </c>
      <c r="B2032" s="221">
        <v>2.1634927680918201</v>
      </c>
      <c r="C2032" s="221">
        <v>1.1424329686307699</v>
      </c>
      <c r="D2032" s="221">
        <v>0.88987624758393602</v>
      </c>
      <c r="E2032" s="221">
        <v>1.4768231953422699</v>
      </c>
    </row>
    <row r="2033" spans="1:5" x14ac:dyDescent="0.25">
      <c r="A2033" s="221">
        <v>17624.302985648599</v>
      </c>
      <c r="B2033" s="221">
        <v>1.6218945210987501</v>
      </c>
      <c r="C2033" s="221">
        <v>1.14252904435255</v>
      </c>
      <c r="D2033" s="221">
        <v>0.88997426912373001</v>
      </c>
      <c r="E2033" s="221">
        <v>1.47719381239104</v>
      </c>
    </row>
    <row r="2034" spans="1:5" x14ac:dyDescent="0.25">
      <c r="A2034" s="221">
        <v>17625.800819099299</v>
      </c>
      <c r="B2034" s="221">
        <v>1.3863440685371</v>
      </c>
      <c r="C2034" s="221">
        <v>1.1425690670153801</v>
      </c>
      <c r="D2034" s="221">
        <v>0.89001508737280899</v>
      </c>
      <c r="E2034" s="221">
        <v>1.4773480411569899</v>
      </c>
    </row>
    <row r="2035" spans="1:5" x14ac:dyDescent="0.25">
      <c r="A2035" s="221">
        <v>17626.903877449899</v>
      </c>
      <c r="B2035" s="221">
        <v>0.78119980225694896</v>
      </c>
      <c r="C2035" s="221">
        <v>1.1425985449490601</v>
      </c>
      <c r="D2035" s="221">
        <v>0.89004514739749596</v>
      </c>
      <c r="E2035" s="221">
        <v>1.47746146895593</v>
      </c>
    </row>
    <row r="2036" spans="1:5" x14ac:dyDescent="0.25">
      <c r="A2036" s="221">
        <v>17633.957882120401</v>
      </c>
      <c r="B2036" s="221">
        <v>1.2955762551841901</v>
      </c>
      <c r="C2036" s="221">
        <v>1.1427871512085299</v>
      </c>
      <c r="D2036" s="221">
        <v>0.89023705465657399</v>
      </c>
      <c r="E2036" s="221">
        <v>1.4781868342305899</v>
      </c>
    </row>
    <row r="2037" spans="1:5" x14ac:dyDescent="0.25">
      <c r="A2037" s="221">
        <v>17634.382655900699</v>
      </c>
      <c r="B2037" s="221">
        <v>1.69718279180189</v>
      </c>
      <c r="C2037" s="221">
        <v>1.1427985146197199</v>
      </c>
      <c r="D2037" s="221">
        <v>0.89024856215706705</v>
      </c>
      <c r="E2037" s="221">
        <v>1.47823051383732</v>
      </c>
    </row>
    <row r="2038" spans="1:5" x14ac:dyDescent="0.25">
      <c r="A2038" s="221">
        <v>17636.596547809298</v>
      </c>
      <c r="B2038" s="221">
        <v>0.67402747030680399</v>
      </c>
      <c r="C2038" s="221">
        <v>1.1428577432229701</v>
      </c>
      <c r="D2038" s="221">
        <v>0.89030848167871601</v>
      </c>
      <c r="E2038" s="221">
        <v>1.4784578114337401</v>
      </c>
    </row>
    <row r="2039" spans="1:5" x14ac:dyDescent="0.25">
      <c r="A2039" s="221">
        <v>17637.6121501163</v>
      </c>
      <c r="B2039" s="221">
        <v>2.2467447294318701</v>
      </c>
      <c r="C2039" s="221">
        <v>1.1428849260610701</v>
      </c>
      <c r="D2039" s="221">
        <v>0.890335917263121</v>
      </c>
      <c r="E2039" s="221">
        <v>1.4785620820905001</v>
      </c>
    </row>
    <row r="2040" spans="1:5" x14ac:dyDescent="0.25">
      <c r="A2040" s="221">
        <v>17643.032718114198</v>
      </c>
      <c r="B2040" s="221">
        <v>1.4999157224016499</v>
      </c>
      <c r="C2040" s="221">
        <v>1.1430300275106</v>
      </c>
      <c r="D2040" s="221">
        <v>0.89048223103738899</v>
      </c>
      <c r="E2040" s="221">
        <v>1.4791179629614</v>
      </c>
    </row>
    <row r="2041" spans="1:5" x14ac:dyDescent="0.25">
      <c r="A2041" s="221">
        <v>17643.693884094901</v>
      </c>
      <c r="B2041" s="221">
        <v>0.50840098056945704</v>
      </c>
      <c r="C2041" s="221">
        <v>1.14304773291305</v>
      </c>
      <c r="D2041" s="221">
        <v>0.890500041958732</v>
      </c>
      <c r="E2041" s="221">
        <v>1.4791856874870699</v>
      </c>
    </row>
    <row r="2042" spans="1:5" x14ac:dyDescent="0.25">
      <c r="A2042" s="221">
        <v>17646.240678837901</v>
      </c>
      <c r="B2042" s="221">
        <v>1.59660515778448</v>
      </c>
      <c r="C2042" s="221">
        <v>1.1431159450819399</v>
      </c>
      <c r="D2042" s="221">
        <v>0.89056855978764204</v>
      </c>
      <c r="E2042" s="221">
        <v>1.47944656065804</v>
      </c>
    </row>
    <row r="2043" spans="1:5" x14ac:dyDescent="0.25">
      <c r="A2043" s="221">
        <v>17648.152814325698</v>
      </c>
      <c r="B2043" s="221">
        <v>2.1965067899818198</v>
      </c>
      <c r="C2043" s="221">
        <v>1.14316717251736</v>
      </c>
      <c r="D2043" s="221">
        <v>0.89061997492240597</v>
      </c>
      <c r="E2043" s="221">
        <v>1.4796422900125299</v>
      </c>
    </row>
    <row r="2044" spans="1:5" x14ac:dyDescent="0.25">
      <c r="A2044" s="221">
        <v>17648.974289251099</v>
      </c>
      <c r="B2044" s="221">
        <v>0.80588531019389897</v>
      </c>
      <c r="C2044" s="221">
        <v>1.1431891804001399</v>
      </c>
      <c r="D2044" s="221">
        <v>0.890642034095385</v>
      </c>
      <c r="E2044" s="221">
        <v>1.4797263422873701</v>
      </c>
    </row>
    <row r="2045" spans="1:5" x14ac:dyDescent="0.25">
      <c r="A2045" s="221">
        <v>17650.043737966698</v>
      </c>
      <c r="B2045" s="221">
        <v>0.77046233572244405</v>
      </c>
      <c r="C2045" s="221">
        <v>1.14321784463176</v>
      </c>
      <c r="D2045" s="221">
        <v>0.89067074003386404</v>
      </c>
      <c r="E2045" s="221">
        <v>1.4798357475730901</v>
      </c>
    </row>
    <row r="2046" spans="1:5" x14ac:dyDescent="0.25">
      <c r="A2046" s="221">
        <v>17652.851696276499</v>
      </c>
      <c r="B2046" s="221">
        <v>1.16171896022976</v>
      </c>
      <c r="C2046" s="221">
        <v>1.14329310580716</v>
      </c>
      <c r="D2046" s="221">
        <v>0.89074601453396696</v>
      </c>
      <c r="E2046" s="221">
        <v>1.48012283470964</v>
      </c>
    </row>
    <row r="2047" spans="1:5" x14ac:dyDescent="0.25">
      <c r="A2047" s="221">
        <v>17656.559000189998</v>
      </c>
      <c r="B2047" s="221">
        <v>0.90159514245551398</v>
      </c>
      <c r="C2047" s="221">
        <v>1.1433925192093</v>
      </c>
      <c r="D2047" s="221">
        <v>0.89084518911980304</v>
      </c>
      <c r="E2047" s="221">
        <v>1.48050156844564</v>
      </c>
    </row>
    <row r="2048" spans="1:5" x14ac:dyDescent="0.25">
      <c r="A2048" s="221">
        <v>17659.254162831599</v>
      </c>
      <c r="B2048" s="221">
        <v>2.0298464183678302</v>
      </c>
      <c r="C2048" s="221">
        <v>1.14346483706248</v>
      </c>
      <c r="D2048" s="221">
        <v>0.89091711515324601</v>
      </c>
      <c r="E2048" s="221">
        <v>1.48077665538959</v>
      </c>
    </row>
    <row r="2049" spans="1:5" x14ac:dyDescent="0.25">
      <c r="A2049" s="221">
        <v>17663.0698678095</v>
      </c>
      <c r="B2049" s="221">
        <v>0.60481475560847398</v>
      </c>
      <c r="C2049" s="221">
        <v>1.1435672572084199</v>
      </c>
      <c r="D2049" s="221">
        <v>0.89101890414137397</v>
      </c>
      <c r="E2049" s="221">
        <v>1.4811657418670401</v>
      </c>
    </row>
    <row r="2050" spans="1:5" x14ac:dyDescent="0.25">
      <c r="A2050" s="221">
        <v>17663.644346567598</v>
      </c>
      <c r="B2050" s="221">
        <v>1.7933644747252699</v>
      </c>
      <c r="C2050" s="221">
        <v>1.1435826772156199</v>
      </c>
      <c r="D2050" s="221">
        <v>0.89103419114256999</v>
      </c>
      <c r="E2050" s="221">
        <v>1.4812243189016301</v>
      </c>
    </row>
    <row r="2051" spans="1:5" x14ac:dyDescent="0.25">
      <c r="A2051" s="221">
        <v>17664.773484160301</v>
      </c>
      <c r="B2051" s="221">
        <v>2.1354724523045001</v>
      </c>
      <c r="C2051" s="221">
        <v>1.1436129852288699</v>
      </c>
      <c r="D2051" s="221">
        <v>0.89106423773260801</v>
      </c>
      <c r="E2051" s="221">
        <v>1.48133937012883</v>
      </c>
    </row>
    <row r="2052" spans="1:5" x14ac:dyDescent="0.25">
      <c r="A2052" s="221">
        <v>17667.264007060301</v>
      </c>
      <c r="B2052" s="221">
        <v>2.0219392976595301</v>
      </c>
      <c r="C2052" s="221">
        <v>1.1436798351872299</v>
      </c>
      <c r="D2052" s="221">
        <v>0.89113042493934702</v>
      </c>
      <c r="E2052" s="221">
        <v>1.4815930124563299</v>
      </c>
    </row>
    <row r="2053" spans="1:5" x14ac:dyDescent="0.25">
      <c r="A2053" s="221">
        <v>17671.388135913301</v>
      </c>
      <c r="B2053" s="221">
        <v>0.74968985796894905</v>
      </c>
      <c r="C2053" s="221">
        <v>1.1437906087149501</v>
      </c>
      <c r="D2053" s="221">
        <v>0.89123983769503001</v>
      </c>
      <c r="E2053" s="221">
        <v>1.48201264415065</v>
      </c>
    </row>
    <row r="2054" spans="1:5" x14ac:dyDescent="0.25">
      <c r="A2054" s="221">
        <v>17672.843733403399</v>
      </c>
      <c r="B2054" s="221">
        <v>-1.0563087532597699</v>
      </c>
      <c r="C2054" s="221">
        <v>1.1438297163800799</v>
      </c>
      <c r="D2054" s="221">
        <v>0.89127838165824602</v>
      </c>
      <c r="E2054" s="221">
        <v>1.48216056828212</v>
      </c>
    </row>
    <row r="2055" spans="1:5" x14ac:dyDescent="0.25">
      <c r="A2055" s="221">
        <v>17673.607545206502</v>
      </c>
      <c r="B2055" s="221">
        <v>2.53948256661121</v>
      </c>
      <c r="C2055" s="221">
        <v>1.1438502377786299</v>
      </c>
      <c r="D2055" s="221">
        <v>0.89129859897862496</v>
      </c>
      <c r="E2055" s="221">
        <v>1.48223816569546</v>
      </c>
    </row>
    <row r="2056" spans="1:5" x14ac:dyDescent="0.25">
      <c r="A2056" s="221">
        <v>17675.377086168999</v>
      </c>
      <c r="B2056" s="221">
        <v>0.86150882641127202</v>
      </c>
      <c r="C2056" s="221">
        <v>1.1438978054184601</v>
      </c>
      <c r="D2056" s="221">
        <v>0.89134540121844397</v>
      </c>
      <c r="E2056" s="221">
        <v>1.48241793746769</v>
      </c>
    </row>
    <row r="2057" spans="1:5" x14ac:dyDescent="0.25">
      <c r="A2057" s="221">
        <v>17678.3275372891</v>
      </c>
      <c r="B2057" s="221">
        <v>2.3046084189006799</v>
      </c>
      <c r="C2057" s="221">
        <v>1.14397712580586</v>
      </c>
      <c r="D2057" s="221">
        <v>0.89142331195368796</v>
      </c>
      <c r="E2057" s="221">
        <v>1.4827176806428799</v>
      </c>
    </row>
    <row r="2058" spans="1:5" x14ac:dyDescent="0.25">
      <c r="A2058" s="221">
        <v>17679.119183611801</v>
      </c>
      <c r="B2058" s="221">
        <v>0.57471794574472901</v>
      </c>
      <c r="C2058" s="221">
        <v>1.1439984136294601</v>
      </c>
      <c r="D2058" s="221">
        <v>0.89144419767224903</v>
      </c>
      <c r="E2058" s="221">
        <v>1.48279802293638</v>
      </c>
    </row>
    <row r="2059" spans="1:5" x14ac:dyDescent="0.25">
      <c r="A2059" s="221">
        <v>17682.0532829607</v>
      </c>
      <c r="B2059" s="221">
        <v>1.4158827582255999</v>
      </c>
      <c r="C2059" s="221">
        <v>1.1440773432438101</v>
      </c>
      <c r="D2059" s="221">
        <v>0.89152148594537495</v>
      </c>
      <c r="E2059" s="221">
        <v>1.48309565918578</v>
      </c>
    </row>
    <row r="2060" spans="1:5" x14ac:dyDescent="0.25">
      <c r="A2060" s="221">
        <v>17685.1601778449</v>
      </c>
      <c r="B2060" s="221">
        <v>1.5799920752488801</v>
      </c>
      <c r="C2060" s="221">
        <v>1.1441609350855999</v>
      </c>
      <c r="D2060" s="221">
        <v>0.89160324179383299</v>
      </c>
      <c r="E2060" s="221">
        <v>1.48341056021697</v>
      </c>
    </row>
    <row r="2061" spans="1:5" x14ac:dyDescent="0.25">
      <c r="A2061" s="221">
        <v>17686.488445601601</v>
      </c>
      <c r="B2061" s="221">
        <v>1.82282390071664</v>
      </c>
      <c r="C2061" s="221">
        <v>1.1441966842587401</v>
      </c>
      <c r="D2061" s="221">
        <v>0.89163813821601301</v>
      </c>
      <c r="E2061" s="221">
        <v>1.48354510563469</v>
      </c>
    </row>
    <row r="2062" spans="1:5" x14ac:dyDescent="0.25">
      <c r="A2062" s="221">
        <v>17692.851453937299</v>
      </c>
      <c r="B2062" s="221">
        <v>1.11523191801988</v>
      </c>
      <c r="C2062" s="221">
        <v>1.1443680175334101</v>
      </c>
      <c r="D2062" s="221">
        <v>0.891804906970316</v>
      </c>
      <c r="E2062" s="221">
        <v>1.48418895619959</v>
      </c>
    </row>
    <row r="2063" spans="1:5" x14ac:dyDescent="0.25">
      <c r="A2063" s="221">
        <v>17699.085652564299</v>
      </c>
      <c r="B2063" s="221">
        <v>1.6217694295693501</v>
      </c>
      <c r="C2063" s="221">
        <v>1.14453601188818</v>
      </c>
      <c r="D2063" s="221">
        <v>0.89196736104416896</v>
      </c>
      <c r="E2063" s="221">
        <v>1.4848186830482299</v>
      </c>
    </row>
    <row r="2064" spans="1:5" x14ac:dyDescent="0.25">
      <c r="A2064" s="221">
        <v>17699.647044554898</v>
      </c>
      <c r="B2064" s="221">
        <v>-0.11164436847412899</v>
      </c>
      <c r="C2064" s="221">
        <v>1.14455114433363</v>
      </c>
      <c r="D2064" s="221">
        <v>0.89198186647604805</v>
      </c>
      <c r="E2064" s="221">
        <v>1.48487531228592</v>
      </c>
    </row>
    <row r="2065" spans="1:5" x14ac:dyDescent="0.25">
      <c r="A2065" s="221">
        <v>17703.760620282799</v>
      </c>
      <c r="B2065" s="221">
        <v>1.4429255270742301</v>
      </c>
      <c r="C2065" s="221">
        <v>1.1446621025777299</v>
      </c>
      <c r="D2065" s="221">
        <v>0.89208815440587697</v>
      </c>
      <c r="E2065" s="221">
        <v>1.4852901956042299</v>
      </c>
    </row>
    <row r="2066" spans="1:5" x14ac:dyDescent="0.25">
      <c r="A2066" s="221">
        <v>17709.8335295246</v>
      </c>
      <c r="B2066" s="221">
        <v>1.7069516472981501</v>
      </c>
      <c r="C2066" s="221">
        <v>1.14482592692373</v>
      </c>
      <c r="D2066" s="221">
        <v>0.89224506824289895</v>
      </c>
      <c r="E2066" s="221">
        <v>1.4859017902393199</v>
      </c>
    </row>
    <row r="2067" spans="1:5" x14ac:dyDescent="0.25">
      <c r="A2067" s="221">
        <v>17718.291615697501</v>
      </c>
      <c r="B2067" s="221">
        <v>1.47200339289368</v>
      </c>
      <c r="C2067" s="221">
        <v>1.14505434124206</v>
      </c>
      <c r="D2067" s="221">
        <v>0.89246361107013805</v>
      </c>
      <c r="E2067" s="221">
        <v>1.4867518704509901</v>
      </c>
    </row>
    <row r="2068" spans="1:5" x14ac:dyDescent="0.25">
      <c r="A2068" s="221">
        <v>17718.614230966799</v>
      </c>
      <c r="B2068" s="221">
        <v>1.1413682765248001</v>
      </c>
      <c r="C2068" s="221">
        <v>1.14506305396216</v>
      </c>
      <c r="D2068" s="221">
        <v>0.89247194691014098</v>
      </c>
      <c r="E2068" s="221">
        <v>1.4867841776210799</v>
      </c>
    </row>
    <row r="2069" spans="1:5" x14ac:dyDescent="0.25">
      <c r="A2069" s="221">
        <v>17720.837503535298</v>
      </c>
      <c r="B2069" s="221">
        <v>-0.26394274767201897</v>
      </c>
      <c r="C2069" s="221">
        <v>1.1451231340216801</v>
      </c>
      <c r="D2069" s="221">
        <v>0.892529392561901</v>
      </c>
      <c r="E2069" s="221">
        <v>1.4870068194233801</v>
      </c>
    </row>
    <row r="2070" spans="1:5" x14ac:dyDescent="0.25">
      <c r="A2070" s="221">
        <v>17729.861070107301</v>
      </c>
      <c r="B2070" s="221">
        <v>0.110198765365599</v>
      </c>
      <c r="C2070" s="221">
        <v>1.14536716536715</v>
      </c>
      <c r="D2070" s="221">
        <v>0.89276254645866904</v>
      </c>
      <c r="E2070" s="221">
        <v>1.4879104527220099</v>
      </c>
    </row>
    <row r="2071" spans="1:5" x14ac:dyDescent="0.25">
      <c r="A2071" s="221">
        <v>17732.058774642301</v>
      </c>
      <c r="B2071" s="221">
        <v>-2.2816435420555798</v>
      </c>
      <c r="C2071" s="221">
        <v>1.1454266118099801</v>
      </c>
      <c r="D2071" s="221">
        <v>0.89281922455069995</v>
      </c>
      <c r="E2071" s="221">
        <v>1.4881305341036299</v>
      </c>
    </row>
    <row r="2072" spans="1:5" x14ac:dyDescent="0.25">
      <c r="A2072" s="221">
        <v>17742.119917387001</v>
      </c>
      <c r="B2072" s="221">
        <v>1.59827436683937</v>
      </c>
      <c r="C2072" s="221">
        <v>1.14569913118859</v>
      </c>
      <c r="D2072" s="221">
        <v>0.89307585986976001</v>
      </c>
      <c r="E2072" s="221">
        <v>1.4891359098991801</v>
      </c>
    </row>
    <row r="2073" spans="1:5" x14ac:dyDescent="0.25">
      <c r="A2073" s="221">
        <v>17742.567486760101</v>
      </c>
      <c r="B2073" s="221">
        <v>0.89838084733131496</v>
      </c>
      <c r="C2073" s="221">
        <v>1.1457112582322599</v>
      </c>
      <c r="D2073" s="221">
        <v>0.89308725297149805</v>
      </c>
      <c r="E2073" s="221">
        <v>1.4891805324296099</v>
      </c>
    </row>
    <row r="2074" spans="1:5" x14ac:dyDescent="0.25">
      <c r="A2074" s="221">
        <v>17751.516572479999</v>
      </c>
      <c r="B2074" s="221">
        <v>2.0426962006832201</v>
      </c>
      <c r="C2074" s="221">
        <v>1.14595380600399</v>
      </c>
      <c r="D2074" s="221">
        <v>0.89331422694504903</v>
      </c>
      <c r="E2074" s="221">
        <v>1.4900715548186301</v>
      </c>
    </row>
    <row r="2075" spans="1:5" x14ac:dyDescent="0.25">
      <c r="A2075" s="221">
        <v>17755.386231427499</v>
      </c>
      <c r="B2075" s="221">
        <v>1.4212116669208199</v>
      </c>
      <c r="C2075" s="221">
        <v>1.1460587968846601</v>
      </c>
      <c r="D2075" s="221">
        <v>0.89341190780916702</v>
      </c>
      <c r="E2075" s="221">
        <v>1.4904562233766001</v>
      </c>
    </row>
    <row r="2076" spans="1:5" x14ac:dyDescent="0.25">
      <c r="A2076" s="221">
        <v>17759.2712600452</v>
      </c>
      <c r="B2076" s="221">
        <v>3.5804603209802699</v>
      </c>
      <c r="C2076" s="221">
        <v>1.1461643099027601</v>
      </c>
      <c r="D2076" s="221">
        <v>0.893509927397795</v>
      </c>
      <c r="E2076" s="221">
        <v>1.49084197444016</v>
      </c>
    </row>
    <row r="2077" spans="1:5" x14ac:dyDescent="0.25">
      <c r="A2077" s="221">
        <v>17774.070850745498</v>
      </c>
      <c r="B2077" s="221">
        <v>0.68108100153332396</v>
      </c>
      <c r="C2077" s="221">
        <v>1.14656643625681</v>
      </c>
      <c r="D2077" s="221">
        <v>0.893881252309219</v>
      </c>
      <c r="E2077" s="221">
        <v>1.4923072848743599</v>
      </c>
    </row>
    <row r="2078" spans="1:5" x14ac:dyDescent="0.25">
      <c r="A2078" s="221">
        <v>17775.225601837599</v>
      </c>
      <c r="B2078" s="221">
        <v>1.62759918802418</v>
      </c>
      <c r="C2078" s="221">
        <v>1.14659783643113</v>
      </c>
      <c r="D2078" s="221">
        <v>0.89391007678101397</v>
      </c>
      <c r="E2078" s="221">
        <v>1.4924214582012501</v>
      </c>
    </row>
    <row r="2079" spans="1:5" x14ac:dyDescent="0.25">
      <c r="A2079" s="221">
        <v>17778.423872732401</v>
      </c>
      <c r="B2079" s="221">
        <v>0.797274617470212</v>
      </c>
      <c r="C2079" s="221">
        <v>1.14668486529068</v>
      </c>
      <c r="D2079" s="221">
        <v>0.89398986942013103</v>
      </c>
      <c r="E2079" s="221">
        <v>1.49273706662599</v>
      </c>
    </row>
    <row r="2080" spans="1:5" x14ac:dyDescent="0.25">
      <c r="A2080" s="221">
        <v>17781.6254871458</v>
      </c>
      <c r="B2080" s="221">
        <v>1.72956461462295</v>
      </c>
      <c r="C2080" s="221">
        <v>1.1467719903011799</v>
      </c>
      <c r="D2080" s="221">
        <v>0.89406951473797003</v>
      </c>
      <c r="E2080" s="221">
        <v>1.4930530049923201</v>
      </c>
    </row>
    <row r="2081" spans="1:5" x14ac:dyDescent="0.25">
      <c r="A2081" s="221">
        <v>17783.5451825085</v>
      </c>
      <c r="B2081" s="221">
        <v>1.49017312654416</v>
      </c>
      <c r="C2081" s="221">
        <v>1.14682429644183</v>
      </c>
      <c r="D2081" s="221">
        <v>0.89411727025364895</v>
      </c>
      <c r="E2081" s="221">
        <v>1.4932422136783701</v>
      </c>
    </row>
    <row r="2082" spans="1:5" x14ac:dyDescent="0.25">
      <c r="A2082" s="221">
        <v>17785.018266426701</v>
      </c>
      <c r="B2082" s="221">
        <v>0.32628801940464103</v>
      </c>
      <c r="C2082" s="221">
        <v>1.1468644337343601</v>
      </c>
      <c r="D2082" s="221">
        <v>0.89415391558994495</v>
      </c>
      <c r="E2082" s="221">
        <v>1.4933872609627299</v>
      </c>
    </row>
    <row r="2083" spans="1:5" x14ac:dyDescent="0.25">
      <c r="A2083" s="221">
        <v>17787.064086967599</v>
      </c>
      <c r="B2083" s="221">
        <v>0.214981649900614</v>
      </c>
      <c r="C2083" s="221">
        <v>1.1469201764496899</v>
      </c>
      <c r="D2083" s="221">
        <v>0.89420468739453396</v>
      </c>
      <c r="E2083" s="221">
        <v>1.4935887027883199</v>
      </c>
    </row>
    <row r="2084" spans="1:5" x14ac:dyDescent="0.25">
      <c r="A2084" s="221">
        <v>17788.375237578501</v>
      </c>
      <c r="B2084" s="221">
        <v>2.6595344219242598</v>
      </c>
      <c r="C2084" s="221">
        <v>1.1469559015261499</v>
      </c>
      <c r="D2084" s="221">
        <v>0.89423716739493397</v>
      </c>
      <c r="E2084" s="221">
        <v>1.4937178053011899</v>
      </c>
    </row>
    <row r="2085" spans="1:5" x14ac:dyDescent="0.25">
      <c r="A2085" s="221">
        <v>17791.6408245243</v>
      </c>
      <c r="B2085" s="221">
        <v>0.98744687062741798</v>
      </c>
      <c r="C2085" s="221">
        <v>1.1470448793616299</v>
      </c>
      <c r="D2085" s="221">
        <v>0.89431806295675897</v>
      </c>
      <c r="E2085" s="221">
        <v>1.4940388659836701</v>
      </c>
    </row>
    <row r="2086" spans="1:5" x14ac:dyDescent="0.25">
      <c r="A2086" s="221">
        <v>17796.6793233262</v>
      </c>
      <c r="B2086" s="221">
        <v>0.93044264219066497</v>
      </c>
      <c r="C2086" s="221">
        <v>1.1471821639370801</v>
      </c>
      <c r="D2086" s="221">
        <v>0.89444251067653102</v>
      </c>
      <c r="E2086" s="221">
        <v>1.4945338961125501</v>
      </c>
    </row>
    <row r="2087" spans="1:5" x14ac:dyDescent="0.25">
      <c r="A2087" s="221">
        <v>17796.810315434101</v>
      </c>
      <c r="B2087" s="221">
        <v>1.59792188406636</v>
      </c>
      <c r="C2087" s="221">
        <v>1.1471857371326799</v>
      </c>
      <c r="D2087" s="221">
        <v>0.894445741586124</v>
      </c>
      <c r="E2087" s="221">
        <v>1.4945467588986801</v>
      </c>
    </row>
    <row r="2088" spans="1:5" x14ac:dyDescent="0.25">
      <c r="A2088" s="221">
        <v>17805.100785898499</v>
      </c>
      <c r="B2088" s="221">
        <v>0.359604185961793</v>
      </c>
      <c r="C2088" s="221">
        <v>1.14741195735599</v>
      </c>
      <c r="D2088" s="221">
        <v>0.89464985166016897</v>
      </c>
      <c r="E2088" s="221">
        <v>1.49535946607195</v>
      </c>
    </row>
    <row r="2089" spans="1:5" x14ac:dyDescent="0.25">
      <c r="A2089" s="221">
        <v>17805.432373644198</v>
      </c>
      <c r="B2089" s="221">
        <v>1.69710803533842</v>
      </c>
      <c r="C2089" s="221">
        <v>1.1474210094553501</v>
      </c>
      <c r="D2089" s="221">
        <v>0.89465799297890503</v>
      </c>
      <c r="E2089" s="221">
        <v>1.4953919713128301</v>
      </c>
    </row>
    <row r="2090" spans="1:5" x14ac:dyDescent="0.25">
      <c r="A2090" s="221">
        <v>17806.191058459601</v>
      </c>
      <c r="B2090" s="221">
        <v>0.79971454452914004</v>
      </c>
      <c r="C2090" s="221">
        <v>1.1474417209877401</v>
      </c>
      <c r="D2090" s="221">
        <v>0.89467662039433504</v>
      </c>
      <c r="E2090" s="221">
        <v>1.4954662327553701</v>
      </c>
    </row>
    <row r="2091" spans="1:5" x14ac:dyDescent="0.25">
      <c r="A2091" s="221">
        <v>17806.822094327701</v>
      </c>
      <c r="B2091" s="221">
        <v>1.8241509388391399</v>
      </c>
      <c r="C2091" s="221">
        <v>1.1474589477986099</v>
      </c>
      <c r="D2091" s="221">
        <v>0.89469210654756903</v>
      </c>
      <c r="E2091" s="221">
        <v>1.49552799968798</v>
      </c>
    </row>
    <row r="2092" spans="1:5" x14ac:dyDescent="0.25">
      <c r="A2092" s="221">
        <v>17812.233775490298</v>
      </c>
      <c r="B2092" s="221">
        <v>-0.267286879823803</v>
      </c>
      <c r="C2092" s="221">
        <v>1.1476067485430901</v>
      </c>
      <c r="D2092" s="221">
        <v>0.89482460572807998</v>
      </c>
      <c r="E2092" s="221">
        <v>1.49605685773863</v>
      </c>
    </row>
    <row r="2093" spans="1:5" x14ac:dyDescent="0.25">
      <c r="A2093" s="221">
        <v>17823.837718586401</v>
      </c>
      <c r="B2093" s="221">
        <v>-0.64382175153434595</v>
      </c>
      <c r="C2093" s="221">
        <v>1.1479240105828901</v>
      </c>
      <c r="D2093" s="221">
        <v>0.89510758696189197</v>
      </c>
      <c r="E2093" s="221">
        <v>1.4971889259593301</v>
      </c>
    </row>
    <row r="2094" spans="1:5" x14ac:dyDescent="0.25">
      <c r="A2094" s="221">
        <v>17832.2733000306</v>
      </c>
      <c r="B2094" s="221">
        <v>1.39742556671436</v>
      </c>
      <c r="C2094" s="221">
        <v>1.1481549170134</v>
      </c>
      <c r="D2094" s="221">
        <v>0.89531230022173103</v>
      </c>
      <c r="E2094" s="221">
        <v>1.49800925546326</v>
      </c>
    </row>
    <row r="2095" spans="1:5" x14ac:dyDescent="0.25">
      <c r="A2095" s="221">
        <v>17837.6444159639</v>
      </c>
      <c r="B2095" s="221">
        <v>1.2082880883737199</v>
      </c>
      <c r="C2095" s="221">
        <v>1.14830206202548</v>
      </c>
      <c r="D2095" s="221">
        <v>0.89544211191490497</v>
      </c>
      <c r="E2095" s="221">
        <v>1.49853060236891</v>
      </c>
    </row>
    <row r="2096" spans="1:5" x14ac:dyDescent="0.25">
      <c r="A2096" s="221">
        <v>17838.882275801501</v>
      </c>
      <c r="B2096" s="221">
        <v>0.64661593069317302</v>
      </c>
      <c r="C2096" s="221">
        <v>1.14833598833241</v>
      </c>
      <c r="D2096" s="221">
        <v>0.89547199392044596</v>
      </c>
      <c r="E2096" s="221">
        <v>1.4986506288364601</v>
      </c>
    </row>
    <row r="2097" spans="1:5" x14ac:dyDescent="0.25">
      <c r="A2097" s="221">
        <v>17839.4229132767</v>
      </c>
      <c r="B2097" s="221">
        <v>3.55246294797977</v>
      </c>
      <c r="C2097" s="221">
        <v>1.14835080570701</v>
      </c>
      <c r="D2097" s="221">
        <v>0.89548502139641195</v>
      </c>
      <c r="E2097" s="221">
        <v>1.4987030506086201</v>
      </c>
    </row>
    <row r="2098" spans="1:5" x14ac:dyDescent="0.25">
      <c r="A2098" s="221">
        <v>17842.193737029302</v>
      </c>
      <c r="B2098" s="221">
        <v>-1.1934803429965699</v>
      </c>
      <c r="C2098" s="221">
        <v>1.1484267756818101</v>
      </c>
      <c r="D2098" s="221">
        <v>0.89555178857682505</v>
      </c>
      <c r="E2098" s="221">
        <v>1.4989714394204099</v>
      </c>
    </row>
    <row r="2099" spans="1:5" x14ac:dyDescent="0.25">
      <c r="A2099" s="221">
        <v>17845.421482410002</v>
      </c>
      <c r="B2099" s="221">
        <v>1.12361355414672</v>
      </c>
      <c r="C2099" s="221">
        <v>1.1485152856807599</v>
      </c>
      <c r="D2099" s="221">
        <v>0.89562942929203504</v>
      </c>
      <c r="E2099" s="221">
        <v>1.4992839273483001</v>
      </c>
    </row>
    <row r="2100" spans="1:5" x14ac:dyDescent="0.25">
      <c r="A2100" s="221">
        <v>17845.526665610199</v>
      </c>
      <c r="B2100" s="221">
        <v>0.94842771891587896</v>
      </c>
      <c r="C2100" s="221">
        <v>1.14851817100513</v>
      </c>
      <c r="D2100" s="221">
        <v>0.89563195938593199</v>
      </c>
      <c r="E2100" s="221">
        <v>1.4992941029773099</v>
      </c>
    </row>
    <row r="2101" spans="1:5" x14ac:dyDescent="0.25">
      <c r="A2101" s="221">
        <v>17845.7127614171</v>
      </c>
      <c r="B2101" s="221">
        <v>1.16262020129725</v>
      </c>
      <c r="C2101" s="221">
        <v>1.14852327587707</v>
      </c>
      <c r="D2101" s="221">
        <v>0.89563642494290197</v>
      </c>
      <c r="E2101" s="221">
        <v>1.4993121062505299</v>
      </c>
    </row>
    <row r="2102" spans="1:5" x14ac:dyDescent="0.25">
      <c r="A2102" s="221">
        <v>17846.527674309302</v>
      </c>
      <c r="B2102" s="221">
        <v>1.2992643551829699</v>
      </c>
      <c r="C2102" s="221">
        <v>1.1485456300935499</v>
      </c>
      <c r="D2102" s="221">
        <v>0.89565597960136301</v>
      </c>
      <c r="E2102" s="221">
        <v>1.4993909268821599</v>
      </c>
    </row>
    <row r="2103" spans="1:5" x14ac:dyDescent="0.25">
      <c r="A2103" s="221">
        <v>17846.605602643998</v>
      </c>
      <c r="B2103" s="221">
        <v>4.7401914585784199</v>
      </c>
      <c r="C2103" s="221">
        <v>1.14854776794418</v>
      </c>
      <c r="D2103" s="221">
        <v>0.89565784957051398</v>
      </c>
      <c r="E2103" s="221">
        <v>1.4993984637995601</v>
      </c>
    </row>
    <row r="2104" spans="1:5" x14ac:dyDescent="0.25">
      <c r="A2104" s="221">
        <v>17846.7304941199</v>
      </c>
      <c r="B2104" s="221">
        <v>1.32137222814863</v>
      </c>
      <c r="C2104" s="221">
        <v>1.1485511941603499</v>
      </c>
      <c r="D2104" s="221">
        <v>0.89566084646770405</v>
      </c>
      <c r="E2104" s="221">
        <v>1.4994105351379501</v>
      </c>
    </row>
    <row r="2105" spans="1:5" x14ac:dyDescent="0.25">
      <c r="A2105" s="221">
        <v>17850.066498738499</v>
      </c>
      <c r="B2105" s="221">
        <v>1.01259494444306</v>
      </c>
      <c r="C2105" s="221">
        <v>1.14864273179934</v>
      </c>
      <c r="D2105" s="221">
        <v>0.89574089727014605</v>
      </c>
      <c r="E2105" s="221">
        <v>1.49973297540304</v>
      </c>
    </row>
    <row r="2106" spans="1:5" x14ac:dyDescent="0.25">
      <c r="A2106" s="221">
        <v>17851.368174063999</v>
      </c>
      <c r="B2106" s="221">
        <v>-0.155145126471989</v>
      </c>
      <c r="C2106" s="221">
        <v>1.14867846091724</v>
      </c>
      <c r="D2106" s="221">
        <v>0.89577213228515395</v>
      </c>
      <c r="E2106" s="221">
        <v>1.49985871359432</v>
      </c>
    </row>
    <row r="2107" spans="1:5" x14ac:dyDescent="0.25">
      <c r="A2107" s="221">
        <v>17853.537824720901</v>
      </c>
      <c r="B2107" s="221">
        <v>1.14194613093088</v>
      </c>
      <c r="C2107" s="221">
        <v>1.14873802303857</v>
      </c>
      <c r="D2107" s="221">
        <v>0.89582408561836302</v>
      </c>
      <c r="E2107" s="221">
        <v>1.5000680258072701</v>
      </c>
    </row>
    <row r="2108" spans="1:5" x14ac:dyDescent="0.25">
      <c r="A2108" s="221">
        <v>17854.6619417207</v>
      </c>
      <c r="B2108" s="221">
        <v>1.0127292677504001</v>
      </c>
      <c r="C2108" s="221">
        <v>1.14876888684039</v>
      </c>
      <c r="D2108" s="221">
        <v>0.89585096205718695</v>
      </c>
      <c r="E2108" s="221">
        <v>1.5001764608367001</v>
      </c>
    </row>
    <row r="2109" spans="1:5" x14ac:dyDescent="0.25">
      <c r="A2109" s="221">
        <v>17857.192948413602</v>
      </c>
      <c r="B2109" s="221">
        <v>1.43526819646644</v>
      </c>
      <c r="C2109" s="221">
        <v>1.14883840141599</v>
      </c>
      <c r="D2109" s="221">
        <v>0.89591147572841101</v>
      </c>
      <c r="E2109" s="221">
        <v>1.50042060782966</v>
      </c>
    </row>
    <row r="2110" spans="1:5" x14ac:dyDescent="0.25">
      <c r="A2110" s="221">
        <v>17858.045175302501</v>
      </c>
      <c r="B2110" s="221">
        <v>1.36507656272151</v>
      </c>
      <c r="C2110" s="221">
        <v>1.1488618079880399</v>
      </c>
      <c r="D2110" s="221">
        <v>0.89593181944508504</v>
      </c>
      <c r="E2110" s="221">
        <v>1.5005028156850699</v>
      </c>
    </row>
    <row r="2111" spans="1:5" x14ac:dyDescent="0.25">
      <c r="A2111" s="221">
        <v>17864.3244494955</v>
      </c>
      <c r="B2111" s="221">
        <v>1.03250274418516</v>
      </c>
      <c r="C2111" s="221">
        <v>1.1490344776330701</v>
      </c>
      <c r="D2111" s="221">
        <v>0.89608150208483905</v>
      </c>
      <c r="E2111" s="221">
        <v>1.5011074432111899</v>
      </c>
    </row>
    <row r="2112" spans="1:5" x14ac:dyDescent="0.25">
      <c r="A2112" s="221">
        <v>17864.6088367667</v>
      </c>
      <c r="B2112" s="221">
        <v>1.6810638405688101</v>
      </c>
      <c r="C2112" s="221">
        <v>1.1490422978122301</v>
      </c>
      <c r="D2112" s="221">
        <v>0.89608825948312898</v>
      </c>
      <c r="E2112" s="221">
        <v>1.50113479724221</v>
      </c>
    </row>
    <row r="2113" spans="1:5" x14ac:dyDescent="0.25">
      <c r="A2113" s="221">
        <v>17870.315968495299</v>
      </c>
      <c r="B2113" s="221">
        <v>1.44372625461924</v>
      </c>
      <c r="C2113" s="221">
        <v>1.1491992344866599</v>
      </c>
      <c r="D2113" s="221">
        <v>0.89622374890964995</v>
      </c>
      <c r="E2113" s="221">
        <v>1.5016832400134701</v>
      </c>
    </row>
    <row r="2114" spans="1:5" x14ac:dyDescent="0.25">
      <c r="A2114" s="221">
        <v>17875.6541412193</v>
      </c>
      <c r="B2114" s="221">
        <v>2.44727270059348</v>
      </c>
      <c r="C2114" s="221">
        <v>1.1493460435666401</v>
      </c>
      <c r="D2114" s="221">
        <v>0.89635023545481995</v>
      </c>
      <c r="E2114" s="221">
        <v>1.5021951449173101</v>
      </c>
    </row>
    <row r="2115" spans="1:5" x14ac:dyDescent="0.25">
      <c r="A2115" s="221">
        <v>17879.2168205331</v>
      </c>
      <c r="B2115" s="221">
        <v>1.5424393322980099</v>
      </c>
      <c r="C2115" s="221">
        <v>1.1494441415550301</v>
      </c>
      <c r="D2115" s="221">
        <v>0.896434417444401</v>
      </c>
      <c r="E2115" s="221">
        <v>1.50253667854731</v>
      </c>
    </row>
    <row r="2116" spans="1:5" x14ac:dyDescent="0.25">
      <c r="A2116" s="221">
        <v>17880.635784235201</v>
      </c>
      <c r="B2116" s="221">
        <v>0.950935455988278</v>
      </c>
      <c r="C2116" s="221">
        <v>1.14948321906915</v>
      </c>
      <c r="D2116" s="221">
        <v>0.89646794591470602</v>
      </c>
      <c r="E2116" s="221">
        <v>1.50267250241342</v>
      </c>
    </row>
    <row r="2117" spans="1:5" x14ac:dyDescent="0.25">
      <c r="A2117" s="221">
        <v>17881.326579599201</v>
      </c>
      <c r="B2117" s="221">
        <v>2.3503555229071398</v>
      </c>
      <c r="C2117" s="221">
        <v>1.14950224870714</v>
      </c>
      <c r="D2117" s="221">
        <v>0.89648426860979502</v>
      </c>
      <c r="E2117" s="221">
        <v>1.5027386256672399</v>
      </c>
    </row>
    <row r="2118" spans="1:5" x14ac:dyDescent="0.25">
      <c r="A2118" s="221">
        <v>17881.366919509899</v>
      </c>
      <c r="B2118" s="221">
        <v>1.6393300525776799</v>
      </c>
      <c r="C2118" s="221">
        <v>1.14950335996807</v>
      </c>
      <c r="D2118" s="221">
        <v>0.89648522179520296</v>
      </c>
      <c r="E2118" s="221">
        <v>1.5027424857421701</v>
      </c>
    </row>
    <row r="2119" spans="1:5" x14ac:dyDescent="0.25">
      <c r="A2119" s="221">
        <v>17881.840778587499</v>
      </c>
      <c r="B2119" s="221">
        <v>0.46019343651153599</v>
      </c>
      <c r="C2119" s="221">
        <v>1.14951641356856</v>
      </c>
      <c r="D2119" s="221">
        <v>0.89649641853687601</v>
      </c>
      <c r="E2119" s="221">
        <v>1.5027878251197899</v>
      </c>
    </row>
    <row r="2120" spans="1:5" x14ac:dyDescent="0.25">
      <c r="A2120" s="221">
        <v>17893.611498657399</v>
      </c>
      <c r="B2120" s="221">
        <v>1.363130801402</v>
      </c>
      <c r="C2120" s="221">
        <v>1.1498409010967801</v>
      </c>
      <c r="D2120" s="221">
        <v>0.89677255163708702</v>
      </c>
      <c r="E2120" s="221">
        <v>1.5039119041203699</v>
      </c>
    </row>
    <row r="2121" spans="1:5" x14ac:dyDescent="0.25">
      <c r="A2121" s="221">
        <v>17894.357766708701</v>
      </c>
      <c r="B2121" s="221">
        <v>1.5277967244241399</v>
      </c>
      <c r="C2121" s="221">
        <v>1.14986149063245</v>
      </c>
      <c r="D2121" s="221">
        <v>0.89679003794327805</v>
      </c>
      <c r="E2121" s="221">
        <v>1.5039830612545</v>
      </c>
    </row>
    <row r="2122" spans="1:5" x14ac:dyDescent="0.25">
      <c r="A2122" s="221">
        <v>17905.128374162399</v>
      </c>
      <c r="B2122" s="221">
        <v>-2.7912265145280202</v>
      </c>
      <c r="C2122" s="221">
        <v>1.1501588930587401</v>
      </c>
      <c r="D2122" s="221">
        <v>0.897042411255358</v>
      </c>
      <c r="E2122" s="221">
        <v>1.5050078104667399</v>
      </c>
    </row>
    <row r="2123" spans="1:5" x14ac:dyDescent="0.25">
      <c r="A2123" s="221">
        <v>17905.858340331699</v>
      </c>
      <c r="B2123" s="221">
        <v>1.6598310215953</v>
      </c>
      <c r="C2123" s="221">
        <v>1.15017905140017</v>
      </c>
      <c r="D2123" s="221">
        <v>0.89705942080255596</v>
      </c>
      <c r="E2123" s="221">
        <v>1.50507714808312</v>
      </c>
    </row>
    <row r="2124" spans="1:5" x14ac:dyDescent="0.25">
      <c r="A2124" s="221">
        <v>17919.212925781601</v>
      </c>
      <c r="B2124" s="221">
        <v>1.56267749814532</v>
      </c>
      <c r="C2124" s="221">
        <v>1.1505482419021</v>
      </c>
      <c r="D2124" s="221">
        <v>0.89736939759998002</v>
      </c>
      <c r="E2124" s="221">
        <v>1.5063426766321999</v>
      </c>
    </row>
    <row r="2125" spans="1:5" x14ac:dyDescent="0.25">
      <c r="A2125" s="221">
        <v>17921.309470930701</v>
      </c>
      <c r="B2125" s="221">
        <v>1.56136824512441</v>
      </c>
      <c r="C2125" s="221">
        <v>1.1506062524317899</v>
      </c>
      <c r="D2125" s="221">
        <v>0.89741797154642</v>
      </c>
      <c r="E2125" s="221">
        <v>1.50654086975696</v>
      </c>
    </row>
    <row r="2126" spans="1:5" x14ac:dyDescent="0.25">
      <c r="A2126" s="221">
        <v>17921.56942331</v>
      </c>
      <c r="B2126" s="221">
        <v>1.3811306894892399</v>
      </c>
      <c r="C2126" s="221">
        <v>1.15061344520568</v>
      </c>
      <c r="D2126" s="221">
        <v>0.89742399427049802</v>
      </c>
      <c r="E2126" s="221">
        <v>1.50656542711557</v>
      </c>
    </row>
    <row r="2127" spans="1:5" x14ac:dyDescent="0.25">
      <c r="A2127" s="221">
        <v>17922.612952448399</v>
      </c>
      <c r="B2127" s="221">
        <v>0.444426038889145</v>
      </c>
      <c r="C2127" s="221">
        <v>1.15064232991914</v>
      </c>
      <c r="D2127" s="221">
        <v>0.89744813203427998</v>
      </c>
      <c r="E2127" s="221">
        <v>1.50666400793774</v>
      </c>
    </row>
    <row r="2128" spans="1:5" x14ac:dyDescent="0.25">
      <c r="A2128" s="221">
        <v>17923.1232554421</v>
      </c>
      <c r="B2128" s="221">
        <v>0.57620312211645897</v>
      </c>
      <c r="C2128" s="221">
        <v>1.15065645631986</v>
      </c>
      <c r="D2128" s="221">
        <v>0.89745992132865804</v>
      </c>
      <c r="E2128" s="221">
        <v>1.5067122155888999</v>
      </c>
    </row>
    <row r="2129" spans="1:5" x14ac:dyDescent="0.25">
      <c r="A2129" s="221">
        <v>17933.8635216644</v>
      </c>
      <c r="B2129" s="221">
        <v>2.6239301303939899</v>
      </c>
      <c r="C2129" s="221">
        <v>1.1509540155495199</v>
      </c>
      <c r="D2129" s="221">
        <v>0.89770716837225095</v>
      </c>
      <c r="E2129" s="221">
        <v>1.50772489430847</v>
      </c>
    </row>
    <row r="2130" spans="1:5" x14ac:dyDescent="0.25">
      <c r="A2130" s="221">
        <v>17939.5019580181</v>
      </c>
      <c r="B2130" s="221">
        <v>1.55942953313959</v>
      </c>
      <c r="C2130" s="221">
        <v>1.1511103312069</v>
      </c>
      <c r="D2130" s="221">
        <v>0.89783632917806</v>
      </c>
      <c r="E2130" s="221">
        <v>1.5082551418263901</v>
      </c>
    </row>
    <row r="2131" spans="1:5" x14ac:dyDescent="0.25">
      <c r="A2131" s="221">
        <v>17946.201965887001</v>
      </c>
      <c r="B2131" s="221">
        <v>1.53553405927387</v>
      </c>
      <c r="C2131" s="221">
        <v>1.15129622808535</v>
      </c>
      <c r="D2131" s="221">
        <v>0.89798980761799996</v>
      </c>
      <c r="E2131" s="221">
        <v>1.5088839797107001</v>
      </c>
    </row>
    <row r="2132" spans="1:5" x14ac:dyDescent="0.25">
      <c r="A2132" s="221">
        <v>17949.428173852601</v>
      </c>
      <c r="B2132" s="221">
        <v>1.9280280999946799</v>
      </c>
      <c r="C2132" s="221">
        <v>1.15138580033209</v>
      </c>
      <c r="D2132" s="221">
        <v>0.89806362255419403</v>
      </c>
      <c r="E2132" s="221">
        <v>1.5091862979567101</v>
      </c>
    </row>
    <row r="2133" spans="1:5" x14ac:dyDescent="0.25">
      <c r="A2133" s="221">
        <v>17950.1907531709</v>
      </c>
      <c r="B2133" s="221">
        <v>1.19052770533619</v>
      </c>
      <c r="C2133" s="221">
        <v>1.1514069725390801</v>
      </c>
      <c r="D2133" s="221">
        <v>0.89808101208126301</v>
      </c>
      <c r="E2133" s="221">
        <v>1.50925766853756</v>
      </c>
    </row>
    <row r="2134" spans="1:5" x14ac:dyDescent="0.25">
      <c r="A2134" s="221">
        <v>17950.378426981599</v>
      </c>
      <c r="B2134" s="221">
        <v>0.95112396070562399</v>
      </c>
      <c r="C2134" s="221">
        <v>1.15141218813463</v>
      </c>
      <c r="D2134" s="221">
        <v>0.89808529171321005</v>
      </c>
      <c r="E2134" s="221">
        <v>1.50927523312207</v>
      </c>
    </row>
    <row r="2135" spans="1:5" x14ac:dyDescent="0.25">
      <c r="A2135" s="221">
        <v>17961.615870426602</v>
      </c>
      <c r="B2135" s="221">
        <v>0.28039066853653399</v>
      </c>
      <c r="C2135" s="221">
        <v>1.1517244850913</v>
      </c>
      <c r="D2135" s="221">
        <v>0.89834072951913702</v>
      </c>
      <c r="E2135" s="221">
        <v>1.5103254732990801</v>
      </c>
    </row>
    <row r="2136" spans="1:5" x14ac:dyDescent="0.25">
      <c r="A2136" s="221">
        <v>17969.958875555501</v>
      </c>
      <c r="B2136" s="221">
        <v>1.59079925746595</v>
      </c>
      <c r="C2136" s="221">
        <v>1.1519566177687799</v>
      </c>
      <c r="D2136" s="221">
        <v>0.89852943779380601</v>
      </c>
      <c r="E2136" s="221">
        <v>1.51110281051934</v>
      </c>
    </row>
    <row r="2137" spans="1:5" x14ac:dyDescent="0.25">
      <c r="A2137" s="221">
        <v>17970.795440285699</v>
      </c>
      <c r="B2137" s="221">
        <v>-1.06665477727068</v>
      </c>
      <c r="C2137" s="221">
        <v>1.1519799030440101</v>
      </c>
      <c r="D2137" s="221">
        <v>0.898548296467503</v>
      </c>
      <c r="E2137" s="221">
        <v>1.5111806298633801</v>
      </c>
    </row>
    <row r="2138" spans="1:5" x14ac:dyDescent="0.25">
      <c r="A2138" s="221">
        <v>17970.994507183499</v>
      </c>
      <c r="B2138" s="221">
        <v>1.56295871337915</v>
      </c>
      <c r="C2138" s="221">
        <v>1.1519854466317501</v>
      </c>
      <c r="D2138" s="221">
        <v>0.89855278403138705</v>
      </c>
      <c r="E2138" s="221">
        <v>1.5111991475642199</v>
      </c>
    </row>
    <row r="2139" spans="1:5" x14ac:dyDescent="0.25">
      <c r="A2139" s="221">
        <v>17973.8361891204</v>
      </c>
      <c r="B2139" s="221">
        <v>2.4576391286563499</v>
      </c>
      <c r="C2139" s="221">
        <v>1.1520645814016599</v>
      </c>
      <c r="D2139" s="221">
        <v>0.89861684405025199</v>
      </c>
      <c r="E2139" s="221">
        <v>1.5114633209256401</v>
      </c>
    </row>
    <row r="2140" spans="1:5" x14ac:dyDescent="0.25">
      <c r="A2140" s="221">
        <v>17974.2100944743</v>
      </c>
      <c r="B2140" s="221">
        <v>1.41992543283385</v>
      </c>
      <c r="C2140" s="221">
        <v>1.15207499386682</v>
      </c>
      <c r="D2140" s="221">
        <v>0.89862527299640205</v>
      </c>
      <c r="E2140" s="221">
        <v>1.51149806233207</v>
      </c>
    </row>
    <row r="2141" spans="1:5" x14ac:dyDescent="0.25">
      <c r="A2141" s="221">
        <v>17978.251902502801</v>
      </c>
      <c r="B2141" s="221">
        <v>-0.24126080665711799</v>
      </c>
      <c r="C2141" s="221">
        <v>1.15218758023459</v>
      </c>
      <c r="D2141" s="221">
        <v>0.89871638745055205</v>
      </c>
      <c r="E2141" s="221">
        <v>1.51187308145267</v>
      </c>
    </row>
    <row r="2142" spans="1:5" x14ac:dyDescent="0.25">
      <c r="A2142" s="221">
        <v>17982.3990960384</v>
      </c>
      <c r="B2142" s="221">
        <v>1.65470114797617</v>
      </c>
      <c r="C2142" s="221">
        <v>1.1523032049122599</v>
      </c>
      <c r="D2142" s="221">
        <v>0.89880963224813104</v>
      </c>
      <c r="E2142" s="221">
        <v>1.5122578787665799</v>
      </c>
    </row>
    <row r="2143" spans="1:5" x14ac:dyDescent="0.25">
      <c r="A2143" s="221">
        <v>17987.281739999202</v>
      </c>
      <c r="B2143" s="221">
        <v>1.75288940936482</v>
      </c>
      <c r="C2143" s="221">
        <v>1.15243933411126</v>
      </c>
      <c r="D2143" s="221">
        <v>0.89891911068635599</v>
      </c>
      <c r="E2143" s="221">
        <v>1.5127099447463199</v>
      </c>
    </row>
    <row r="2144" spans="1:5" x14ac:dyDescent="0.25">
      <c r="A2144" s="221">
        <v>17987.955527697399</v>
      </c>
      <c r="B2144" s="221">
        <v>1.2397089986204699</v>
      </c>
      <c r="C2144" s="221">
        <v>1.15245811946206</v>
      </c>
      <c r="D2144" s="221">
        <v>0.89893421068052304</v>
      </c>
      <c r="E2144" s="221">
        <v>1.51277224656914</v>
      </c>
    </row>
    <row r="2145" spans="1:5" x14ac:dyDescent="0.25">
      <c r="A2145" s="221">
        <v>17990.3636003051</v>
      </c>
      <c r="B2145" s="221">
        <v>0.623708516726174</v>
      </c>
      <c r="C2145" s="221">
        <v>1.1525253069746799</v>
      </c>
      <c r="D2145" s="221">
        <v>0.89898811950846802</v>
      </c>
      <c r="E2145" s="221">
        <v>1.5129949091575801</v>
      </c>
    </row>
    <row r="2146" spans="1:5" x14ac:dyDescent="0.25">
      <c r="A2146" s="221">
        <v>17992.7655127295</v>
      </c>
      <c r="B2146" s="221">
        <v>2.10065951992418</v>
      </c>
      <c r="C2146" s="221">
        <v>1.1525923471221799</v>
      </c>
      <c r="D2146" s="221">
        <v>0.89904182518575204</v>
      </c>
      <c r="E2146" s="221">
        <v>1.5132168014337699</v>
      </c>
    </row>
    <row r="2147" spans="1:5" x14ac:dyDescent="0.25">
      <c r="A2147" s="221">
        <v>17992.7967825741</v>
      </c>
      <c r="B2147" s="221">
        <v>0.38111489898340301</v>
      </c>
      <c r="C2147" s="221">
        <v>1.1525932199776301</v>
      </c>
      <c r="D2147" s="221">
        <v>0.89904252413934904</v>
      </c>
      <c r="E2147" s="221">
        <v>1.51321968839695</v>
      </c>
    </row>
    <row r="2148" spans="1:5" x14ac:dyDescent="0.25">
      <c r="A2148" s="221">
        <v>17994.801713540899</v>
      </c>
      <c r="B2148" s="221">
        <v>0.93958405015961399</v>
      </c>
      <c r="C2148" s="221">
        <v>1.1526491849160101</v>
      </c>
      <c r="D2148" s="221">
        <v>0.89908730222851796</v>
      </c>
      <c r="E2148" s="221">
        <v>1.5134047493023</v>
      </c>
    </row>
    <row r="2149" spans="1:5" x14ac:dyDescent="0.25">
      <c r="A2149" s="221">
        <v>17995.6608851651</v>
      </c>
      <c r="B2149" s="221">
        <v>1.2243429319004999</v>
      </c>
      <c r="C2149" s="221">
        <v>1.15267316753077</v>
      </c>
      <c r="D2149" s="221">
        <v>0.89910646902061397</v>
      </c>
      <c r="E2149" s="221">
        <v>1.51348401762351</v>
      </c>
    </row>
    <row r="2150" spans="1:5" x14ac:dyDescent="0.25">
      <c r="A2150" s="221">
        <v>17999.2027974388</v>
      </c>
      <c r="B2150" s="221">
        <v>1.1097954887858701</v>
      </c>
      <c r="C2150" s="221">
        <v>1.15277208408466</v>
      </c>
      <c r="D2150" s="221">
        <v>0.89918541205805402</v>
      </c>
      <c r="E2150" s="221">
        <v>1.5138105767749599</v>
      </c>
    </row>
    <row r="2151" spans="1:5" x14ac:dyDescent="0.25">
      <c r="A2151" s="221">
        <v>18002.964696107101</v>
      </c>
      <c r="B2151" s="221">
        <v>1.3787430345574301</v>
      </c>
      <c r="C2151" s="221">
        <v>1.15287718961088</v>
      </c>
      <c r="D2151" s="221">
        <v>0.89926914236611899</v>
      </c>
      <c r="E2151" s="221">
        <v>1.5141569600026701</v>
      </c>
    </row>
    <row r="2152" spans="1:5" x14ac:dyDescent="0.25">
      <c r="A2152" s="221">
        <v>18004.4252141209</v>
      </c>
      <c r="B2152" s="221">
        <v>1.56722823445319</v>
      </c>
      <c r="C2152" s="221">
        <v>1.15291801310094</v>
      </c>
      <c r="D2152" s="221">
        <v>0.89930164978697602</v>
      </c>
      <c r="E2152" s="221">
        <v>1.5142914396865701</v>
      </c>
    </row>
    <row r="2153" spans="1:5" x14ac:dyDescent="0.25">
      <c r="A2153" s="221">
        <v>18006.537959794401</v>
      </c>
      <c r="B2153" s="221">
        <v>1.2161927124488801</v>
      </c>
      <c r="C2153" s="221">
        <v>1.1529770680138101</v>
      </c>
      <c r="D2153" s="221">
        <v>0.89934854088500304</v>
      </c>
      <c r="E2153" s="221">
        <v>1.5144855542698401</v>
      </c>
    </row>
    <row r="2154" spans="1:5" x14ac:dyDescent="0.25">
      <c r="A2154" s="221">
        <v>18013.483226361801</v>
      </c>
      <c r="B2154" s="221">
        <v>1.71933897530929</v>
      </c>
      <c r="C2154" s="221">
        <v>1.15317132747018</v>
      </c>
      <c r="D2154" s="221">
        <v>0.89950257239795295</v>
      </c>
      <c r="E2154" s="221">
        <v>1.5151234177308801</v>
      </c>
    </row>
    <row r="2155" spans="1:5" x14ac:dyDescent="0.25">
      <c r="A2155" s="221">
        <v>18013.6571413089</v>
      </c>
      <c r="B2155" s="221">
        <v>0.96907438845161797</v>
      </c>
      <c r="C2155" s="221">
        <v>1.1531761930706701</v>
      </c>
      <c r="D2155" s="221">
        <v>0.89950642946839998</v>
      </c>
      <c r="E2155" s="221">
        <v>1.5151393668255</v>
      </c>
    </row>
    <row r="2156" spans="1:5" x14ac:dyDescent="0.25">
      <c r="A2156" s="221">
        <v>18014.337454803699</v>
      </c>
      <c r="B2156" s="221">
        <v>1.3831730799334301</v>
      </c>
      <c r="C2156" s="221">
        <v>1.1531952261309399</v>
      </c>
      <c r="D2156" s="221">
        <v>0.89952146250102405</v>
      </c>
      <c r="E2156" s="221">
        <v>1.5152017487866301</v>
      </c>
    </row>
    <row r="2157" spans="1:5" x14ac:dyDescent="0.25">
      <c r="A2157" s="221">
        <v>18015.948652565901</v>
      </c>
      <c r="B2157" s="221">
        <v>2.57307156229722</v>
      </c>
      <c r="C2157" s="221">
        <v>1.1532403221774801</v>
      </c>
      <c r="D2157" s="221">
        <v>0.89955706548216396</v>
      </c>
      <c r="E2157" s="221">
        <v>1.51534943147357</v>
      </c>
    </row>
    <row r="2158" spans="1:5" x14ac:dyDescent="0.25">
      <c r="A2158" s="221">
        <v>18020.512855793098</v>
      </c>
      <c r="B2158" s="221">
        <v>1.42242753227471</v>
      </c>
      <c r="C2158" s="221">
        <v>1.1533680940008799</v>
      </c>
      <c r="D2158" s="221">
        <v>0.89965792165589498</v>
      </c>
      <c r="E2158" s="221">
        <v>1.51576735438399</v>
      </c>
    </row>
    <row r="2159" spans="1:5" x14ac:dyDescent="0.25">
      <c r="A2159" s="221">
        <v>18022.579099710001</v>
      </c>
      <c r="B2159" s="221">
        <v>1.6730216647604199</v>
      </c>
      <c r="C2159" s="221">
        <v>1.1534259664283</v>
      </c>
      <c r="D2159" s="221">
        <v>0.89970351550283101</v>
      </c>
      <c r="E2159" s="221">
        <v>1.5159563402142699</v>
      </c>
    </row>
    <row r="2160" spans="1:5" x14ac:dyDescent="0.25">
      <c r="A2160" s="221">
        <v>18023.056173045301</v>
      </c>
      <c r="B2160" s="221">
        <v>1.6151435898738</v>
      </c>
      <c r="C2160" s="221">
        <v>1.1534393287498099</v>
      </c>
      <c r="D2160" s="221">
        <v>0.89971403453339804</v>
      </c>
      <c r="E2160" s="221">
        <v>1.5159999562226101</v>
      </c>
    </row>
    <row r="2161" spans="1:5" x14ac:dyDescent="0.25">
      <c r="A2161" s="221">
        <v>18023.0716644971</v>
      </c>
      <c r="B2161" s="221">
        <v>1.8791553651097399</v>
      </c>
      <c r="C2161" s="221">
        <v>1.15343976264906</v>
      </c>
      <c r="D2161" s="221">
        <v>0.89971437531752596</v>
      </c>
      <c r="E2161" s="221">
        <v>1.51600137251491</v>
      </c>
    </row>
    <row r="2162" spans="1:5" x14ac:dyDescent="0.25">
      <c r="A2162" s="221">
        <v>18033.392945407999</v>
      </c>
      <c r="B2162" s="221">
        <v>4.4615090639707802</v>
      </c>
      <c r="C2162" s="221">
        <v>1.1537290571032199</v>
      </c>
      <c r="D2162" s="221">
        <v>0.89994132074435995</v>
      </c>
      <c r="E2162" s="221">
        <v>1.51694318104305</v>
      </c>
    </row>
    <row r="2163" spans="1:5" x14ac:dyDescent="0.25">
      <c r="A2163" s="221">
        <v>18040.346457217998</v>
      </c>
      <c r="B2163" s="221">
        <v>1.7887626234652301</v>
      </c>
      <c r="C2163" s="221">
        <v>1.1539241606731601</v>
      </c>
      <c r="D2163" s="221">
        <v>0.90009370371914499</v>
      </c>
      <c r="E2163" s="221">
        <v>1.5175755305921399</v>
      </c>
    </row>
    <row r="2164" spans="1:5" x14ac:dyDescent="0.25">
      <c r="A2164" s="221">
        <v>18044.123737576501</v>
      </c>
      <c r="B2164" s="221">
        <v>0.96524426136541697</v>
      </c>
      <c r="C2164" s="221">
        <v>1.15403021326332</v>
      </c>
      <c r="D2164" s="221">
        <v>0.90017626814901996</v>
      </c>
      <c r="E2164" s="221">
        <v>1.5179190349388401</v>
      </c>
    </row>
    <row r="2165" spans="1:5" x14ac:dyDescent="0.25">
      <c r="A2165" s="221">
        <v>18047.402257617799</v>
      </c>
      <c r="B2165" s="221">
        <v>2.1411662660136601</v>
      </c>
      <c r="C2165" s="221">
        <v>1.1541223073068501</v>
      </c>
      <c r="D2165" s="221">
        <v>0.900247821955658</v>
      </c>
      <c r="E2165" s="221">
        <v>1.51821641211349</v>
      </c>
    </row>
    <row r="2166" spans="1:5" x14ac:dyDescent="0.25">
      <c r="A2166" s="221">
        <v>18049.9316983522</v>
      </c>
      <c r="B2166" s="221">
        <v>-0.88712731323573601</v>
      </c>
      <c r="C2166" s="221">
        <v>1.1541933596176901</v>
      </c>
      <c r="D2166" s="221">
        <v>0.90030286244675495</v>
      </c>
      <c r="E2166" s="221">
        <v>1.5184453615089299</v>
      </c>
    </row>
    <row r="2167" spans="1:5" x14ac:dyDescent="0.25">
      <c r="A2167" s="221">
        <v>18050.712603944699</v>
      </c>
      <c r="B2167" s="221">
        <v>0.95821236075965799</v>
      </c>
      <c r="C2167" s="221">
        <v>1.15421530485626</v>
      </c>
      <c r="D2167" s="221">
        <v>0.90031985490944599</v>
      </c>
      <c r="E2167" s="221">
        <v>1.5185160442732399</v>
      </c>
    </row>
    <row r="2168" spans="1:5" x14ac:dyDescent="0.25">
      <c r="A2168" s="221">
        <v>18058.644962358601</v>
      </c>
      <c r="B2168" s="221">
        <v>-0.38026055775546302</v>
      </c>
      <c r="C2168" s="221">
        <v>1.1544383368772799</v>
      </c>
      <c r="D2168" s="221">
        <v>0.90049243135894896</v>
      </c>
      <c r="E2168" s="221">
        <v>1.51923379337218</v>
      </c>
    </row>
    <row r="2169" spans="1:5" x14ac:dyDescent="0.25">
      <c r="A2169" s="221">
        <v>18060.657477160901</v>
      </c>
      <c r="B2169" s="221">
        <v>1.5140789205288601</v>
      </c>
      <c r="C2169" s="221">
        <v>1.15449496007367</v>
      </c>
      <c r="D2169" s="221">
        <v>0.90053610060044598</v>
      </c>
      <c r="E2169" s="221">
        <v>1.5194155293685001</v>
      </c>
    </row>
    <row r="2170" spans="1:5" x14ac:dyDescent="0.25">
      <c r="A2170" s="221">
        <v>18066.898701333801</v>
      </c>
      <c r="B2170" s="221">
        <v>-0.17252654001734799</v>
      </c>
      <c r="C2170" s="221">
        <v>1.15467062712441</v>
      </c>
      <c r="D2170" s="221">
        <v>0.90067127771683098</v>
      </c>
      <c r="E2170" s="221">
        <v>1.5199782190797799</v>
      </c>
    </row>
    <row r="2171" spans="1:5" x14ac:dyDescent="0.25">
      <c r="A2171" s="221">
        <v>18068.130024190599</v>
      </c>
      <c r="B2171" s="221">
        <v>8.4047914020657394E-2</v>
      </c>
      <c r="C2171" s="221">
        <v>1.1547053026932901</v>
      </c>
      <c r="D2171" s="221">
        <v>0.90069790760271295</v>
      </c>
      <c r="E2171" s="221">
        <v>1.52008906045291</v>
      </c>
    </row>
    <row r="2172" spans="1:5" x14ac:dyDescent="0.25">
      <c r="A2172" s="221">
        <v>18072.554279776399</v>
      </c>
      <c r="B2172" s="221">
        <v>1.3927848587696401</v>
      </c>
      <c r="C2172" s="221">
        <v>1.1548299257508401</v>
      </c>
      <c r="D2172" s="221">
        <v>0.90079347125020504</v>
      </c>
      <c r="E2172" s="221">
        <v>1.52048691964569</v>
      </c>
    </row>
    <row r="2173" spans="1:5" x14ac:dyDescent="0.25">
      <c r="A2173" s="221">
        <v>18072.998119987202</v>
      </c>
      <c r="B2173" s="221">
        <v>2.5740302754980502</v>
      </c>
      <c r="C2173" s="221">
        <v>1.1548424319677</v>
      </c>
      <c r="D2173" s="221">
        <v>0.90080304851411097</v>
      </c>
      <c r="E2173" s="221">
        <v>1.5205268131432099</v>
      </c>
    </row>
    <row r="2174" spans="1:5" x14ac:dyDescent="0.25">
      <c r="A2174" s="221">
        <v>18073.5580384475</v>
      </c>
      <c r="B2174" s="221">
        <v>1.4105204618012801</v>
      </c>
      <c r="C2174" s="221">
        <v>1.15485820895572</v>
      </c>
      <c r="D2174" s="221">
        <v>0.900815124190672</v>
      </c>
      <c r="E2174" s="221">
        <v>1.52057714005178</v>
      </c>
    </row>
    <row r="2175" spans="1:5" x14ac:dyDescent="0.25">
      <c r="A2175" s="221">
        <v>18076.628933243399</v>
      </c>
      <c r="B2175" s="221">
        <v>1.7274478324234499</v>
      </c>
      <c r="C2175" s="221">
        <v>1.15494477835001</v>
      </c>
      <c r="D2175" s="221">
        <v>0.90088124569087802</v>
      </c>
      <c r="E2175" s="221">
        <v>1.52085304594396</v>
      </c>
    </row>
    <row r="2176" spans="1:5" x14ac:dyDescent="0.25">
      <c r="A2176" s="221">
        <v>18087.302327854799</v>
      </c>
      <c r="B2176" s="221">
        <v>1.6893534937802299</v>
      </c>
      <c r="C2176" s="221">
        <v>1.1552458688137901</v>
      </c>
      <c r="D2176" s="221">
        <v>0.90111077558985198</v>
      </c>
      <c r="E2176" s="221">
        <v>1.5218092687890199</v>
      </c>
    </row>
    <row r="2177" spans="1:5" x14ac:dyDescent="0.25">
      <c r="A2177" s="221">
        <v>18097.3525479399</v>
      </c>
      <c r="B2177" s="221">
        <v>2.2485591256133701</v>
      </c>
      <c r="C2177" s="221">
        <v>1.15552966422234</v>
      </c>
      <c r="D2177" s="221">
        <v>0.90132591682299601</v>
      </c>
      <c r="E2177" s="221">
        <v>1.52270635669152</v>
      </c>
    </row>
    <row r="2178" spans="1:5" x14ac:dyDescent="0.25">
      <c r="A2178" s="221">
        <v>18103.903741524198</v>
      </c>
      <c r="B2178" s="221">
        <v>0.58881421871881401</v>
      </c>
      <c r="C2178" s="221">
        <v>1.15571487271433</v>
      </c>
      <c r="D2178" s="221">
        <v>0.90146566673920903</v>
      </c>
      <c r="E2178" s="221">
        <v>1.52328948463449</v>
      </c>
    </row>
    <row r="2179" spans="1:5" x14ac:dyDescent="0.25">
      <c r="A2179" s="221">
        <v>18109.473631161301</v>
      </c>
      <c r="B2179" s="221">
        <v>1.60658600740247</v>
      </c>
      <c r="C2179" s="221">
        <v>1.1558724358466601</v>
      </c>
      <c r="D2179" s="221">
        <v>0.90158420018708096</v>
      </c>
      <c r="E2179" s="221">
        <v>1.5237841657771301</v>
      </c>
    </row>
    <row r="2180" spans="1:5" x14ac:dyDescent="0.25">
      <c r="A2180" s="221">
        <v>18115.954213328299</v>
      </c>
      <c r="B2180" s="221">
        <v>0.54939986954645204</v>
      </c>
      <c r="C2180" s="221">
        <v>1.15605590213317</v>
      </c>
      <c r="D2180" s="221">
        <v>0.90172187722544395</v>
      </c>
      <c r="E2180" s="221">
        <v>1.52435833149606</v>
      </c>
    </row>
    <row r="2181" spans="1:5" x14ac:dyDescent="0.25">
      <c r="A2181" s="221">
        <v>18118.054198365</v>
      </c>
      <c r="B2181" s="221">
        <v>1.47593149279943</v>
      </c>
      <c r="C2181" s="221">
        <v>1.1561153765760901</v>
      </c>
      <c r="D2181" s="221">
        <v>0.90176638381154295</v>
      </c>
      <c r="E2181" s="221"/>
    </row>
    <row r="2182" spans="1:5" x14ac:dyDescent="0.25">
      <c r="A2182" s="221">
        <v>18118.054198365</v>
      </c>
      <c r="B2182" s="221">
        <v>1.5146358035962799</v>
      </c>
      <c r="C2182" s="221">
        <v>1.1561153765760901</v>
      </c>
      <c r="D2182" s="221">
        <v>0.90176638381154295</v>
      </c>
      <c r="E2182" s="221"/>
    </row>
    <row r="2183" spans="1:5" x14ac:dyDescent="0.25">
      <c r="A2183" s="221">
        <v>18120.125461621101</v>
      </c>
      <c r="B2183" s="221">
        <v>1.5595670943972</v>
      </c>
      <c r="C2183" s="221">
        <v>1.1561740566716301</v>
      </c>
      <c r="D2183" s="221">
        <v>0.90181026438733602</v>
      </c>
      <c r="E2183" s="221">
        <v>1.5247274670523601</v>
      </c>
    </row>
    <row r="2184" spans="1:5" x14ac:dyDescent="0.25">
      <c r="A2184" s="221">
        <v>18121.927017887501</v>
      </c>
      <c r="B2184" s="221">
        <v>1.1788098342987401</v>
      </c>
      <c r="C2184" s="221">
        <v>1.1562251071577501</v>
      </c>
      <c r="D2184" s="221">
        <v>0.90184838257807898</v>
      </c>
      <c r="E2184" s="221">
        <v>1.5248865029363801</v>
      </c>
    </row>
    <row r="2185" spans="1:5" x14ac:dyDescent="0.25">
      <c r="A2185" s="221">
        <v>18129.7243593493</v>
      </c>
      <c r="B2185" s="221">
        <v>1.47366958031103</v>
      </c>
      <c r="C2185" s="221">
        <v>1.15644619123186</v>
      </c>
      <c r="D2185" s="221">
        <v>0.90201315586804698</v>
      </c>
      <c r="E2185" s="221">
        <v>1.5255742792801501</v>
      </c>
    </row>
    <row r="2186" spans="1:5" x14ac:dyDescent="0.25">
      <c r="A2186" s="221">
        <v>18129.949961189799</v>
      </c>
      <c r="B2186" s="221">
        <v>0.72005654422557797</v>
      </c>
      <c r="C2186" s="221">
        <v>1.1564525921301501</v>
      </c>
      <c r="D2186" s="221">
        <v>0.90201791530731101</v>
      </c>
      <c r="E2186" s="221">
        <v>1.52559413020785</v>
      </c>
    </row>
    <row r="2187" spans="1:5" x14ac:dyDescent="0.25">
      <c r="A2187" s="221">
        <v>18133.8756618402</v>
      </c>
      <c r="B2187" s="221">
        <v>1.1469601358597299</v>
      </c>
      <c r="C2187" s="221">
        <v>1.15656397424718</v>
      </c>
      <c r="D2187" s="221">
        <v>0.90210064661404199</v>
      </c>
      <c r="E2187" s="221">
        <v>1.5259395564668501</v>
      </c>
    </row>
    <row r="2188" spans="1:5" x14ac:dyDescent="0.25">
      <c r="A2188" s="221">
        <v>18140.719429788802</v>
      </c>
      <c r="B2188" s="221">
        <v>1.6036660613062199</v>
      </c>
      <c r="C2188" s="221">
        <v>1.1567582807429999</v>
      </c>
      <c r="D2188" s="221">
        <v>0.90224462363241698</v>
      </c>
      <c r="E2188" s="221">
        <v>1.52654103989902</v>
      </c>
    </row>
    <row r="2189" spans="1:5" x14ac:dyDescent="0.25">
      <c r="A2189" s="221">
        <v>18141.873725809899</v>
      </c>
      <c r="B2189" s="221">
        <v>1.4226880781387199</v>
      </c>
      <c r="C2189" s="221">
        <v>1.1567910904180401</v>
      </c>
      <c r="D2189" s="221">
        <v>0.90226887050201299</v>
      </c>
      <c r="E2189" s="221">
        <v>1.52664229264067</v>
      </c>
    </row>
    <row r="2190" spans="1:5" x14ac:dyDescent="0.25">
      <c r="A2190" s="221">
        <v>18146.3472105375</v>
      </c>
      <c r="B2190" s="221">
        <v>2.0127136888683101</v>
      </c>
      <c r="C2190" s="221">
        <v>1.1569182446120401</v>
      </c>
      <c r="D2190" s="221">
        <v>0.90236274614010203</v>
      </c>
      <c r="E2190" s="221">
        <v>1.52703429808008</v>
      </c>
    </row>
    <row r="2191" spans="1:5" x14ac:dyDescent="0.25">
      <c r="A2191" s="221">
        <v>18147.978202756301</v>
      </c>
      <c r="B2191" s="221">
        <v>3.7665245629738799</v>
      </c>
      <c r="C2191" s="221">
        <v>1.1569646038853201</v>
      </c>
      <c r="D2191" s="221">
        <v>0.90239694366520096</v>
      </c>
      <c r="E2191" s="221">
        <v>1.5271770612454001</v>
      </c>
    </row>
    <row r="2192" spans="1:5" x14ac:dyDescent="0.25">
      <c r="A2192" s="221">
        <v>18148.0875155781</v>
      </c>
      <c r="B2192" s="221">
        <v>2.3743115804161699</v>
      </c>
      <c r="C2192" s="221">
        <v>1.1569677109896499</v>
      </c>
      <c r="D2192" s="221">
        <v>0.90239923566140101</v>
      </c>
      <c r="E2192" s="221">
        <v>1.5271866265287199</v>
      </c>
    </row>
    <row r="2193" spans="1:5" x14ac:dyDescent="0.25">
      <c r="A2193" s="221">
        <v>18150.6817058179</v>
      </c>
      <c r="B2193" s="221">
        <v>1.1781189392651199</v>
      </c>
      <c r="C2193" s="221">
        <v>1.1570414481742199</v>
      </c>
      <c r="D2193" s="221">
        <v>0.90245356791749898</v>
      </c>
      <c r="E2193" s="221">
        <v>1.52741351619082</v>
      </c>
    </row>
    <row r="2194" spans="1:5" x14ac:dyDescent="0.25">
      <c r="A2194" s="221">
        <v>18153.517081275499</v>
      </c>
      <c r="B2194" s="221">
        <v>0.19221414673131801</v>
      </c>
      <c r="C2194" s="221">
        <v>1.15712204712903</v>
      </c>
      <c r="D2194" s="221">
        <v>0.902512905919995</v>
      </c>
      <c r="E2194" s="221">
        <v>1.52766106719322</v>
      </c>
    </row>
    <row r="2195" spans="1:5" x14ac:dyDescent="0.25">
      <c r="A2195" s="221">
        <v>18167.1103528764</v>
      </c>
      <c r="B2195" s="221">
        <v>0.84435223285024297</v>
      </c>
      <c r="C2195" s="221">
        <v>1.1575090365246401</v>
      </c>
      <c r="D2195" s="221">
        <v>0.90279648519854006</v>
      </c>
      <c r="E2195" s="221">
        <v>1.52884538468595</v>
      </c>
    </row>
    <row r="2196" spans="1:5" x14ac:dyDescent="0.25">
      <c r="A2196" s="221">
        <v>18171.270703327598</v>
      </c>
      <c r="B2196" s="221">
        <v>1.5149124928525199</v>
      </c>
      <c r="C2196" s="221">
        <v>1.1576276086733399</v>
      </c>
      <c r="D2196" s="221">
        <v>0.90288290537546001</v>
      </c>
      <c r="E2196" s="221">
        <v>1.52920662253395</v>
      </c>
    </row>
    <row r="2197" spans="1:5" x14ac:dyDescent="0.25">
      <c r="A2197" s="221">
        <v>18177.216568234999</v>
      </c>
      <c r="B2197" s="221">
        <v>1.27984709661964</v>
      </c>
      <c r="C2197" s="221">
        <v>1.1577971579052999</v>
      </c>
      <c r="D2197" s="221">
        <v>0.90300639310859998</v>
      </c>
      <c r="E2197" s="221">
        <v>1.52972192502843</v>
      </c>
    </row>
    <row r="2198" spans="1:5" x14ac:dyDescent="0.25">
      <c r="A2198" s="221">
        <v>18185.370254187499</v>
      </c>
      <c r="B2198" s="221">
        <v>1.62634521442853</v>
      </c>
      <c r="C2198" s="221">
        <v>1.1580298487260801</v>
      </c>
      <c r="D2198" s="221">
        <v>0.90317526337602305</v>
      </c>
      <c r="E2198" s="221">
        <v>1.53042672348807</v>
      </c>
    </row>
    <row r="2199" spans="1:5" x14ac:dyDescent="0.25">
      <c r="A2199" s="221">
        <v>18185.888892925399</v>
      </c>
      <c r="B2199" s="221">
        <v>1.5028127730313701</v>
      </c>
      <c r="C2199" s="221">
        <v>1.1580446496976</v>
      </c>
      <c r="D2199" s="221">
        <v>0.90318599355071405</v>
      </c>
      <c r="E2199" s="221">
        <v>1.5304714818960199</v>
      </c>
    </row>
    <row r="2200" spans="1:5" x14ac:dyDescent="0.25">
      <c r="A2200" s="221">
        <v>18187.105671129098</v>
      </c>
      <c r="B2200" s="221">
        <v>1.7495050885752801</v>
      </c>
      <c r="C2200" s="221">
        <v>1.15807939780354</v>
      </c>
      <c r="D2200" s="221">
        <v>0.90321116761067299</v>
      </c>
      <c r="E2200" s="221">
        <v>1.5305764402567801</v>
      </c>
    </row>
    <row r="2201" spans="1:5" x14ac:dyDescent="0.25">
      <c r="A2201" s="221">
        <v>18187.888661248599</v>
      </c>
      <c r="B2201" s="221">
        <v>1.7513409700746301</v>
      </c>
      <c r="C2201" s="221">
        <v>1.15810176125577</v>
      </c>
      <c r="D2201" s="221">
        <v>0.90322734450243203</v>
      </c>
      <c r="E2201" s="221">
        <v>1.5306439803879099</v>
      </c>
    </row>
    <row r="2202" spans="1:5" x14ac:dyDescent="0.25">
      <c r="A2202" s="221">
        <v>18190.949283563201</v>
      </c>
      <c r="B2202" s="221">
        <v>0.88285877632641196</v>
      </c>
      <c r="C2202" s="221">
        <v>1.1581891880679001</v>
      </c>
      <c r="D2202" s="221">
        <v>0.90329055480603104</v>
      </c>
      <c r="E2202" s="221">
        <v>1.53090772356988</v>
      </c>
    </row>
    <row r="2203" spans="1:5" x14ac:dyDescent="0.25">
      <c r="A2203" s="221">
        <v>18199.972423979201</v>
      </c>
      <c r="B2203" s="221">
        <v>1.1681084999136</v>
      </c>
      <c r="C2203" s="221">
        <v>1.15844712480012</v>
      </c>
      <c r="D2203" s="221">
        <v>0.90347651516098404</v>
      </c>
      <c r="E2203" s="221">
        <v>1.5316832887374501</v>
      </c>
    </row>
    <row r="2204" spans="1:5" x14ac:dyDescent="0.25">
      <c r="A2204" s="221">
        <v>18215.638483115599</v>
      </c>
      <c r="B2204" s="221">
        <v>1.50856239228694</v>
      </c>
      <c r="C2204" s="221">
        <v>1.1588956130625401</v>
      </c>
      <c r="D2204" s="221">
        <v>0.90379774302374305</v>
      </c>
      <c r="E2204" s="221">
        <v>1.5330243332271301</v>
      </c>
    </row>
    <row r="2205" spans="1:5" x14ac:dyDescent="0.25">
      <c r="A2205" s="221">
        <v>18218.858207304002</v>
      </c>
      <c r="B2205" s="221">
        <v>-2.40475269465631</v>
      </c>
      <c r="C2205" s="221">
        <v>1.15898788799557</v>
      </c>
      <c r="D2205" s="221">
        <v>0.90386375494399795</v>
      </c>
      <c r="E2205" s="221">
        <v>1.5332987695335201</v>
      </c>
    </row>
    <row r="2206" spans="1:5" x14ac:dyDescent="0.25">
      <c r="A2206" s="221">
        <v>18222.2488529029</v>
      </c>
      <c r="B2206" s="221">
        <v>1.4813602336849501</v>
      </c>
      <c r="C2206" s="221">
        <v>1.1590851685511001</v>
      </c>
      <c r="D2206" s="221">
        <v>0.90393327115526101</v>
      </c>
      <c r="E2206" s="221">
        <v>1.53358768598578</v>
      </c>
    </row>
    <row r="2207" spans="1:5" x14ac:dyDescent="0.25">
      <c r="A2207" s="221">
        <v>18225.360828858498</v>
      </c>
      <c r="B2207" s="221">
        <v>1.7582656015189699</v>
      </c>
      <c r="C2207" s="221">
        <v>1.15917445383349</v>
      </c>
      <c r="D2207" s="221">
        <v>0.90399681176270197</v>
      </c>
      <c r="E2207" s="221">
        <v>1.53385240496465</v>
      </c>
    </row>
    <row r="2208" spans="1:5" x14ac:dyDescent="0.25">
      <c r="A2208" s="221">
        <v>18226.070297087899</v>
      </c>
      <c r="B2208" s="221">
        <v>-0.121438190885736</v>
      </c>
      <c r="C2208" s="221">
        <v>1.15919480909076</v>
      </c>
      <c r="D2208" s="221">
        <v>0.90401128701144495</v>
      </c>
      <c r="E2208" s="221">
        <v>1.53391271038677</v>
      </c>
    </row>
    <row r="2209" spans="1:5" x14ac:dyDescent="0.25">
      <c r="A2209" s="221">
        <v>18226.166458877</v>
      </c>
      <c r="B2209" s="221">
        <v>1.0166763784649</v>
      </c>
      <c r="C2209" s="221">
        <v>1.1591975680556801</v>
      </c>
      <c r="D2209" s="221">
        <v>0.90401324899615199</v>
      </c>
      <c r="E2209" s="221">
        <v>1.5339208842232299</v>
      </c>
    </row>
    <row r="2210" spans="1:5" x14ac:dyDescent="0.25">
      <c r="A2210" s="221">
        <v>18235.15635628</v>
      </c>
      <c r="B2210" s="221">
        <v>1.5923934153234001</v>
      </c>
      <c r="C2210" s="221">
        <v>1.1594555342508599</v>
      </c>
      <c r="D2210" s="221">
        <v>0.90419646412479804</v>
      </c>
      <c r="E2210" s="221">
        <v>1.5346835994464501</v>
      </c>
    </row>
    <row r="2211" spans="1:5" x14ac:dyDescent="0.25">
      <c r="A2211" s="221">
        <v>18235.479692888199</v>
      </c>
      <c r="B2211" s="221">
        <v>1.6365209922627499</v>
      </c>
      <c r="C2211" s="221">
        <v>1.1594648235126801</v>
      </c>
      <c r="D2211" s="221">
        <v>0.90420304832139797</v>
      </c>
      <c r="E2211" s="221">
        <v>1.5347109826882701</v>
      </c>
    </row>
    <row r="2212" spans="1:5" x14ac:dyDescent="0.25">
      <c r="A2212" s="221">
        <v>18235.864577554901</v>
      </c>
      <c r="B2212" s="221">
        <v>0.89031574680122905</v>
      </c>
      <c r="C2212" s="221">
        <v>1.15947588101235</v>
      </c>
      <c r="D2212" s="221">
        <v>0.904210885838866</v>
      </c>
      <c r="E2212" s="221">
        <v>1.5347435739628601</v>
      </c>
    </row>
    <row r="2213" spans="1:5" x14ac:dyDescent="0.25">
      <c r="A2213" s="221">
        <v>18237.078847271001</v>
      </c>
      <c r="B2213" s="221">
        <v>1.0530088706265199</v>
      </c>
      <c r="C2213" s="221">
        <v>1.1595107662342099</v>
      </c>
      <c r="D2213" s="221">
        <v>0.90423559000312304</v>
      </c>
      <c r="E2213" s="221">
        <v>1.53484633351472</v>
      </c>
    </row>
    <row r="2214" spans="1:5" x14ac:dyDescent="0.25">
      <c r="A2214" s="221">
        <v>18238.116074751299</v>
      </c>
      <c r="B2214" s="221">
        <v>0.57846405304913295</v>
      </c>
      <c r="C2214" s="221">
        <v>1.15954056514156</v>
      </c>
      <c r="D2214" s="221">
        <v>0.90425668186979002</v>
      </c>
      <c r="E2214" s="221">
        <v>1.5349340522672501</v>
      </c>
    </row>
    <row r="2215" spans="1:5" x14ac:dyDescent="0.25">
      <c r="A2215" s="221">
        <v>18239.1071213779</v>
      </c>
      <c r="B2215" s="221">
        <v>0.391000554498877</v>
      </c>
      <c r="C2215" s="221">
        <v>1.1595690373014</v>
      </c>
      <c r="D2215" s="221">
        <v>0.90427682845927704</v>
      </c>
      <c r="E2215" s="221">
        <v>1.53501786548609</v>
      </c>
    </row>
    <row r="2216" spans="1:5" x14ac:dyDescent="0.25">
      <c r="A2216" s="221">
        <v>18239.647193101198</v>
      </c>
      <c r="B2216" s="221">
        <v>2.1448919209845698</v>
      </c>
      <c r="C2216" s="221">
        <v>1.15958455322973</v>
      </c>
      <c r="D2216" s="221">
        <v>0.90428780481762105</v>
      </c>
      <c r="E2216" s="221">
        <v>1.5350635395727701</v>
      </c>
    </row>
    <row r="2217" spans="1:5" x14ac:dyDescent="0.25">
      <c r="A2217" s="221">
        <v>18241.120045889402</v>
      </c>
      <c r="B2217" s="221">
        <v>0.34493044622192498</v>
      </c>
      <c r="C2217" s="221">
        <v>1.1596268673841601</v>
      </c>
      <c r="D2217" s="221">
        <v>0.90431772982246295</v>
      </c>
      <c r="E2217" s="221">
        <v>1.5351880993358999</v>
      </c>
    </row>
    <row r="2218" spans="1:5" x14ac:dyDescent="0.25">
      <c r="A2218" s="221">
        <v>18244.4012569857</v>
      </c>
      <c r="B2218" s="221">
        <v>1.5389584945574299</v>
      </c>
      <c r="C2218" s="221">
        <v>1.15972118569032</v>
      </c>
      <c r="D2218" s="221">
        <v>0.90438434257594402</v>
      </c>
      <c r="E2218" s="221">
        <v>1.53546519974575</v>
      </c>
    </row>
    <row r="2219" spans="1:5" x14ac:dyDescent="0.25">
      <c r="A2219" s="221">
        <v>18254.5328236942</v>
      </c>
      <c r="B2219" s="221">
        <v>1.8084224228688699</v>
      </c>
      <c r="C2219" s="221">
        <v>1.1600126495426599</v>
      </c>
      <c r="D2219" s="221">
        <v>0.90458959918716397</v>
      </c>
      <c r="E2219" s="221">
        <v>1.53631855200089</v>
      </c>
    </row>
    <row r="2220" spans="1:5" x14ac:dyDescent="0.25">
      <c r="A2220" s="221">
        <v>18254.745117516501</v>
      </c>
      <c r="B2220" s="221">
        <v>3.02013766250229</v>
      </c>
      <c r="C2220" s="221">
        <v>1.16001876017697</v>
      </c>
      <c r="D2220" s="221">
        <v>0.90459388620902004</v>
      </c>
      <c r="E2220" s="221">
        <v>1.5363363969166699</v>
      </c>
    </row>
    <row r="2221" spans="1:5" x14ac:dyDescent="0.25">
      <c r="A2221" s="221">
        <v>18259.935731406302</v>
      </c>
      <c r="B2221" s="221">
        <v>1.48054501910528</v>
      </c>
      <c r="C2221" s="221">
        <v>1.1601682405793401</v>
      </c>
      <c r="D2221" s="221">
        <v>0.90469870449786605</v>
      </c>
      <c r="E2221" s="221">
        <v>1.5367722475822001</v>
      </c>
    </row>
    <row r="2222" spans="1:5" x14ac:dyDescent="0.25">
      <c r="A2222" s="221">
        <v>18264.286969029501</v>
      </c>
      <c r="B2222" s="221">
        <v>1.13195590172483</v>
      </c>
      <c r="C2222" s="221">
        <v>1.16029358507219</v>
      </c>
      <c r="D2222" s="221">
        <v>0.90478657257892903</v>
      </c>
      <c r="E2222" s="221">
        <v>1.53713670042845</v>
      </c>
    </row>
    <row r="2223" spans="1:5" x14ac:dyDescent="0.25">
      <c r="A2223" s="221">
        <v>18267.566613071602</v>
      </c>
      <c r="B2223" s="221">
        <v>1.80816541819306</v>
      </c>
      <c r="C2223" s="221">
        <v>1.1603881550522499</v>
      </c>
      <c r="D2223" s="221">
        <v>0.90485280109906596</v>
      </c>
      <c r="E2223" s="221">
        <v>1.5374113982752</v>
      </c>
    </row>
    <row r="2224" spans="1:5" x14ac:dyDescent="0.25">
      <c r="A2224" s="221">
        <v>18268.124799662401</v>
      </c>
      <c r="B2224" s="221">
        <v>1.45324636220749</v>
      </c>
      <c r="C2224" s="221">
        <v>1.16040425060838</v>
      </c>
      <c r="D2224" s="221">
        <v>0.90486407301497995</v>
      </c>
      <c r="E2224" s="221">
        <v>1.5374580759500001</v>
      </c>
    </row>
    <row r="2225" spans="1:5" x14ac:dyDescent="0.25">
      <c r="A2225" s="221">
        <v>18271.9416342277</v>
      </c>
      <c r="B2225" s="221">
        <v>2.73877283266726</v>
      </c>
      <c r="C2225" s="221">
        <v>1.1605143107137199</v>
      </c>
      <c r="D2225" s="221">
        <v>0.90494093792274299</v>
      </c>
      <c r="E2225" s="221">
        <v>1.53777697923558</v>
      </c>
    </row>
    <row r="2226" spans="1:5" x14ac:dyDescent="0.25">
      <c r="A2226" s="221">
        <v>18274.442879836501</v>
      </c>
      <c r="B2226" s="221">
        <v>0.97547668022346401</v>
      </c>
      <c r="C2226" s="221">
        <v>1.1605864352322199</v>
      </c>
      <c r="D2226" s="221">
        <v>0.90499127056121298</v>
      </c>
      <c r="E2226" s="221">
        <v>1.53798568469219</v>
      </c>
    </row>
    <row r="2227" spans="1:5" x14ac:dyDescent="0.25">
      <c r="A2227" s="221">
        <v>18278.794752281399</v>
      </c>
      <c r="B2227" s="221">
        <v>0.23078764548019001</v>
      </c>
      <c r="C2227" s="221">
        <v>1.16071203012552</v>
      </c>
      <c r="D2227" s="221">
        <v>0.90507883049232496</v>
      </c>
      <c r="E2227" s="221">
        <v>1.53834830118538</v>
      </c>
    </row>
    <row r="2228" spans="1:5" x14ac:dyDescent="0.25">
      <c r="A2228" s="221">
        <v>18279.613588727101</v>
      </c>
      <c r="B2228" s="221">
        <v>1.5674923140010799</v>
      </c>
      <c r="C2228" s="221">
        <v>1.16073566887901</v>
      </c>
      <c r="D2228" s="221">
        <v>0.90509528196863798</v>
      </c>
      <c r="E2228" s="221">
        <v>1.5384165070331199</v>
      </c>
    </row>
    <row r="2229" spans="1:5" x14ac:dyDescent="0.25">
      <c r="A2229" s="221">
        <v>18279.993299551701</v>
      </c>
      <c r="B2229" s="221">
        <v>1.056584689363</v>
      </c>
      <c r="C2229" s="221">
        <v>1.16074663204299</v>
      </c>
      <c r="D2229" s="221">
        <v>0.90510291084699401</v>
      </c>
      <c r="E2229" s="221">
        <v>1.5384481354478401</v>
      </c>
    </row>
    <row r="2230" spans="1:5" x14ac:dyDescent="0.25">
      <c r="A2230" s="221">
        <v>18280.420400586099</v>
      </c>
      <c r="B2230" s="221">
        <v>1.7247503438712299</v>
      </c>
      <c r="C2230" s="221">
        <v>1.1607589634762201</v>
      </c>
      <c r="D2230" s="221">
        <v>0.90511149185555595</v>
      </c>
      <c r="E2230" s="221">
        <v>1.5384836764940799</v>
      </c>
    </row>
    <row r="2231" spans="1:5" x14ac:dyDescent="0.25">
      <c r="A2231" s="221">
        <v>18280.524618502499</v>
      </c>
      <c r="B2231" s="221">
        <v>1.4709750992336199</v>
      </c>
      <c r="C2231" s="221">
        <v>1.1607619724978999</v>
      </c>
      <c r="D2231" s="221">
        <v>0.90511358419413801</v>
      </c>
      <c r="E2231" s="221">
        <v>1.5384923489474001</v>
      </c>
    </row>
    <row r="2232" spans="1:5" x14ac:dyDescent="0.25">
      <c r="A2232" s="221">
        <v>18280.9767104938</v>
      </c>
      <c r="B2232" s="221">
        <v>1.2969049604545999</v>
      </c>
      <c r="C2232" s="221">
        <v>1.1607750254801099</v>
      </c>
      <c r="D2232" s="221">
        <v>0.90512266065190305</v>
      </c>
      <c r="E2232" s="221">
        <v>1.5385299564018</v>
      </c>
    </row>
    <row r="2233" spans="1:5" x14ac:dyDescent="0.25">
      <c r="A2233" s="221">
        <v>18281.762320077501</v>
      </c>
      <c r="B2233" s="221">
        <v>1.64057393980648</v>
      </c>
      <c r="C2233" s="221">
        <v>1.16079771280999</v>
      </c>
      <c r="D2233" s="221">
        <v>0.90513843299988495</v>
      </c>
      <c r="E2233" s="221">
        <v>1.53859530765147</v>
      </c>
    </row>
    <row r="2234" spans="1:5" x14ac:dyDescent="0.25">
      <c r="A2234" s="221">
        <v>18288.488651591499</v>
      </c>
      <c r="B2234" s="221">
        <v>0.14910478776786201</v>
      </c>
      <c r="C2234" s="221">
        <v>1.16099203532958</v>
      </c>
      <c r="D2234" s="221">
        <v>0.90527337218865001</v>
      </c>
      <c r="E2234" s="221">
        <v>1.5391537976185099</v>
      </c>
    </row>
    <row r="2235" spans="1:5" x14ac:dyDescent="0.25">
      <c r="A2235" s="221">
        <v>18291.756919663399</v>
      </c>
      <c r="B2235" s="221">
        <v>-1.0214826799174399</v>
      </c>
      <c r="C2235" s="221">
        <v>1.16108649762654</v>
      </c>
      <c r="D2235" s="221">
        <v>0.90533884710337198</v>
      </c>
      <c r="E2235" s="221">
        <v>1.53942482577841</v>
      </c>
    </row>
    <row r="2236" spans="1:5" x14ac:dyDescent="0.25">
      <c r="A2236" s="221">
        <v>18291.809589581801</v>
      </c>
      <c r="B2236" s="221">
        <v>0.75586494157187101</v>
      </c>
      <c r="C2236" s="221">
        <v>1.1610880203167899</v>
      </c>
      <c r="D2236" s="221">
        <v>0.90533990096907302</v>
      </c>
      <c r="E2236" s="221">
        <v>1.5394291892354801</v>
      </c>
    </row>
    <row r="2237" spans="1:5" x14ac:dyDescent="0.25">
      <c r="A2237" s="221">
        <v>18297.218470015701</v>
      </c>
      <c r="B2237" s="221">
        <v>1.4507001244230799</v>
      </c>
      <c r="C2237" s="221">
        <v>1.1612444497926699</v>
      </c>
      <c r="D2237" s="221">
        <v>0.90544812656993501</v>
      </c>
      <c r="E2237" s="221">
        <v>1.53987676709392</v>
      </c>
    </row>
    <row r="2238" spans="1:5" x14ac:dyDescent="0.25">
      <c r="A2238" s="221">
        <v>18309.290314952701</v>
      </c>
      <c r="B2238" s="221">
        <v>1.7232479213056699</v>
      </c>
      <c r="C2238" s="221">
        <v>1.16159395212145</v>
      </c>
      <c r="D2238" s="221">
        <v>0.90568915179476694</v>
      </c>
      <c r="E2238" s="221">
        <v>1.5408721269568599</v>
      </c>
    </row>
    <row r="2239" spans="1:5" x14ac:dyDescent="0.25">
      <c r="A2239" s="221">
        <v>18313.4628841173</v>
      </c>
      <c r="B2239" s="221">
        <v>2.6721652334610302</v>
      </c>
      <c r="C2239" s="221">
        <v>1.1617148683718801</v>
      </c>
      <c r="D2239" s="221">
        <v>0.90577228081467898</v>
      </c>
      <c r="E2239" s="221">
        <v>1.54121504101839</v>
      </c>
    </row>
    <row r="2240" spans="1:5" x14ac:dyDescent="0.25">
      <c r="A2240" s="221">
        <v>18316.058906537699</v>
      </c>
      <c r="B2240" s="221">
        <v>1.14731952341498</v>
      </c>
      <c r="C2240" s="221">
        <v>1.16179009811277</v>
      </c>
      <c r="D2240" s="221">
        <v>0.905823971755218</v>
      </c>
      <c r="E2240" s="221">
        <v>1.5414280082477001</v>
      </c>
    </row>
    <row r="2241" spans="1:5" x14ac:dyDescent="0.25">
      <c r="A2241" s="221">
        <v>18318.9667342045</v>
      </c>
      <c r="B2241" s="221">
        <v>1.5866849986802001</v>
      </c>
      <c r="C2241" s="221">
        <v>1.1618744367751299</v>
      </c>
      <c r="D2241" s="221">
        <v>0.90588177161207895</v>
      </c>
      <c r="E2241" s="221">
        <v>1.54166647663152</v>
      </c>
    </row>
    <row r="2242" spans="1:5" x14ac:dyDescent="0.25">
      <c r="A2242" s="221">
        <v>18323.2835699672</v>
      </c>
      <c r="B2242" s="221">
        <v>1.35212516946763</v>
      </c>
      <c r="C2242" s="221">
        <v>1.1619996566528199</v>
      </c>
      <c r="D2242" s="221">
        <v>0.90596756746427798</v>
      </c>
      <c r="E2242" s="221">
        <v>1.54201984423295</v>
      </c>
    </row>
    <row r="2243" spans="1:5" x14ac:dyDescent="0.25">
      <c r="A2243" s="221">
        <v>18326.4163718401</v>
      </c>
      <c r="B2243" s="221">
        <v>0.95886867528256503</v>
      </c>
      <c r="C2243" s="221">
        <v>1.1620905804615</v>
      </c>
      <c r="D2243" s="221">
        <v>0.90602983098812595</v>
      </c>
      <c r="E2243" s="221">
        <v>1.54227577949994</v>
      </c>
    </row>
    <row r="2244" spans="1:5" x14ac:dyDescent="0.25">
      <c r="A2244" s="221">
        <v>18328.7094659658</v>
      </c>
      <c r="B2244" s="221">
        <v>2.9205420954928401</v>
      </c>
      <c r="C2244" s="221">
        <v>1.1621571666664501</v>
      </c>
      <c r="D2244" s="221">
        <v>0.906075353469325</v>
      </c>
      <c r="E2244" s="221">
        <v>1.5424631145696599</v>
      </c>
    </row>
    <row r="2245" spans="1:5" x14ac:dyDescent="0.25">
      <c r="A2245" s="221">
        <v>18331.6763747109</v>
      </c>
      <c r="B2245" s="221">
        <v>1.11010603638269</v>
      </c>
      <c r="C2245" s="221">
        <v>1.16224331890572</v>
      </c>
      <c r="D2245" s="221">
        <v>0.90613415534699104</v>
      </c>
      <c r="E2245" s="221">
        <v>1.5427050442235699</v>
      </c>
    </row>
    <row r="2246" spans="1:5" x14ac:dyDescent="0.25">
      <c r="A2246" s="221">
        <v>18341.580208789099</v>
      </c>
      <c r="B2246" s="221">
        <v>0.84885954922500095</v>
      </c>
      <c r="C2246" s="221">
        <v>1.1625312384217199</v>
      </c>
      <c r="D2246" s="221">
        <v>0.90633034975113602</v>
      </c>
      <c r="E2246" s="221">
        <v>1.5435103551486899</v>
      </c>
    </row>
    <row r="2247" spans="1:5" x14ac:dyDescent="0.25">
      <c r="A2247" s="221">
        <v>18342.018331100098</v>
      </c>
      <c r="B2247" s="221">
        <v>1.2609735121005501</v>
      </c>
      <c r="C2247" s="221">
        <v>1.1625439773594699</v>
      </c>
      <c r="D2247" s="221">
        <v>0.90633901659963001</v>
      </c>
      <c r="E2247" s="221">
        <v>1.5435459257104001</v>
      </c>
    </row>
    <row r="2248" spans="1:5" x14ac:dyDescent="0.25">
      <c r="A2248" s="221">
        <v>18350.102314388099</v>
      </c>
      <c r="B2248" s="221">
        <v>1.63777446711815</v>
      </c>
      <c r="C2248" s="221">
        <v>1.1627791171792801</v>
      </c>
      <c r="D2248" s="221">
        <v>0.90649876952485997</v>
      </c>
      <c r="E2248" s="221">
        <v>1.54420120379104</v>
      </c>
    </row>
    <row r="2249" spans="1:5" x14ac:dyDescent="0.25">
      <c r="A2249" s="221">
        <v>18352.096845890999</v>
      </c>
      <c r="B2249" s="221">
        <v>1.55319164625745</v>
      </c>
      <c r="C2249" s="221">
        <v>1.16283720177822</v>
      </c>
      <c r="D2249" s="221">
        <v>0.90653814661788001</v>
      </c>
      <c r="E2249" s="221">
        <v>1.5443624690303901</v>
      </c>
    </row>
    <row r="2250" spans="1:5" x14ac:dyDescent="0.25">
      <c r="A2250" s="221">
        <v>18352.106946301701</v>
      </c>
      <c r="B2250" s="221">
        <v>1.5525618346890999</v>
      </c>
      <c r="C2250" s="221">
        <v>1.1628374959216401</v>
      </c>
      <c r="D2250" s="221">
        <v>0.90653834592399596</v>
      </c>
      <c r="E2250" s="221">
        <v>1.54436328534534</v>
      </c>
    </row>
    <row r="2251" spans="1:5" x14ac:dyDescent="0.25">
      <c r="A2251" s="221">
        <v>18354.640473112799</v>
      </c>
      <c r="B2251" s="221">
        <v>1.8396340286636901</v>
      </c>
      <c r="C2251" s="221">
        <v>1.16291127710209</v>
      </c>
      <c r="D2251" s="221">
        <v>0.90658833868170097</v>
      </c>
      <c r="E2251" s="221">
        <v>1.5445679364829801</v>
      </c>
    </row>
    <row r="2252" spans="1:5" x14ac:dyDescent="0.25">
      <c r="A2252" s="221">
        <v>18360.955328720702</v>
      </c>
      <c r="B2252" s="221">
        <v>1.78009226526694</v>
      </c>
      <c r="C2252" s="221">
        <v>1.16309526342164</v>
      </c>
      <c r="D2252" s="221">
        <v>0.90671282516247198</v>
      </c>
      <c r="E2252" s="221">
        <v>1.5450770917388801</v>
      </c>
    </row>
    <row r="2253" spans="1:5" x14ac:dyDescent="0.25">
      <c r="A2253" s="221">
        <v>18361.8852199758</v>
      </c>
      <c r="B2253" s="221">
        <v>0.61410916121358305</v>
      </c>
      <c r="C2253" s="221">
        <v>1.16312237216718</v>
      </c>
      <c r="D2253" s="221">
        <v>0.90673114607155103</v>
      </c>
      <c r="E2253" s="221">
        <v>1.54515194712494</v>
      </c>
    </row>
    <row r="2254" spans="1:5" x14ac:dyDescent="0.25">
      <c r="A2254" s="221">
        <v>18362.785182569402</v>
      </c>
      <c r="B2254" s="221">
        <v>1.35942513200458</v>
      </c>
      <c r="C2254" s="221">
        <v>1.1631486084145</v>
      </c>
      <c r="D2254" s="221">
        <v>0.90674887002364402</v>
      </c>
      <c r="E2254" s="221">
        <v>1.54522432302304</v>
      </c>
    </row>
    <row r="2255" spans="1:5" x14ac:dyDescent="0.25">
      <c r="A2255" s="221">
        <v>18369.533355388601</v>
      </c>
      <c r="B2255" s="221">
        <v>1.57161527756537</v>
      </c>
      <c r="C2255" s="221">
        <v>1.1633453766928901</v>
      </c>
      <c r="D2255" s="221">
        <v>0.90688162215282497</v>
      </c>
      <c r="E2255" s="221">
        <v>1.5457665677930601</v>
      </c>
    </row>
    <row r="2256" spans="1:5" x14ac:dyDescent="0.25">
      <c r="A2256" s="221">
        <v>18372.920647904401</v>
      </c>
      <c r="B2256" s="221">
        <v>0.73184643409025496</v>
      </c>
      <c r="C2256" s="221">
        <v>1.16344423043541</v>
      </c>
      <c r="D2256" s="221">
        <v>0.90694825286564495</v>
      </c>
      <c r="E2256" s="221">
        <v>1.5460380612011799</v>
      </c>
    </row>
    <row r="2257" spans="1:5" x14ac:dyDescent="0.25">
      <c r="A2257" s="221">
        <v>18378.560359635601</v>
      </c>
      <c r="B2257" s="221">
        <v>1.39974704454078</v>
      </c>
      <c r="C2257" s="221">
        <v>1.1636088824612101</v>
      </c>
      <c r="D2257" s="221">
        <v>0.90705896609171899</v>
      </c>
      <c r="E2257" s="221">
        <v>1.5464893899657199</v>
      </c>
    </row>
    <row r="2258" spans="1:5" x14ac:dyDescent="0.25">
      <c r="A2258" s="221">
        <v>18380.575494848199</v>
      </c>
      <c r="B2258" s="221">
        <v>-2.2777278016827801E-2</v>
      </c>
      <c r="C2258" s="221">
        <v>1.1636677453561599</v>
      </c>
      <c r="D2258" s="221">
        <v>0.90709852522718604</v>
      </c>
      <c r="E2258" s="221">
        <v>1.54665043983846</v>
      </c>
    </row>
    <row r="2259" spans="1:5" x14ac:dyDescent="0.25">
      <c r="A2259" s="221">
        <v>18382.408068670102</v>
      </c>
      <c r="B2259" s="221">
        <v>0.48369381019637298</v>
      </c>
      <c r="C2259" s="221">
        <v>1.16372128523144</v>
      </c>
      <c r="D2259" s="221">
        <v>0.90713450049852995</v>
      </c>
      <c r="E2259" s="221">
        <v>1.54679666641215</v>
      </c>
    </row>
    <row r="2260" spans="1:5" x14ac:dyDescent="0.25">
      <c r="A2260" s="221">
        <v>18383.081459089699</v>
      </c>
      <c r="B2260" s="221">
        <v>-0.219696838491723</v>
      </c>
      <c r="C2260" s="221">
        <v>1.1637409621207999</v>
      </c>
      <c r="D2260" s="221">
        <v>0.90714771983124098</v>
      </c>
      <c r="E2260" s="221">
        <v>1.5468503616428599</v>
      </c>
    </row>
    <row r="2261" spans="1:5" x14ac:dyDescent="0.25">
      <c r="A2261" s="221">
        <v>18391.013065054802</v>
      </c>
      <c r="B2261" s="221">
        <v>0.89408537873285598</v>
      </c>
      <c r="C2261" s="221">
        <v>1.163972860833</v>
      </c>
      <c r="D2261" s="221">
        <v>0.90730317249696701</v>
      </c>
      <c r="E2261" s="221">
        <v>1.5474821072790901</v>
      </c>
    </row>
    <row r="2262" spans="1:5" x14ac:dyDescent="0.25">
      <c r="A2262" s="221">
        <v>18396.99280588</v>
      </c>
      <c r="B2262" s="221">
        <v>1.7970818945145699</v>
      </c>
      <c r="C2262" s="221">
        <v>1.16414781899985</v>
      </c>
      <c r="D2262" s="221">
        <v>0.90742017393640295</v>
      </c>
      <c r="E2262" s="221">
        <v>1.54795692569319</v>
      </c>
    </row>
    <row r="2263" spans="1:5" x14ac:dyDescent="0.25">
      <c r="A2263" s="221">
        <v>18398.462239570199</v>
      </c>
      <c r="B2263" s="221">
        <v>1.1911929124531999</v>
      </c>
      <c r="C2263" s="221">
        <v>1.1641908199036299</v>
      </c>
      <c r="D2263" s="221">
        <v>0.90744891439168596</v>
      </c>
      <c r="E2263" s="221">
        <v>1.54807331078302</v>
      </c>
    </row>
    <row r="2264" spans="1:5" x14ac:dyDescent="0.25">
      <c r="A2264" s="221">
        <v>18402.6204355433</v>
      </c>
      <c r="B2264" s="221">
        <v>0.29362372071353199</v>
      </c>
      <c r="C2264" s="221">
        <v>1.16431260250992</v>
      </c>
      <c r="D2264" s="221">
        <v>0.90753024398568605</v>
      </c>
      <c r="E2264" s="221">
        <v>1.54840265671751</v>
      </c>
    </row>
    <row r="2265" spans="1:5" x14ac:dyDescent="0.25">
      <c r="A2265" s="221">
        <v>18402.672019862199</v>
      </c>
      <c r="B2265" s="221">
        <v>1.5321835408196101</v>
      </c>
      <c r="C2265" s="221">
        <v>1.16431411327874</v>
      </c>
      <c r="D2265" s="221">
        <v>0.90753125199286999</v>
      </c>
      <c r="E2265" s="221">
        <v>1.5484067424041399</v>
      </c>
    </row>
    <row r="2266" spans="1:5" x14ac:dyDescent="0.25">
      <c r="A2266" s="221">
        <v>18408.761482134902</v>
      </c>
      <c r="B2266" s="221">
        <v>1.0993358111087299</v>
      </c>
      <c r="C2266" s="221">
        <v>1.1644925088939899</v>
      </c>
      <c r="D2266" s="221">
        <v>0.90765019083381204</v>
      </c>
      <c r="E2266" s="221">
        <v>1.5488869721527601</v>
      </c>
    </row>
    <row r="2267" spans="1:5" x14ac:dyDescent="0.25">
      <c r="A2267" s="221">
        <v>18409.6718249773</v>
      </c>
      <c r="B2267" s="221">
        <v>0.89261255396706496</v>
      </c>
      <c r="C2267" s="221">
        <v>1.1645191878932399</v>
      </c>
      <c r="D2267" s="221">
        <v>0.90766794974710097</v>
      </c>
      <c r="E2267" s="221">
        <v>1.5489587639949201</v>
      </c>
    </row>
    <row r="2268" spans="1:5" x14ac:dyDescent="0.25">
      <c r="A2268" s="221">
        <v>18419.112165367798</v>
      </c>
      <c r="B2268" s="221">
        <v>1.0483781893402</v>
      </c>
      <c r="C2268" s="221">
        <v>1.16479606239169</v>
      </c>
      <c r="D2268" s="221">
        <v>0.90785207809943202</v>
      </c>
      <c r="E2268" s="221">
        <v>1.54970266454864</v>
      </c>
    </row>
    <row r="2269" spans="1:5" x14ac:dyDescent="0.25">
      <c r="A2269" s="221">
        <v>18422.4894953654</v>
      </c>
      <c r="B2269" s="221">
        <v>1.66294201618968</v>
      </c>
      <c r="C2269" s="221">
        <v>1.16489520669286</v>
      </c>
      <c r="D2269" s="221">
        <v>0.907917869988074</v>
      </c>
      <c r="E2269" s="221">
        <v>1.5499677439405199</v>
      </c>
    </row>
    <row r="2270" spans="1:5" x14ac:dyDescent="0.25">
      <c r="A2270" s="221">
        <v>18423.565528636402</v>
      </c>
      <c r="B2270" s="221">
        <v>1.3678377325425699</v>
      </c>
      <c r="C2270" s="221">
        <v>1.16492679762575</v>
      </c>
      <c r="D2270" s="221">
        <v>0.90793883159419098</v>
      </c>
      <c r="E2270" s="221">
        <v>1.5500521174091599</v>
      </c>
    </row>
    <row r="2271" spans="1:5" x14ac:dyDescent="0.25">
      <c r="A2271" s="221">
        <v>18424.7952111171</v>
      </c>
      <c r="B2271" s="221">
        <v>-2.2741351325828298</v>
      </c>
      <c r="C2271" s="221">
        <v>1.16496289949897</v>
      </c>
      <c r="D2271" s="221">
        <v>0.90796277950596505</v>
      </c>
      <c r="E2271" s="221">
        <v>1.55014833938051</v>
      </c>
    </row>
    <row r="2272" spans="1:5" x14ac:dyDescent="0.25">
      <c r="A2272" s="221">
        <v>18434.819524637001</v>
      </c>
      <c r="B2272" s="221">
        <v>0.58103166150831298</v>
      </c>
      <c r="C2272" s="221">
        <v>1.16525741814798</v>
      </c>
      <c r="D2272" s="221">
        <v>0.90815775907995899</v>
      </c>
      <c r="E2272" s="221">
        <v>1.5509321811327299</v>
      </c>
    </row>
    <row r="2273" spans="1:5" x14ac:dyDescent="0.25">
      <c r="A2273" s="221">
        <v>18439.0065588246</v>
      </c>
      <c r="B2273" s="221">
        <v>1.42744107743242</v>
      </c>
      <c r="C2273" s="221">
        <v>1.1653805822929799</v>
      </c>
      <c r="D2273" s="221">
        <v>0.90823916803295801</v>
      </c>
      <c r="E2273" s="221">
        <v>1.5512584972719099</v>
      </c>
    </row>
    <row r="2274" spans="1:5" x14ac:dyDescent="0.25">
      <c r="A2274" s="221">
        <v>18441.171266312998</v>
      </c>
      <c r="B2274" s="221">
        <v>1.45200467424489</v>
      </c>
      <c r="C2274" s="221">
        <v>1.1654442683119901</v>
      </c>
      <c r="D2274" s="221">
        <v>0.90828122081971496</v>
      </c>
      <c r="E2274" s="221">
        <v>1.5514269670561101</v>
      </c>
    </row>
    <row r="2275" spans="1:5" x14ac:dyDescent="0.25">
      <c r="A2275" s="221">
        <v>18443.198599802901</v>
      </c>
      <c r="B2275" s="221">
        <v>0.84793892947609995</v>
      </c>
      <c r="C2275" s="221">
        <v>1.1655039127673701</v>
      </c>
      <c r="D2275" s="221">
        <v>0.90832058772471103</v>
      </c>
      <c r="E2275" s="221">
        <v>1.5515845554682399</v>
      </c>
    </row>
    <row r="2276" spans="1:5" x14ac:dyDescent="0.25">
      <c r="A2276" s="221">
        <v>18446.315816049701</v>
      </c>
      <c r="B2276" s="221">
        <v>1.44528070307621</v>
      </c>
      <c r="C2276" s="221">
        <v>1.1655956217369401</v>
      </c>
      <c r="D2276" s="221">
        <v>0.90838111355972295</v>
      </c>
      <c r="E2276" s="221">
        <v>1.5518266965401399</v>
      </c>
    </row>
    <row r="2277" spans="1:5" x14ac:dyDescent="0.25">
      <c r="A2277" s="221">
        <v>18446.349733114799</v>
      </c>
      <c r="B2277" s="221">
        <v>3.6791676322049698</v>
      </c>
      <c r="C2277" s="221">
        <v>1.1655966207130799</v>
      </c>
      <c r="D2277" s="221">
        <v>0.90838177184925595</v>
      </c>
      <c r="E2277" s="221">
        <v>1.5518293299246</v>
      </c>
    </row>
    <row r="2278" spans="1:5" x14ac:dyDescent="0.25">
      <c r="A2278" s="221">
        <v>18453.836298100199</v>
      </c>
      <c r="B2278" s="221">
        <v>1.4724573112992101</v>
      </c>
      <c r="C2278" s="221">
        <v>1.1658171262239601</v>
      </c>
      <c r="D2278" s="221">
        <v>0.90852697831027796</v>
      </c>
      <c r="E2278" s="221">
        <v>1.5524093956707099</v>
      </c>
    </row>
    <row r="2279" spans="1:5" x14ac:dyDescent="0.25">
      <c r="A2279" s="221">
        <v>18455.986983415802</v>
      </c>
      <c r="B2279" s="221">
        <v>0.913129585302763</v>
      </c>
      <c r="C2279" s="221">
        <v>1.1658804922534001</v>
      </c>
      <c r="D2279" s="221">
        <v>0.90856869156906905</v>
      </c>
      <c r="E2279" s="221">
        <v>1.55257562025649</v>
      </c>
    </row>
    <row r="2280" spans="1:5" x14ac:dyDescent="0.25">
      <c r="A2280" s="221">
        <v>18456.1634856731</v>
      </c>
      <c r="B2280" s="221">
        <v>1.1932824342073101</v>
      </c>
      <c r="C2280" s="221">
        <v>1.16588569534015</v>
      </c>
      <c r="D2280" s="221">
        <v>0.90857211267653304</v>
      </c>
      <c r="E2280" s="221">
        <v>1.5525892619614901</v>
      </c>
    </row>
    <row r="2281" spans="1:5" x14ac:dyDescent="0.25">
      <c r="A2281" s="221">
        <v>18459.657627764998</v>
      </c>
      <c r="B2281" s="221">
        <v>1.80369703855192</v>
      </c>
      <c r="C2281" s="221">
        <v>1.16598869869374</v>
      </c>
      <c r="D2281" s="221">
        <v>0.90863982165246104</v>
      </c>
      <c r="E2281" s="221">
        <v>1.5528590999006699</v>
      </c>
    </row>
    <row r="2282" spans="1:5" x14ac:dyDescent="0.25">
      <c r="A2282" s="221">
        <v>18463.0415375542</v>
      </c>
      <c r="B2282" s="221">
        <v>1.44018008783742</v>
      </c>
      <c r="C2282" s="221">
        <v>1.16608848458213</v>
      </c>
      <c r="D2282" s="221">
        <v>0.90870535643849004</v>
      </c>
      <c r="E2282" s="221">
        <v>1.5531199721267399</v>
      </c>
    </row>
    <row r="2283" spans="1:5" x14ac:dyDescent="0.25">
      <c r="A2283" s="221">
        <v>18464.6930581038</v>
      </c>
      <c r="B2283" s="221">
        <v>1.3047519526329301</v>
      </c>
      <c r="C2283" s="221">
        <v>1.1661371965845899</v>
      </c>
      <c r="D2283" s="221">
        <v>0.90873733397053202</v>
      </c>
      <c r="E2283" s="221">
        <v>1.5532470855551599</v>
      </c>
    </row>
    <row r="2284" spans="1:5" x14ac:dyDescent="0.25">
      <c r="A2284" s="221">
        <v>18466.847014327599</v>
      </c>
      <c r="B2284" s="221">
        <v>1.49461565641875</v>
      </c>
      <c r="C2284" s="221">
        <v>1.1662007625538799</v>
      </c>
      <c r="D2284" s="221">
        <v>0.90877903990278996</v>
      </c>
      <c r="E2284" s="221">
        <v>1.55341287020757</v>
      </c>
    </row>
    <row r="2285" spans="1:5" x14ac:dyDescent="0.25">
      <c r="A2285" s="221">
        <v>18470.504141685698</v>
      </c>
      <c r="B2285" s="221">
        <v>0.701567401766368</v>
      </c>
      <c r="C2285" s="221">
        <v>1.1663087269324199</v>
      </c>
      <c r="D2285" s="221">
        <v>0.90884981844705404</v>
      </c>
      <c r="E2285" s="221">
        <v>1.5536938034249701</v>
      </c>
    </row>
    <row r="2286" spans="1:5" x14ac:dyDescent="0.25">
      <c r="A2286" s="221">
        <v>18475.190108411101</v>
      </c>
      <c r="B2286" s="221">
        <v>3.3528169916225301</v>
      </c>
      <c r="C2286" s="221">
        <v>1.16644706433111</v>
      </c>
      <c r="D2286" s="221">
        <v>0.90894037568395403</v>
      </c>
      <c r="E2286" s="221">
        <v>1.55405314982482</v>
      </c>
    </row>
    <row r="2287" spans="1:5" x14ac:dyDescent="0.25">
      <c r="A2287" s="221">
        <v>18476.271926359601</v>
      </c>
      <c r="B2287" s="221">
        <v>0.20914422906102001</v>
      </c>
      <c r="C2287" s="221">
        <v>1.1664790206175599</v>
      </c>
      <c r="D2287" s="221">
        <v>0.90896127573185603</v>
      </c>
      <c r="E2287" s="221">
        <v>1.55413610973637</v>
      </c>
    </row>
    <row r="2288" spans="1:5" x14ac:dyDescent="0.25">
      <c r="A2288" s="221">
        <v>18480.878052504198</v>
      </c>
      <c r="B2288" s="221">
        <v>-0.89360497745040202</v>
      </c>
      <c r="C2288" s="221">
        <v>1.16661512806573</v>
      </c>
      <c r="D2288" s="221">
        <v>0.90905026321556204</v>
      </c>
      <c r="E2288" s="221">
        <v>1.5544877440818099</v>
      </c>
    </row>
    <row r="2289" spans="1:5" x14ac:dyDescent="0.25">
      <c r="A2289" s="221">
        <v>18491.569906769699</v>
      </c>
      <c r="B2289" s="221">
        <v>-4.6624494298186402E-2</v>
      </c>
      <c r="C2289" s="221">
        <v>1.16693138491675</v>
      </c>
      <c r="D2289" s="221">
        <v>0.909256823170148</v>
      </c>
      <c r="E2289" s="221">
        <v>1.55530348849822</v>
      </c>
    </row>
    <row r="2290" spans="1:5" x14ac:dyDescent="0.25">
      <c r="A2290" s="221">
        <v>18493.1877594299</v>
      </c>
      <c r="B2290" s="221">
        <v>1.51551582504705</v>
      </c>
      <c r="C2290" s="221">
        <v>1.1669792528937299</v>
      </c>
      <c r="D2290" s="221">
        <v>0.90928807907428899</v>
      </c>
      <c r="E2290" s="221">
        <v>1.5554264680248899</v>
      </c>
    </row>
    <row r="2291" spans="1:5" x14ac:dyDescent="0.25">
      <c r="A2291" s="221">
        <v>18504.902211689499</v>
      </c>
      <c r="B2291" s="221">
        <v>1.31289146611862</v>
      </c>
      <c r="C2291" s="221">
        <v>1.16732620844476</v>
      </c>
      <c r="D2291" s="221">
        <v>0.90951403067984904</v>
      </c>
      <c r="E2291" s="221">
        <v>1.55631412734537</v>
      </c>
    </row>
    <row r="2292" spans="1:5" x14ac:dyDescent="0.25">
      <c r="A2292" s="221">
        <v>18506.582808255102</v>
      </c>
      <c r="B2292" s="221">
        <v>1.91883887728443</v>
      </c>
      <c r="C2292" s="221">
        <v>1.1673760285540999</v>
      </c>
      <c r="D2292" s="221">
        <v>0.90954643105996902</v>
      </c>
      <c r="E2292" s="221">
        <v>1.55644116911028</v>
      </c>
    </row>
    <row r="2293" spans="1:5" x14ac:dyDescent="0.25">
      <c r="A2293" s="221">
        <v>18509.768071117502</v>
      </c>
      <c r="B2293" s="221">
        <v>0.79995677852702196</v>
      </c>
      <c r="C2293" s="221">
        <v>1.16747047330344</v>
      </c>
      <c r="D2293" s="221">
        <v>0.90960784004392303</v>
      </c>
      <c r="E2293" s="221">
        <v>1.55668150573979</v>
      </c>
    </row>
    <row r="2294" spans="1:5" x14ac:dyDescent="0.25">
      <c r="A2294" s="221">
        <v>18510.3998124256</v>
      </c>
      <c r="B2294" s="221">
        <v>1.8746419134789201</v>
      </c>
      <c r="C2294" s="221">
        <v>1.16748921173831</v>
      </c>
      <c r="D2294" s="221">
        <v>0.90962001944434601</v>
      </c>
      <c r="E2294" s="221">
        <v>1.5567291658561799</v>
      </c>
    </row>
    <row r="2295" spans="1:5" x14ac:dyDescent="0.25">
      <c r="A2295" s="221">
        <v>18512.200488593</v>
      </c>
      <c r="B2295" s="221">
        <v>1.57789257878611</v>
      </c>
      <c r="C2295" s="221">
        <v>1.1675426233280199</v>
      </c>
      <c r="D2295" s="221">
        <v>0.909654734850466</v>
      </c>
      <c r="E2295" s="221">
        <v>1.55686485149983</v>
      </c>
    </row>
    <row r="2296" spans="1:5" x14ac:dyDescent="0.25">
      <c r="A2296" s="221">
        <v>18525.0090521243</v>
      </c>
      <c r="B2296" s="221">
        <v>2.7841729231346202</v>
      </c>
      <c r="C2296" s="221">
        <v>1.1679229110606</v>
      </c>
      <c r="D2296" s="221">
        <v>0.90990139848948504</v>
      </c>
      <c r="E2296" s="221">
        <v>1.55782672799191</v>
      </c>
    </row>
    <row r="2297" spans="1:5" x14ac:dyDescent="0.25">
      <c r="A2297" s="221">
        <v>18527.089512236598</v>
      </c>
      <c r="B2297" s="221">
        <v>0.87245586599369296</v>
      </c>
      <c r="C2297" s="221">
        <v>1.16798471401857</v>
      </c>
      <c r="D2297" s="221">
        <v>0.90994144058372595</v>
      </c>
      <c r="E2297" s="221">
        <v>1.55798234732565</v>
      </c>
    </row>
    <row r="2298" spans="1:5" x14ac:dyDescent="0.25">
      <c r="A2298" s="221">
        <v>18528.903381873301</v>
      </c>
      <c r="B2298" s="221">
        <v>1.2013888746430099</v>
      </c>
      <c r="C2298" s="221">
        <v>1.1680385975360801</v>
      </c>
      <c r="D2298" s="221">
        <v>0.90997634402144401</v>
      </c>
      <c r="E2298" s="221">
        <v>1.5581178435677401</v>
      </c>
    </row>
    <row r="2299" spans="1:5" x14ac:dyDescent="0.25">
      <c r="A2299" s="221">
        <v>18530.285918576799</v>
      </c>
      <c r="B2299" s="221">
        <v>0.96661892818985495</v>
      </c>
      <c r="C2299" s="221">
        <v>1.1680796938536799</v>
      </c>
      <c r="D2299" s="221">
        <v>0.91000294544524796</v>
      </c>
      <c r="E2299" s="221">
        <v>1.55822111919687</v>
      </c>
    </row>
    <row r="2300" spans="1:5" x14ac:dyDescent="0.25">
      <c r="A2300" s="221">
        <v>18534.346872990998</v>
      </c>
      <c r="B2300" s="221">
        <v>0.410818206681141</v>
      </c>
      <c r="C2300" s="221">
        <v>1.1682004877763399</v>
      </c>
      <c r="D2300" s="221">
        <v>0.91008106797755095</v>
      </c>
      <c r="E2300" s="221">
        <v>1.5585243186919899</v>
      </c>
    </row>
    <row r="2301" spans="1:5" x14ac:dyDescent="0.25">
      <c r="A2301" s="221">
        <v>18540.210689264899</v>
      </c>
      <c r="B2301" s="221">
        <v>2.5256425120308501</v>
      </c>
      <c r="C2301" s="221">
        <v>1.16837490819509</v>
      </c>
      <c r="D2301" s="221">
        <v>0.910193829962474</v>
      </c>
      <c r="E2301" s="221">
        <v>1.5589608284843</v>
      </c>
    </row>
    <row r="2302" spans="1:5" x14ac:dyDescent="0.25">
      <c r="A2302" s="221">
        <v>18540.4097243326</v>
      </c>
      <c r="B2302" s="221">
        <v>0.79537789924137803</v>
      </c>
      <c r="C2302" s="221">
        <v>1.16838082853403</v>
      </c>
      <c r="D2302" s="221">
        <v>0.91019765743391101</v>
      </c>
      <c r="E2302" s="221">
        <v>1.5589756220472999</v>
      </c>
    </row>
    <row r="2303" spans="1:5" x14ac:dyDescent="0.25">
      <c r="A2303" s="221">
        <v>18540.749195997501</v>
      </c>
      <c r="B2303" s="221">
        <v>1.32498703497264</v>
      </c>
      <c r="C2303" s="221">
        <v>1.16839093266101</v>
      </c>
      <c r="D2303" s="221">
        <v>0.91020418552022497</v>
      </c>
      <c r="E2303" s="221">
        <v>1.55900085375909</v>
      </c>
    </row>
    <row r="2304" spans="1:5" x14ac:dyDescent="0.25">
      <c r="A2304" s="221">
        <v>18542.084037780998</v>
      </c>
      <c r="B2304" s="221">
        <v>1.86596904704848</v>
      </c>
      <c r="C2304" s="221">
        <v>1.1684306663259101</v>
      </c>
      <c r="D2304" s="221">
        <v>0.91022985470937401</v>
      </c>
      <c r="E2304" s="221">
        <v>1.55909959183911</v>
      </c>
    </row>
    <row r="2305" spans="1:5" x14ac:dyDescent="0.25">
      <c r="A2305" s="221">
        <v>18542.681731583001</v>
      </c>
      <c r="B2305" s="221">
        <v>1.3960895399672999</v>
      </c>
      <c r="C2305" s="221">
        <v>1.1684484585977599</v>
      </c>
      <c r="D2305" s="221">
        <v>0.91024134542934698</v>
      </c>
      <c r="E2305" s="221">
        <v>1.559143803175</v>
      </c>
    </row>
    <row r="2306" spans="1:5" x14ac:dyDescent="0.25">
      <c r="A2306" s="221">
        <v>18543.120913156599</v>
      </c>
      <c r="B2306" s="221">
        <v>0.99201655261198496</v>
      </c>
      <c r="C2306" s="221">
        <v>1.16846153627184</v>
      </c>
      <c r="D2306" s="221">
        <v>0.91024978873671003</v>
      </c>
      <c r="E2306" s="221">
        <v>1.55917628938115</v>
      </c>
    </row>
    <row r="2307" spans="1:5" x14ac:dyDescent="0.25">
      <c r="A2307" s="221">
        <v>18543.4853290756</v>
      </c>
      <c r="B2307" s="221">
        <v>1.68835560710268</v>
      </c>
      <c r="C2307" s="221">
        <v>1.1684723876210401</v>
      </c>
      <c r="D2307" s="221">
        <v>0.91025679438679996</v>
      </c>
      <c r="E2307" s="221">
        <v>1.5592032451811599</v>
      </c>
    </row>
    <row r="2308" spans="1:5" x14ac:dyDescent="0.25">
      <c r="A2308" s="221">
        <v>18548.428201374201</v>
      </c>
      <c r="B2308" s="221">
        <v>2.7163873918025101</v>
      </c>
      <c r="C2308" s="221">
        <v>1.1686195915891999</v>
      </c>
      <c r="D2308" s="221">
        <v>0.91035179934074595</v>
      </c>
      <c r="E2308" s="221">
        <v>1.55956886882778</v>
      </c>
    </row>
    <row r="2309" spans="1:5" x14ac:dyDescent="0.25">
      <c r="A2309" s="221">
        <v>18550.199089411301</v>
      </c>
      <c r="B2309" s="221">
        <v>-3.4355252068445798</v>
      </c>
      <c r="C2309" s="221">
        <v>1.1686723568361601</v>
      </c>
      <c r="D2309" s="221">
        <v>0.91038583686513397</v>
      </c>
      <c r="E2309" s="221">
        <v>1.5596998611947199</v>
      </c>
    </row>
    <row r="2310" spans="1:5" x14ac:dyDescent="0.25">
      <c r="A2310" s="221">
        <v>18565.275354695201</v>
      </c>
      <c r="B2310" s="221">
        <v>1.54117033825771</v>
      </c>
      <c r="C2310" s="221">
        <v>1.1691219821379699</v>
      </c>
      <c r="D2310" s="221">
        <v>0.91067545734489297</v>
      </c>
      <c r="E2310" s="221">
        <v>1.56081292411741</v>
      </c>
    </row>
    <row r="2311" spans="1:5" x14ac:dyDescent="0.25">
      <c r="A2311" s="221">
        <v>18570.644547410298</v>
      </c>
      <c r="B2311" s="221">
        <v>1.3087283420781799</v>
      </c>
      <c r="C2311" s="221">
        <v>1.1692822831059699</v>
      </c>
      <c r="D2311" s="221">
        <v>0.91077856014702896</v>
      </c>
      <c r="E2311" s="221">
        <v>1.5612062818841299</v>
      </c>
    </row>
    <row r="2312" spans="1:5" x14ac:dyDescent="0.25">
      <c r="A2312" s="221">
        <v>18574.307183983801</v>
      </c>
      <c r="B2312" s="221">
        <v>0.52364597867167195</v>
      </c>
      <c r="C2312" s="221">
        <v>1.16939170347178</v>
      </c>
      <c r="D2312" s="221">
        <v>0.91084888160328803</v>
      </c>
      <c r="E2312" s="221">
        <v>1.5614746139443401</v>
      </c>
    </row>
    <row r="2313" spans="1:5" x14ac:dyDescent="0.25">
      <c r="A2313" s="221">
        <v>18575.772750919601</v>
      </c>
      <c r="B2313" s="221">
        <v>1.5774394135074301</v>
      </c>
      <c r="C2313" s="221">
        <v>1.1694354998707901</v>
      </c>
      <c r="D2313" s="221">
        <v>0.91087701730798298</v>
      </c>
      <c r="E2313" s="221">
        <v>1.5615819843010099</v>
      </c>
    </row>
    <row r="2314" spans="1:5" x14ac:dyDescent="0.25">
      <c r="A2314" s="221">
        <v>18577.113667597001</v>
      </c>
      <c r="B2314" s="221">
        <v>-2.55000199994703</v>
      </c>
      <c r="C2314" s="221">
        <v>1.1694755772727701</v>
      </c>
      <c r="D2314" s="221">
        <v>0.91090275957391997</v>
      </c>
      <c r="E2314" s="221">
        <v>1.56167985120905</v>
      </c>
    </row>
    <row r="2315" spans="1:5" x14ac:dyDescent="0.25">
      <c r="A2315" s="221">
        <v>18578.310022087</v>
      </c>
      <c r="B2315" s="221">
        <v>0.90006736782528596</v>
      </c>
      <c r="C2315" s="221">
        <v>1.1695113339909899</v>
      </c>
      <c r="D2315" s="221">
        <v>0.91092572551301298</v>
      </c>
      <c r="E2315" s="221">
        <v>1.5617671672345801</v>
      </c>
    </row>
    <row r="2316" spans="1:5" x14ac:dyDescent="0.25">
      <c r="A2316" s="221">
        <v>18582.1637162804</v>
      </c>
      <c r="B2316" s="221">
        <v>1.76211306001546</v>
      </c>
      <c r="C2316" s="221">
        <v>1.1696265952979801</v>
      </c>
      <c r="D2316" s="221">
        <v>0.91099969764225996</v>
      </c>
      <c r="E2316" s="221">
        <v>1.5620482783531899</v>
      </c>
    </row>
    <row r="2317" spans="1:5" x14ac:dyDescent="0.25">
      <c r="A2317" s="221">
        <v>18590.636364038299</v>
      </c>
      <c r="B2317" s="221">
        <v>1.2909128425540699</v>
      </c>
      <c r="C2317" s="221">
        <v>1.1698800835947201</v>
      </c>
      <c r="D2317" s="221">
        <v>0.91116230969488299</v>
      </c>
      <c r="E2317" s="221">
        <v>1.56266416436454</v>
      </c>
    </row>
    <row r="2318" spans="1:5" x14ac:dyDescent="0.25">
      <c r="A2318" s="221">
        <v>18595.3871404786</v>
      </c>
      <c r="B2318" s="221">
        <v>0.94117074377850796</v>
      </c>
      <c r="C2318" s="221">
        <v>1.1700223786076001</v>
      </c>
      <c r="D2318" s="221">
        <v>0.91125348052502897</v>
      </c>
      <c r="E2318" s="221">
        <v>1.56300825800965</v>
      </c>
    </row>
    <row r="2319" spans="1:5" x14ac:dyDescent="0.25">
      <c r="A2319" s="221">
        <v>18598.306941077801</v>
      </c>
      <c r="B2319" s="221">
        <v>1.7641295522493801</v>
      </c>
      <c r="C2319" s="221">
        <v>1.1701098323257599</v>
      </c>
      <c r="D2319" s="221">
        <v>0.91130950967756397</v>
      </c>
      <c r="E2319" s="221">
        <v>1.5632196199127399</v>
      </c>
    </row>
    <row r="2320" spans="1:5" x14ac:dyDescent="0.25">
      <c r="A2320" s="221">
        <v>18613.545839586601</v>
      </c>
      <c r="B2320" s="221">
        <v>1.46287122584341</v>
      </c>
      <c r="C2320" s="221">
        <v>1.1705668380877601</v>
      </c>
      <c r="D2320" s="221">
        <v>0.91160192734044798</v>
      </c>
      <c r="E2320" s="221">
        <v>1.5643167839951799</v>
      </c>
    </row>
    <row r="2321" spans="1:5" x14ac:dyDescent="0.25">
      <c r="A2321" s="221">
        <v>18617.069828187199</v>
      </c>
      <c r="B2321" s="221">
        <v>0.98653913528654602</v>
      </c>
      <c r="C2321" s="221">
        <v>1.1706726379572501</v>
      </c>
      <c r="D2321" s="221">
        <v>0.91166954849577997</v>
      </c>
      <c r="E2321" s="221">
        <v>1.5645692462076299</v>
      </c>
    </row>
    <row r="2322" spans="1:5" x14ac:dyDescent="0.25">
      <c r="A2322" s="221">
        <v>18625.5140047655</v>
      </c>
      <c r="B2322" s="221">
        <v>3.5745002365760401</v>
      </c>
      <c r="C2322" s="221">
        <v>1.1709263330519999</v>
      </c>
      <c r="D2322" s="221">
        <v>0.91183159258950996</v>
      </c>
      <c r="E2322" s="221">
        <v>1.5651726140492499</v>
      </c>
    </row>
    <row r="2323" spans="1:5" x14ac:dyDescent="0.25">
      <c r="A2323" s="221">
        <v>18626.766864877001</v>
      </c>
      <c r="B2323" s="221">
        <v>0.95762173231854797</v>
      </c>
      <c r="C2323" s="221">
        <v>1.17096399439984</v>
      </c>
      <c r="D2323" s="221">
        <v>0.91185563713815598</v>
      </c>
      <c r="E2323" s="221">
        <v>1.56526187809474</v>
      </c>
    </row>
    <row r="2324" spans="1:5" x14ac:dyDescent="0.25">
      <c r="A2324" s="221">
        <v>18628.0220027543</v>
      </c>
      <c r="B2324" s="221">
        <v>1.82177140196271</v>
      </c>
      <c r="C2324" s="221">
        <v>1.1710017522570699</v>
      </c>
      <c r="D2324" s="221">
        <v>0.911879725401057</v>
      </c>
      <c r="E2324" s="221">
        <v>1.56535130442697</v>
      </c>
    </row>
    <row r="2325" spans="1:5" x14ac:dyDescent="0.25">
      <c r="A2325" s="221">
        <v>18630.978423154898</v>
      </c>
      <c r="B2325" s="221">
        <v>1.5759301100977099</v>
      </c>
      <c r="C2325" s="221">
        <v>1.1710906891790001</v>
      </c>
      <c r="D2325" s="221">
        <v>0.91193646421290397</v>
      </c>
      <c r="E2325" s="221">
        <v>1.56556165279472</v>
      </c>
    </row>
    <row r="2326" spans="1:5" x14ac:dyDescent="0.25">
      <c r="A2326" s="221">
        <v>18642.917062512399</v>
      </c>
      <c r="B2326" s="221">
        <v>1.63340240327203</v>
      </c>
      <c r="C2326" s="221">
        <v>1.17144997023819</v>
      </c>
      <c r="D2326" s="221">
        <v>0.91216563562793795</v>
      </c>
      <c r="E2326" s="221">
        <v>1.5664078682482601</v>
      </c>
    </row>
    <row r="2327" spans="1:5" x14ac:dyDescent="0.25">
      <c r="A2327" s="221">
        <v>18647.213387450902</v>
      </c>
      <c r="B2327" s="221">
        <v>0.62068401086554603</v>
      </c>
      <c r="C2327" s="221">
        <v>1.1715794043912</v>
      </c>
      <c r="D2327" s="221">
        <v>0.91224811587919297</v>
      </c>
      <c r="E2327" s="221">
        <v>1.5667109504635399</v>
      </c>
    </row>
    <row r="2328" spans="1:5" x14ac:dyDescent="0.25">
      <c r="A2328" s="221">
        <v>18649.327010803499</v>
      </c>
      <c r="B2328" s="221">
        <v>0.69339314058822799</v>
      </c>
      <c r="C2328" s="221">
        <v>1.1716431045878799</v>
      </c>
      <c r="D2328" s="221">
        <v>0.912288695443773</v>
      </c>
      <c r="E2328" s="221">
        <v>1.5668600550254901</v>
      </c>
    </row>
    <row r="2329" spans="1:5" x14ac:dyDescent="0.25">
      <c r="A2329" s="221">
        <v>18651.5295542395</v>
      </c>
      <c r="B2329" s="221">
        <v>3.57774226189931</v>
      </c>
      <c r="C2329" s="221">
        <v>1.1717095060109799</v>
      </c>
      <c r="D2329" s="221">
        <v>0.91233099005878404</v>
      </c>
      <c r="E2329" s="221">
        <v>1.56701512957931</v>
      </c>
    </row>
    <row r="2330" spans="1:5" x14ac:dyDescent="0.25">
      <c r="A2330" s="221">
        <v>18656.206946616101</v>
      </c>
      <c r="B2330" s="221">
        <v>0.86095471291713899</v>
      </c>
      <c r="C2330" s="221">
        <v>1.1718505596390101</v>
      </c>
      <c r="D2330" s="221">
        <v>0.91242082049050299</v>
      </c>
      <c r="E2330" s="221">
        <v>1.56734364329542</v>
      </c>
    </row>
    <row r="2331" spans="1:5" x14ac:dyDescent="0.25">
      <c r="A2331" s="221">
        <v>18656.7070354928</v>
      </c>
      <c r="B2331" s="221">
        <v>-0.16490917901076399</v>
      </c>
      <c r="C2331" s="221">
        <v>1.1718656455870999</v>
      </c>
      <c r="D2331" s="221">
        <v>0.91243042652552997</v>
      </c>
      <c r="E2331" s="221">
        <v>1.5673787226911999</v>
      </c>
    </row>
    <row r="2332" spans="1:5" x14ac:dyDescent="0.25">
      <c r="A2332" s="221">
        <v>18658.228966270599</v>
      </c>
      <c r="B2332" s="221">
        <v>1.21232357611831</v>
      </c>
      <c r="C2332" s="221">
        <v>1.17191156234508</v>
      </c>
      <c r="D2332" s="221">
        <v>0.91245966204502504</v>
      </c>
      <c r="E2332" s="221">
        <v>1.5674854805388401</v>
      </c>
    </row>
    <row r="2333" spans="1:5" x14ac:dyDescent="0.25">
      <c r="A2333" s="221">
        <v>18661.321342619802</v>
      </c>
      <c r="B2333" s="221">
        <v>1.5559031985743299</v>
      </c>
      <c r="C2333" s="221">
        <v>1.17200490903836</v>
      </c>
      <c r="D2333" s="221">
        <v>0.912519065028636</v>
      </c>
      <c r="E2333" s="221">
        <v>1.5677022697007601</v>
      </c>
    </row>
    <row r="2334" spans="1:5" x14ac:dyDescent="0.25">
      <c r="A2334" s="221">
        <v>18664.903384781101</v>
      </c>
      <c r="B2334" s="221">
        <v>0.90818560722185604</v>
      </c>
      <c r="C2334" s="221">
        <v>1.1721130420246499</v>
      </c>
      <c r="D2334" s="221">
        <v>0.91258788445332095</v>
      </c>
      <c r="E2334" s="221">
        <v>1.5679526623339799</v>
      </c>
    </row>
    <row r="2335" spans="1:5" x14ac:dyDescent="0.25">
      <c r="A2335" s="221">
        <v>18670.685859691599</v>
      </c>
      <c r="B2335" s="221">
        <v>0.94641188698942902</v>
      </c>
      <c r="C2335" s="221">
        <v>1.17228769232534</v>
      </c>
      <c r="D2335" s="221">
        <v>0.91269900816143201</v>
      </c>
      <c r="E2335" s="221">
        <v>1.5683559187323399</v>
      </c>
    </row>
    <row r="2336" spans="1:5" x14ac:dyDescent="0.25">
      <c r="A2336" s="221">
        <v>18672.7587115104</v>
      </c>
      <c r="B2336" s="221">
        <v>1.58381968162478</v>
      </c>
      <c r="C2336" s="221">
        <v>1.1723503346395301</v>
      </c>
      <c r="D2336" s="221">
        <v>0.91273885455469905</v>
      </c>
      <c r="E2336" s="221">
        <v>1.5685004746139799</v>
      </c>
    </row>
    <row r="2337" spans="1:5" x14ac:dyDescent="0.25">
      <c r="A2337" s="221">
        <v>18678.1263184729</v>
      </c>
      <c r="B2337" s="221">
        <v>-0.10359867955354</v>
      </c>
      <c r="C2337" s="221">
        <v>1.1725126464631399</v>
      </c>
      <c r="D2337" s="221">
        <v>0.91284206994751305</v>
      </c>
      <c r="E2337" s="221">
        <v>1.56887343232639</v>
      </c>
    </row>
    <row r="2338" spans="1:5" x14ac:dyDescent="0.25">
      <c r="A2338" s="221">
        <v>18678.509639841701</v>
      </c>
      <c r="B2338" s="221">
        <v>0.22697925618810899</v>
      </c>
      <c r="C2338" s="221">
        <v>1.1725242384105501</v>
      </c>
      <c r="D2338" s="221">
        <v>0.91284944095398401</v>
      </c>
      <c r="E2338" s="221">
        <v>1.56890002644848</v>
      </c>
    </row>
    <row r="2339" spans="1:5" x14ac:dyDescent="0.25">
      <c r="A2339" s="221">
        <v>18682.094400664701</v>
      </c>
      <c r="B2339" s="221">
        <v>1.32138092395706</v>
      </c>
      <c r="C2339" s="221">
        <v>1.1726326444695401</v>
      </c>
      <c r="D2339" s="221">
        <v>0.91291837344086002</v>
      </c>
      <c r="E2339" s="221">
        <v>1.5691484103545501</v>
      </c>
    </row>
    <row r="2340" spans="1:5" x14ac:dyDescent="0.25">
      <c r="A2340" s="221">
        <v>18683.357167587899</v>
      </c>
      <c r="B2340" s="221">
        <v>1.58710999111826</v>
      </c>
      <c r="C2340" s="221">
        <v>1.17267086048971</v>
      </c>
      <c r="D2340" s="221">
        <v>0.91294265558091203</v>
      </c>
      <c r="E2340" s="221">
        <v>1.5692358759073299</v>
      </c>
    </row>
    <row r="2341" spans="1:5" x14ac:dyDescent="0.25">
      <c r="A2341" s="221">
        <v>18686.329486987099</v>
      </c>
      <c r="B2341" s="221">
        <v>1.0819781963222801</v>
      </c>
      <c r="C2341" s="221">
        <v>1.1727608139213599</v>
      </c>
      <c r="D2341" s="221">
        <v>0.91299981724039503</v>
      </c>
      <c r="E2341" s="221">
        <v>1.5694413775735101</v>
      </c>
    </row>
    <row r="2342" spans="1:5" x14ac:dyDescent="0.25">
      <c r="A2342" s="221">
        <v>18687.0898942655</v>
      </c>
      <c r="B2342" s="221">
        <v>-0.97336162955932204</v>
      </c>
      <c r="C2342" s="221">
        <v>1.1727838333304801</v>
      </c>
      <c r="D2342" s="221">
        <v>0.91301445108545298</v>
      </c>
      <c r="E2342" s="221">
        <v>1.5694938993883401</v>
      </c>
    </row>
    <row r="2343" spans="1:5" x14ac:dyDescent="0.25">
      <c r="A2343" s="221">
        <v>18687.755447090902</v>
      </c>
      <c r="B2343" s="221">
        <v>2.9786233360752998</v>
      </c>
      <c r="C2343" s="221">
        <v>1.17280400135893</v>
      </c>
      <c r="D2343" s="221">
        <v>0.91302725948064101</v>
      </c>
      <c r="E2343" s="221">
        <v>1.5695398571931101</v>
      </c>
    </row>
    <row r="2344" spans="1:5" x14ac:dyDescent="0.25">
      <c r="A2344" s="221">
        <v>18695.895918875802</v>
      </c>
      <c r="B2344" s="221">
        <v>2.8146396004524701E-2</v>
      </c>
      <c r="C2344" s="221">
        <v>1.1730506793989399</v>
      </c>
      <c r="D2344" s="221">
        <v>0.91318392079384203</v>
      </c>
      <c r="E2344" s="221">
        <v>1.57010060744438</v>
      </c>
    </row>
    <row r="2345" spans="1:5" x14ac:dyDescent="0.25">
      <c r="A2345" s="221">
        <v>18699.043541694598</v>
      </c>
      <c r="B2345" s="221">
        <v>1.55063088816276</v>
      </c>
      <c r="C2345" s="221">
        <v>1.1731460607783299</v>
      </c>
      <c r="D2345" s="221">
        <v>0.91324452158602998</v>
      </c>
      <c r="E2345" s="221">
        <v>1.57031677810611</v>
      </c>
    </row>
    <row r="2346" spans="1:5" x14ac:dyDescent="0.25">
      <c r="A2346" s="221">
        <v>18699.591689607001</v>
      </c>
      <c r="B2346" s="221">
        <v>1.60109433548088</v>
      </c>
      <c r="C2346" s="221">
        <v>1.17316267112429</v>
      </c>
      <c r="D2346" s="221">
        <v>0.91325507672065698</v>
      </c>
      <c r="E2346" s="221">
        <v>1.5703543863484599</v>
      </c>
    </row>
    <row r="2347" spans="1:5" x14ac:dyDescent="0.25">
      <c r="A2347" s="221">
        <v>18701.928165810299</v>
      </c>
      <c r="B2347" s="221">
        <v>1.58994440721998</v>
      </c>
      <c r="C2347" s="221">
        <v>1.17323347259448</v>
      </c>
      <c r="D2347" s="221">
        <v>0.91330007842627703</v>
      </c>
      <c r="E2347" s="221">
        <v>1.5705145675312699</v>
      </c>
    </row>
    <row r="2348" spans="1:5" x14ac:dyDescent="0.25">
      <c r="A2348" s="221">
        <v>18707.3285947189</v>
      </c>
      <c r="B2348" s="221">
        <v>1.4476163724533899</v>
      </c>
      <c r="C2348" s="221">
        <v>1.1733972698098101</v>
      </c>
      <c r="D2348" s="221">
        <v>0.91340413938896803</v>
      </c>
      <c r="E2348" s="221">
        <v>1.5708840362154799</v>
      </c>
    </row>
    <row r="2349" spans="1:5" x14ac:dyDescent="0.25">
      <c r="A2349" s="221">
        <v>18709.806538404799</v>
      </c>
      <c r="B2349" s="221">
        <v>1.50517240783796</v>
      </c>
      <c r="C2349" s="221">
        <v>1.17347245924955</v>
      </c>
      <c r="D2349" s="221">
        <v>0.91345190701619705</v>
      </c>
      <c r="E2349" s="221">
        <v>1.57105320526851</v>
      </c>
    </row>
    <row r="2350" spans="1:5" x14ac:dyDescent="0.25">
      <c r="A2350" s="221">
        <v>18716.565935549599</v>
      </c>
      <c r="B2350" s="221">
        <v>1.58467486443132</v>
      </c>
      <c r="C2350" s="221">
        <v>1.1736777686864901</v>
      </c>
      <c r="D2350" s="221">
        <v>0.91358220875184504</v>
      </c>
      <c r="E2350" s="221">
        <v>1.5715135202750701</v>
      </c>
    </row>
    <row r="2351" spans="1:5" x14ac:dyDescent="0.25">
      <c r="A2351" s="221">
        <v>18727.173918174001</v>
      </c>
      <c r="B2351" s="221">
        <v>1.4236173752166601</v>
      </c>
      <c r="C2351" s="221">
        <v>1.17400014956703</v>
      </c>
      <c r="D2351" s="221">
        <v>0.91378691459786798</v>
      </c>
      <c r="E2351" s="221">
        <v>1.57223249907261</v>
      </c>
    </row>
    <row r="2352" spans="1:5" x14ac:dyDescent="0.25">
      <c r="A2352" s="221">
        <v>18729.342442248901</v>
      </c>
      <c r="B2352" s="221">
        <v>3.16560096357053</v>
      </c>
      <c r="C2352" s="221">
        <v>1.17406611338759</v>
      </c>
      <c r="D2352" s="221">
        <v>0.91382878017534797</v>
      </c>
      <c r="E2352" s="221">
        <v>1.5723790009509599</v>
      </c>
    </row>
    <row r="2353" spans="1:5" x14ac:dyDescent="0.25">
      <c r="A2353" s="221">
        <v>18732.412596780599</v>
      </c>
      <c r="B2353" s="221">
        <v>1.4333573168676701</v>
      </c>
      <c r="C2353" s="221">
        <v>1.17415954198187</v>
      </c>
      <c r="D2353" s="221">
        <v>0.91388805265191997</v>
      </c>
      <c r="E2353" s="221">
        <v>1.57258607510558</v>
      </c>
    </row>
    <row r="2354" spans="1:5" x14ac:dyDescent="0.25">
      <c r="A2354" s="221">
        <v>18739.572102135</v>
      </c>
      <c r="B2354" s="221">
        <v>2.2175985273069898</v>
      </c>
      <c r="C2354" s="221">
        <v>1.1743775239454599</v>
      </c>
      <c r="D2354" s="221">
        <v>0.91402639673692798</v>
      </c>
      <c r="E2354" s="221">
        <v>1.5730676111239399</v>
      </c>
    </row>
    <row r="2355" spans="1:5" x14ac:dyDescent="0.25">
      <c r="A2355" s="221">
        <v>18741.6009806939</v>
      </c>
      <c r="B2355" s="221">
        <v>1.5677652592133799</v>
      </c>
      <c r="C2355" s="221">
        <v>1.17443930930283</v>
      </c>
      <c r="D2355" s="221">
        <v>0.91406563348269598</v>
      </c>
      <c r="E2355" s="221">
        <v>1.5732037136032899</v>
      </c>
    </row>
    <row r="2356" spans="1:5" x14ac:dyDescent="0.25">
      <c r="A2356" s="221">
        <v>18744.293077791699</v>
      </c>
      <c r="B2356" s="221">
        <v>1.7293861906339001</v>
      </c>
      <c r="C2356" s="221">
        <v>1.17452134954298</v>
      </c>
      <c r="D2356" s="221">
        <v>0.91411769629786199</v>
      </c>
      <c r="E2356" s="221">
        <v>1.5733840973120801</v>
      </c>
    </row>
    <row r="2357" spans="1:5" x14ac:dyDescent="0.25">
      <c r="A2357" s="221">
        <v>18758.299522018599</v>
      </c>
      <c r="B2357" s="221">
        <v>1.0486128866661799</v>
      </c>
      <c r="C2357" s="221">
        <v>1.17494852925349</v>
      </c>
      <c r="D2357" s="221">
        <v>0.91438875313091605</v>
      </c>
      <c r="E2357" s="221">
        <v>1.5743176718207901</v>
      </c>
    </row>
    <row r="2358" spans="1:5" x14ac:dyDescent="0.25">
      <c r="A2358" s="221">
        <v>18763.242663954599</v>
      </c>
      <c r="B2358" s="221">
        <v>1.73449874782554</v>
      </c>
      <c r="C2358" s="221">
        <v>1.17509945799006</v>
      </c>
      <c r="D2358" s="221">
        <v>0.91448455693003705</v>
      </c>
      <c r="E2358" s="221">
        <v>1.5746461198859401</v>
      </c>
    </row>
    <row r="2359" spans="1:5" x14ac:dyDescent="0.25">
      <c r="A2359" s="221">
        <v>18763.959978313698</v>
      </c>
      <c r="B2359" s="221">
        <v>1.5583850449651</v>
      </c>
      <c r="C2359" s="221">
        <v>1.17512136653743</v>
      </c>
      <c r="D2359" s="221">
        <v>0.91449846235342203</v>
      </c>
      <c r="E2359" s="221">
        <v>1.57469362992152</v>
      </c>
    </row>
    <row r="2360" spans="1:5" x14ac:dyDescent="0.25">
      <c r="A2360" s="221">
        <v>18765.042371900501</v>
      </c>
      <c r="B2360" s="221">
        <v>-0.38101580458578299</v>
      </c>
      <c r="C2360" s="221">
        <v>1.17515443210701</v>
      </c>
      <c r="D2360" s="221">
        <v>0.91451944498244997</v>
      </c>
      <c r="E2360" s="221">
        <v>1.5747652547236499</v>
      </c>
    </row>
    <row r="2361" spans="1:5" x14ac:dyDescent="0.25">
      <c r="A2361" s="221">
        <v>18767.858994660299</v>
      </c>
      <c r="B2361" s="221">
        <v>1.04277374421167</v>
      </c>
      <c r="C2361" s="221">
        <v>1.1752404959940299</v>
      </c>
      <c r="D2361" s="221">
        <v>0.91457407568179405</v>
      </c>
      <c r="E2361" s="221">
        <v>1.5749515389642099</v>
      </c>
    </row>
    <row r="2362" spans="1:5" x14ac:dyDescent="0.25">
      <c r="A2362" s="221">
        <v>18767.946863187499</v>
      </c>
      <c r="B2362" s="221">
        <v>0.70334158610390096</v>
      </c>
      <c r="C2362" s="221">
        <v>1.1752431817290401</v>
      </c>
      <c r="D2362" s="221">
        <v>0.91457577996365902</v>
      </c>
      <c r="E2362" s="221">
        <v>1.5749573446926499</v>
      </c>
    </row>
    <row r="2363" spans="1:5" x14ac:dyDescent="0.25">
      <c r="A2363" s="221">
        <v>18772.218832422699</v>
      </c>
      <c r="B2363" s="221">
        <v>1.04593934183113</v>
      </c>
      <c r="C2363" s="221">
        <v>1.17537375609634</v>
      </c>
      <c r="D2363" s="221">
        <v>0.91465867089215802</v>
      </c>
      <c r="E2363" s="221">
        <v>1.5752389255763399</v>
      </c>
    </row>
    <row r="2364" spans="1:5" x14ac:dyDescent="0.25">
      <c r="A2364" s="221">
        <v>18778.2061346583</v>
      </c>
      <c r="B2364" s="221">
        <v>-0.95062760467505802</v>
      </c>
      <c r="C2364" s="221">
        <v>1.17555687742805</v>
      </c>
      <c r="D2364" s="221">
        <v>0.91477493337984395</v>
      </c>
      <c r="E2364" s="221">
        <v>1.5756331693507999</v>
      </c>
    </row>
    <row r="2365" spans="1:5" x14ac:dyDescent="0.25">
      <c r="A2365" s="221">
        <v>18779.8177893424</v>
      </c>
      <c r="B2365" s="221">
        <v>1.4010635485471901</v>
      </c>
      <c r="C2365" s="221">
        <v>1.17560619341273</v>
      </c>
      <c r="D2365" s="221">
        <v>0.91480624986917503</v>
      </c>
      <c r="E2365" s="221">
        <v>1.57573904205993</v>
      </c>
    </row>
    <row r="2366" spans="1:5" x14ac:dyDescent="0.25">
      <c r="A2366" s="221">
        <v>18781.334876225599</v>
      </c>
      <c r="B2366" s="221">
        <v>1.5395305167178499</v>
      </c>
      <c r="C2366" s="221">
        <v>1.1756526156607601</v>
      </c>
      <c r="D2366" s="221">
        <v>0.91483572878650099</v>
      </c>
      <c r="E2366" s="221">
        <v>1.5758384777212799</v>
      </c>
    </row>
    <row r="2367" spans="1:5" x14ac:dyDescent="0.25">
      <c r="A2367" s="221">
        <v>18782.849327931301</v>
      </c>
      <c r="B2367" s="221">
        <v>1.07570963562531</v>
      </c>
      <c r="C2367" s="221">
        <v>1.17569895727342</v>
      </c>
      <c r="D2367" s="221">
        <v>0.91486517564949599</v>
      </c>
      <c r="E2367" s="221">
        <v>1.5759377406630599</v>
      </c>
    </row>
    <row r="2368" spans="1:5" x14ac:dyDescent="0.25">
      <c r="A2368" s="221">
        <v>18788.615004318101</v>
      </c>
      <c r="B2368" s="221">
        <v>1.1001120510079501</v>
      </c>
      <c r="C2368" s="221">
        <v>1.17587550902049</v>
      </c>
      <c r="D2368" s="221">
        <v>0.91497729699696695</v>
      </c>
      <c r="E2368" s="221">
        <v>1.5763148838946901</v>
      </c>
    </row>
    <row r="2369" spans="1:5" x14ac:dyDescent="0.25">
      <c r="A2369" s="221">
        <v>18791.850331782502</v>
      </c>
      <c r="B2369" s="221">
        <v>-0.59347450309805705</v>
      </c>
      <c r="C2369" s="221">
        <v>1.17597463002755</v>
      </c>
      <c r="D2369" s="221">
        <v>0.91504027692073098</v>
      </c>
      <c r="E2369" s="221">
        <v>1.5765259635617701</v>
      </c>
    </row>
    <row r="2370" spans="1:5" x14ac:dyDescent="0.25">
      <c r="A2370" s="221">
        <v>18795.003312171601</v>
      </c>
      <c r="B2370" s="221">
        <v>1.1515339495334</v>
      </c>
      <c r="C2370" s="221">
        <v>1.17607126379358</v>
      </c>
      <c r="D2370" s="221">
        <v>0.91510165384987296</v>
      </c>
      <c r="E2370" s="221">
        <v>1.5767312839994501</v>
      </c>
    </row>
    <row r="2371" spans="1:5" x14ac:dyDescent="0.25">
      <c r="A2371" s="221">
        <v>18795.019220124199</v>
      </c>
      <c r="B2371" s="221">
        <v>-0.85042589351468401</v>
      </c>
      <c r="C2371" s="221">
        <v>1.1760717515230601</v>
      </c>
      <c r="D2371" s="221">
        <v>0.91510196351918804</v>
      </c>
      <c r="E2371" s="221">
        <v>1.57673231991702</v>
      </c>
    </row>
    <row r="2372" spans="1:5" x14ac:dyDescent="0.25">
      <c r="A2372" s="221">
        <v>18795.534132888501</v>
      </c>
      <c r="B2372" s="221">
        <v>1.8563902692177301</v>
      </c>
      <c r="C2372" s="221">
        <v>1.1760875384784699</v>
      </c>
      <c r="D2372" s="221">
        <v>0.91511199361769002</v>
      </c>
      <c r="E2372" s="221">
        <v>1.5767658507675399</v>
      </c>
    </row>
    <row r="2373" spans="1:5" x14ac:dyDescent="0.25">
      <c r="A2373" s="221">
        <v>18798.464177986301</v>
      </c>
      <c r="B2373" s="221">
        <v>1.2889087565040001</v>
      </c>
      <c r="C2373" s="221">
        <v>1.1761773767828101</v>
      </c>
      <c r="D2373" s="221">
        <v>0.91516908088531101</v>
      </c>
      <c r="E2373" s="221">
        <v>1.5769562576169001</v>
      </c>
    </row>
    <row r="2374" spans="1:5" x14ac:dyDescent="0.25">
      <c r="A2374" s="221">
        <v>18800.649209760901</v>
      </c>
      <c r="B2374" s="221">
        <v>1.7748413228628499</v>
      </c>
      <c r="C2374" s="221">
        <v>1.1762443979555799</v>
      </c>
      <c r="D2374" s="221">
        <v>0.915211663521177</v>
      </c>
      <c r="E2374" s="221">
        <v>1.5770980404616199</v>
      </c>
    </row>
    <row r="2375" spans="1:5" x14ac:dyDescent="0.25">
      <c r="A2375" s="221">
        <v>18802.789684409199</v>
      </c>
      <c r="B2375" s="221">
        <v>3.3015191084642801</v>
      </c>
      <c r="C2375" s="221">
        <v>1.17631005716612</v>
      </c>
      <c r="D2375" s="221">
        <v>0.91525341506292301</v>
      </c>
      <c r="E2375" s="221">
        <v>1.5772367581319</v>
      </c>
    </row>
    <row r="2376" spans="1:5" x14ac:dyDescent="0.25">
      <c r="A2376" s="221">
        <v>18803.521378126999</v>
      </c>
      <c r="B2376" s="221">
        <v>4.8727873152093704</v>
      </c>
      <c r="C2376" s="221">
        <v>1.1763325156690501</v>
      </c>
      <c r="D2376" s="221">
        <v>0.91526768734357999</v>
      </c>
      <c r="E2376" s="221">
        <v>1.57728413748551</v>
      </c>
    </row>
    <row r="2377" spans="1:5" x14ac:dyDescent="0.25">
      <c r="A2377" s="221">
        <v>18809.973775020699</v>
      </c>
      <c r="B2377" s="221">
        <v>2.1595274657641101</v>
      </c>
      <c r="C2377" s="221">
        <v>1.1765305646217701</v>
      </c>
      <c r="D2377" s="221">
        <v>0.91539357608863003</v>
      </c>
      <c r="E2377" s="221">
        <v>1.5777010336969699</v>
      </c>
    </row>
    <row r="2378" spans="1:5" x14ac:dyDescent="0.25">
      <c r="A2378" s="221">
        <v>18810.295899118799</v>
      </c>
      <c r="B2378" s="221">
        <v>0.314213275644248</v>
      </c>
      <c r="C2378" s="221">
        <v>1.1765404598581499</v>
      </c>
      <c r="D2378" s="221">
        <v>0.91539986506689897</v>
      </c>
      <c r="E2378" s="221">
        <v>1.5777218280735099</v>
      </c>
    </row>
    <row r="2379" spans="1:5" x14ac:dyDescent="0.25">
      <c r="A2379" s="221">
        <v>18820.435190777898</v>
      </c>
      <c r="B2379" s="221">
        <v>1.35249410764933</v>
      </c>
      <c r="C2379" s="221">
        <v>1.1768520086973899</v>
      </c>
      <c r="D2379" s="221">
        <v>0.91559801297196897</v>
      </c>
      <c r="E2379" s="221">
        <v>1.57837373681325</v>
      </c>
    </row>
    <row r="2380" spans="1:5" x14ac:dyDescent="0.25">
      <c r="A2380" s="221">
        <v>18820.449894425899</v>
      </c>
      <c r="B2380" s="221">
        <v>1.7866182742185499</v>
      </c>
      <c r="C2380" s="221">
        <v>1.1768524606914601</v>
      </c>
      <c r="D2380" s="221">
        <v>0.91559830059859904</v>
      </c>
      <c r="E2380" s="221">
        <v>1.5783746820683699</v>
      </c>
    </row>
    <row r="2381" spans="1:5" x14ac:dyDescent="0.25">
      <c r="A2381" s="221">
        <v>18825.096265394001</v>
      </c>
      <c r="B2381" s="221">
        <v>1.0817524286726099</v>
      </c>
      <c r="C2381" s="221">
        <v>1.1769953360574901</v>
      </c>
      <c r="D2381" s="221">
        <v>0.91568923327962803</v>
      </c>
      <c r="E2381" s="221">
        <v>1.5786720962079801</v>
      </c>
    </row>
    <row r="2382" spans="1:5" x14ac:dyDescent="0.25">
      <c r="A2382" s="221">
        <v>18825.423442083302</v>
      </c>
      <c r="B2382" s="221">
        <v>1.5880302345183199</v>
      </c>
      <c r="C2382" s="221">
        <v>1.1770054006492601</v>
      </c>
      <c r="D2382" s="221">
        <v>0.91569563699132195</v>
      </c>
      <c r="E2382" s="221">
        <v>1.5786930267892301</v>
      </c>
    </row>
    <row r="2383" spans="1:5" x14ac:dyDescent="0.25">
      <c r="A2383" s="221">
        <v>18832.080397996098</v>
      </c>
      <c r="B2383" s="221">
        <v>-9.3631864067944506E-2</v>
      </c>
      <c r="C2383" s="221">
        <v>1.1772102697884199</v>
      </c>
      <c r="D2383" s="221">
        <v>0.91582603726915701</v>
      </c>
      <c r="E2383" s="221">
        <v>1.5791172753001399</v>
      </c>
    </row>
    <row r="2384" spans="1:5" x14ac:dyDescent="0.25">
      <c r="A2384" s="221">
        <v>18838.3960872424</v>
      </c>
      <c r="B2384" s="221">
        <v>1.2225228031430999</v>
      </c>
      <c r="C2384" s="221">
        <v>1.17740476058725</v>
      </c>
      <c r="D2384" s="221">
        <v>0.91594994002483499</v>
      </c>
      <c r="E2384" s="221">
        <v>1.5795189705995001</v>
      </c>
    </row>
    <row r="2385" spans="1:5" x14ac:dyDescent="0.25">
      <c r="A2385" s="221">
        <v>18840.958295960299</v>
      </c>
      <c r="B2385" s="221">
        <v>1.12938955170174</v>
      </c>
      <c r="C2385" s="221">
        <v>1.17748370832592</v>
      </c>
      <c r="D2385" s="221">
        <v>0.916000220454254</v>
      </c>
      <c r="E2385" s="221">
        <v>1.5796813287550799</v>
      </c>
    </row>
    <row r="2386" spans="1:5" x14ac:dyDescent="0.25">
      <c r="A2386" s="221">
        <v>18848.1744961322</v>
      </c>
      <c r="B2386" s="221">
        <v>1.30602778873312</v>
      </c>
      <c r="C2386" s="221">
        <v>1.1777062370158899</v>
      </c>
      <c r="D2386" s="221">
        <v>0.91614205328328702</v>
      </c>
      <c r="E2386" s="221">
        <v>1.58013733162422</v>
      </c>
    </row>
    <row r="2387" spans="1:5" x14ac:dyDescent="0.25">
      <c r="A2387" s="221">
        <v>18856.459549156501</v>
      </c>
      <c r="B2387" s="221">
        <v>1.3918355558617801</v>
      </c>
      <c r="C2387" s="221">
        <v>1.1779618575509101</v>
      </c>
      <c r="D2387" s="221">
        <v>0.91630511001134796</v>
      </c>
      <c r="E2387" s="221">
        <v>1.58065841263846</v>
      </c>
    </row>
    <row r="2388" spans="1:5" x14ac:dyDescent="0.25">
      <c r="A2388" s="221">
        <v>18857.495180784499</v>
      </c>
      <c r="B2388" s="221">
        <v>1.5478365249752299</v>
      </c>
      <c r="C2388" s="221">
        <v>1.1779938277433999</v>
      </c>
      <c r="D2388" s="221">
        <v>0.91632551552339003</v>
      </c>
      <c r="E2388" s="221">
        <v>1.5807233641615399</v>
      </c>
    </row>
    <row r="2389" spans="1:5" x14ac:dyDescent="0.25">
      <c r="A2389" s="221">
        <v>18858.017854475402</v>
      </c>
      <c r="B2389" s="221">
        <v>1.29941729742975</v>
      </c>
      <c r="C2389" s="221">
        <v>1.1780099628034499</v>
      </c>
      <c r="D2389" s="221">
        <v>0.91633581399632702</v>
      </c>
      <c r="E2389" s="221">
        <v>1.58075612908983</v>
      </c>
    </row>
    <row r="2390" spans="1:5" x14ac:dyDescent="0.25">
      <c r="A2390" s="221">
        <v>18858.139840510001</v>
      </c>
      <c r="B2390" s="221">
        <v>-0.27636316442619702</v>
      </c>
      <c r="C2390" s="221">
        <v>1.1780137285410901</v>
      </c>
      <c r="D2390" s="221">
        <v>0.91633821754159295</v>
      </c>
      <c r="E2390" s="221">
        <v>1.5807637688311</v>
      </c>
    </row>
    <row r="2391" spans="1:5" x14ac:dyDescent="0.25">
      <c r="A2391" s="221">
        <v>18860.602075668601</v>
      </c>
      <c r="B2391" s="221">
        <v>1.4494374512856301</v>
      </c>
      <c r="C2391" s="221">
        <v>1.1780897684318801</v>
      </c>
      <c r="D2391" s="221">
        <v>0.91638673205951704</v>
      </c>
      <c r="E2391" s="221">
        <v>1.5809179736924199</v>
      </c>
    </row>
    <row r="2392" spans="1:5" x14ac:dyDescent="0.25">
      <c r="A2392" s="221">
        <v>18866.1364121849</v>
      </c>
      <c r="B2392" s="221">
        <v>1.8091541270371001</v>
      </c>
      <c r="C2392" s="221">
        <v>1.1782607578972999</v>
      </c>
      <c r="D2392" s="221">
        <v>0.916495885068907</v>
      </c>
      <c r="E2392" s="221">
        <v>1.5812637220116299</v>
      </c>
    </row>
    <row r="2393" spans="1:5" x14ac:dyDescent="0.25">
      <c r="A2393" s="221">
        <v>18867.006822722899</v>
      </c>
      <c r="B2393" s="221">
        <v>1.1725413327988301</v>
      </c>
      <c r="C2393" s="221">
        <v>1.17828765019634</v>
      </c>
      <c r="D2393" s="221">
        <v>0.91651307455874498</v>
      </c>
      <c r="E2393" s="221">
        <v>1.5813178172529101</v>
      </c>
    </row>
    <row r="2394" spans="1:5" x14ac:dyDescent="0.25">
      <c r="A2394" s="221">
        <v>18872.873110757901</v>
      </c>
      <c r="B2394" s="221">
        <v>1.09581449193932</v>
      </c>
      <c r="C2394" s="221">
        <v>1.1784690359879999</v>
      </c>
      <c r="D2394" s="221">
        <v>0.91662893892053199</v>
      </c>
      <c r="E2394" s="221">
        <v>1.5816824018400599</v>
      </c>
    </row>
    <row r="2395" spans="1:5" x14ac:dyDescent="0.25">
      <c r="A2395" s="221">
        <v>18873.130111893399</v>
      </c>
      <c r="B2395" s="221">
        <v>1.1748274623261601</v>
      </c>
      <c r="C2395" s="221">
        <v>1.17847698527322</v>
      </c>
      <c r="D2395" s="221">
        <v>0.91663401961907698</v>
      </c>
      <c r="E2395" s="221">
        <v>1.58169837423219</v>
      </c>
    </row>
    <row r="2396" spans="1:5" x14ac:dyDescent="0.25">
      <c r="A2396" s="221">
        <v>18877.5436599288</v>
      </c>
      <c r="B2396" s="221">
        <v>-1.9725536333587901</v>
      </c>
      <c r="C2396" s="221">
        <v>1.1786135395338899</v>
      </c>
      <c r="D2396" s="221">
        <v>0.916721309145207</v>
      </c>
      <c r="E2396" s="221">
        <v>1.5819726723196399</v>
      </c>
    </row>
    <row r="2397" spans="1:5" x14ac:dyDescent="0.25">
      <c r="A2397" s="221">
        <v>18877.591503093499</v>
      </c>
      <c r="B2397" s="221">
        <v>1.64242500171801</v>
      </c>
      <c r="C2397" s="221">
        <v>1.17861501998119</v>
      </c>
      <c r="D2397" s="221">
        <v>0.916722255978205</v>
      </c>
      <c r="E2397" s="221">
        <v>1.5819756457298</v>
      </c>
    </row>
    <row r="2398" spans="1:5" x14ac:dyDescent="0.25">
      <c r="A2398" s="221">
        <v>18882.640834697599</v>
      </c>
      <c r="B2398" s="221">
        <v>2.9698677508386999</v>
      </c>
      <c r="C2398" s="221">
        <v>1.1787713300749101</v>
      </c>
      <c r="D2398" s="221">
        <v>0.91682226735282002</v>
      </c>
      <c r="E2398" s="221">
        <v>1.58228786426618</v>
      </c>
    </row>
    <row r="2399" spans="1:5" x14ac:dyDescent="0.25">
      <c r="A2399" s="221">
        <v>18886.071066189899</v>
      </c>
      <c r="B2399" s="221">
        <v>1.6696095468685399</v>
      </c>
      <c r="C2399" s="221">
        <v>1.1788775759094501</v>
      </c>
      <c r="D2399" s="221">
        <v>0.91689022379456997</v>
      </c>
      <c r="E2399" s="221">
        <v>1.5824994111261399</v>
      </c>
    </row>
    <row r="2400" spans="1:5" x14ac:dyDescent="0.25">
      <c r="A2400" s="221">
        <v>18890.415244866599</v>
      </c>
      <c r="B2400" s="221">
        <v>4.0014827395059998</v>
      </c>
      <c r="C2400" s="221">
        <v>1.17901218425377</v>
      </c>
      <c r="D2400" s="221">
        <v>0.91697642291411996</v>
      </c>
      <c r="E2400" s="221">
        <v>1.58276667512554</v>
      </c>
    </row>
    <row r="2401" spans="1:5" x14ac:dyDescent="0.25">
      <c r="A2401" s="221">
        <v>18897.531226610201</v>
      </c>
      <c r="B2401" s="221">
        <v>1.2212604054262499</v>
      </c>
      <c r="C2401" s="221">
        <v>1.1792328071147999</v>
      </c>
      <c r="D2401" s="221">
        <v>0.91711773683456599</v>
      </c>
      <c r="E2401" s="221">
        <v>1.58320287769083</v>
      </c>
    </row>
    <row r="2402" spans="1:5" x14ac:dyDescent="0.25">
      <c r="A2402" s="221">
        <v>18906.599412553998</v>
      </c>
      <c r="B2402" s="221">
        <v>2.4544189510547398</v>
      </c>
      <c r="C2402" s="221">
        <v>1.1795142483919001</v>
      </c>
      <c r="D2402" s="221">
        <v>0.91729821670565403</v>
      </c>
      <c r="E2402" s="221">
        <v>1.58375598484619</v>
      </c>
    </row>
    <row r="2403" spans="1:5" x14ac:dyDescent="0.25">
      <c r="A2403" s="221">
        <v>18908.747988259998</v>
      </c>
      <c r="B2403" s="221">
        <v>1.2302041083233299</v>
      </c>
      <c r="C2403" s="221">
        <v>1.17958095797568</v>
      </c>
      <c r="D2403" s="221"/>
      <c r="E2403" s="221">
        <v>1.5838865194783001</v>
      </c>
    </row>
    <row r="2404" spans="1:5" x14ac:dyDescent="0.25">
      <c r="A2404" s="221">
        <v>18909.7915173984</v>
      </c>
      <c r="B2404" s="221">
        <v>1.1288236648693899</v>
      </c>
      <c r="C2404" s="221">
        <v>1.17961337035281</v>
      </c>
      <c r="D2404" s="221">
        <v>0.91736184471066595</v>
      </c>
      <c r="E2404" s="221">
        <v>1.5839499180784899</v>
      </c>
    </row>
    <row r="2405" spans="1:5" x14ac:dyDescent="0.25">
      <c r="A2405" s="221">
        <v>18915.488134883599</v>
      </c>
      <c r="B2405" s="221">
        <v>1.9620180109151799</v>
      </c>
      <c r="C2405" s="221">
        <v>1.17979039910007</v>
      </c>
      <c r="D2405" s="221">
        <v>0.91747551943025496</v>
      </c>
      <c r="E2405" s="221">
        <v>1.5842950488205201</v>
      </c>
    </row>
    <row r="2406" spans="1:5" x14ac:dyDescent="0.25">
      <c r="A2406" s="221">
        <v>18920.0119982002</v>
      </c>
      <c r="B2406" s="221">
        <v>1.73725496927739</v>
      </c>
      <c r="C2406" s="221">
        <v>1.17993102851298</v>
      </c>
      <c r="D2406" s="221">
        <v>0.91756591897420303</v>
      </c>
      <c r="E2406" s="221">
        <v>1.5845682322261301</v>
      </c>
    </row>
    <row r="2407" spans="1:5" x14ac:dyDescent="0.25">
      <c r="A2407" s="221">
        <v>18920.226808782601</v>
      </c>
      <c r="B2407" s="221">
        <v>1.15542323925768</v>
      </c>
      <c r="C2407" s="221">
        <v>1.1799377082281499</v>
      </c>
      <c r="D2407" s="221">
        <v>0.91757021307310804</v>
      </c>
      <c r="E2407" s="221">
        <v>1.5845811758702799</v>
      </c>
    </row>
    <row r="2408" spans="1:5" x14ac:dyDescent="0.25">
      <c r="A2408" s="221">
        <v>18920.428450221701</v>
      </c>
      <c r="B2408" s="221">
        <v>2.5447562009976301</v>
      </c>
      <c r="C2408" s="221">
        <v>1.1799439792533299</v>
      </c>
      <c r="D2408" s="221">
        <v>0.91757424391867104</v>
      </c>
      <c r="E2408" s="221">
        <v>1.5845933259934499</v>
      </c>
    </row>
    <row r="2409" spans="1:5" x14ac:dyDescent="0.25">
      <c r="A2409" s="221">
        <v>18922.237131938899</v>
      </c>
      <c r="B2409" s="221">
        <v>1.2522401656586599</v>
      </c>
      <c r="C2409" s="221">
        <v>1.1800002355467201</v>
      </c>
      <c r="D2409" s="221">
        <v>0.91761040818324102</v>
      </c>
      <c r="E2409" s="221">
        <v>1.58470231006799</v>
      </c>
    </row>
    <row r="2410" spans="1:5" x14ac:dyDescent="0.25">
      <c r="A2410" s="221">
        <v>18922.401105847701</v>
      </c>
      <c r="B2410" s="221">
        <v>2.1245934755002902</v>
      </c>
      <c r="C2410" s="221">
        <v>1.1800053362842999</v>
      </c>
      <c r="D2410" s="221">
        <v>0.917613688275149</v>
      </c>
      <c r="E2410" s="221">
        <v>1.58471218327722</v>
      </c>
    </row>
    <row r="2411" spans="1:5" x14ac:dyDescent="0.25">
      <c r="A2411" s="221">
        <v>18922.544569751099</v>
      </c>
      <c r="B2411" s="221">
        <v>1.20445389771786</v>
      </c>
      <c r="C2411" s="221">
        <v>1.1800098015923699</v>
      </c>
      <c r="D2411" s="221">
        <v>0.91761655828831401</v>
      </c>
      <c r="E2411" s="221">
        <v>1.5847208193587199</v>
      </c>
    </row>
    <row r="2412" spans="1:5" x14ac:dyDescent="0.25">
      <c r="A2412" s="221">
        <v>18924.1949263553</v>
      </c>
      <c r="B2412" s="221">
        <v>1.60985715860182</v>
      </c>
      <c r="C2412" s="221">
        <v>1.1800611688734499</v>
      </c>
      <c r="D2412" s="221">
        <v>0.91764959434801996</v>
      </c>
      <c r="E2412" s="221">
        <v>1.5848201242784099</v>
      </c>
    </row>
    <row r="2413" spans="1:5" x14ac:dyDescent="0.25">
      <c r="A2413" s="221">
        <v>18934.131921259399</v>
      </c>
      <c r="B2413" s="221">
        <v>1.52691583165059</v>
      </c>
      <c r="C2413" s="221">
        <v>1.18037050721385</v>
      </c>
      <c r="D2413" s="221">
        <v>0.91784872834842401</v>
      </c>
      <c r="E2413" s="221">
        <v>1.58541580781781</v>
      </c>
    </row>
    <row r="2414" spans="1:5" x14ac:dyDescent="0.25">
      <c r="A2414" s="221">
        <v>18934.8810531735</v>
      </c>
      <c r="B2414" s="221">
        <v>1.26668715674139</v>
      </c>
      <c r="C2414" s="221">
        <v>1.18039384473575</v>
      </c>
      <c r="D2414" s="221">
        <v>0.91786376039862505</v>
      </c>
      <c r="E2414" s="221">
        <v>1.5854605603456799</v>
      </c>
    </row>
    <row r="2415" spans="1:5" x14ac:dyDescent="0.25">
      <c r="A2415" s="221">
        <v>18938.614398065401</v>
      </c>
      <c r="B2415" s="221">
        <v>1.0116744556080399</v>
      </c>
      <c r="C2415" s="221">
        <v>1.1805101584881601</v>
      </c>
      <c r="D2415" s="221">
        <v>0.917938749806545</v>
      </c>
      <c r="E2415" s="221">
        <v>1.5856832053352501</v>
      </c>
    </row>
    <row r="2416" spans="1:5" x14ac:dyDescent="0.25">
      <c r="A2416" s="221">
        <v>18941.813304978401</v>
      </c>
      <c r="B2416" s="221">
        <v>1.55884157088977</v>
      </c>
      <c r="C2416" s="221">
        <v>1.1806098731555299</v>
      </c>
      <c r="D2416" s="221">
        <v>0.918003045739615</v>
      </c>
      <c r="E2416" s="221">
        <v>1.5858736552280599</v>
      </c>
    </row>
    <row r="2417" spans="1:5" x14ac:dyDescent="0.25">
      <c r="A2417" s="221">
        <v>18947.698738799299</v>
      </c>
      <c r="B2417" s="221">
        <v>1.73868265083774</v>
      </c>
      <c r="C2417" s="221">
        <v>1.1807934289030799</v>
      </c>
      <c r="D2417" s="221">
        <v>0.91812152294136795</v>
      </c>
      <c r="E2417" s="221">
        <v>1.58622290616711</v>
      </c>
    </row>
    <row r="2418" spans="1:5" x14ac:dyDescent="0.25">
      <c r="A2418" s="221">
        <v>18952.131372127598</v>
      </c>
      <c r="B2418" s="221">
        <v>1.9160646986680101</v>
      </c>
      <c r="C2418" s="221">
        <v>1.18093174894666</v>
      </c>
      <c r="D2418" s="221">
        <v>0.91821082698896905</v>
      </c>
      <c r="E2418" s="221">
        <v>1.58648505703389</v>
      </c>
    </row>
    <row r="2419" spans="1:5" x14ac:dyDescent="0.25">
      <c r="A2419" s="221">
        <v>18952.173840575899</v>
      </c>
      <c r="B2419" s="221">
        <v>1.1594620731633301</v>
      </c>
      <c r="C2419" s="221">
        <v>1.1809330741719199</v>
      </c>
      <c r="D2419" s="221">
        <v>0.91821168345121396</v>
      </c>
      <c r="E2419" s="221">
        <v>1.58648756496986</v>
      </c>
    </row>
    <row r="2420" spans="1:5" x14ac:dyDescent="0.25">
      <c r="A2420" s="221">
        <v>18962.093975216401</v>
      </c>
      <c r="B2420" s="221">
        <v>1.48184043828878</v>
      </c>
      <c r="C2420" s="221">
        <v>1.1812429020239399</v>
      </c>
      <c r="D2420" s="221">
        <v>0.91841203151539696</v>
      </c>
      <c r="E2420" s="221">
        <v>1.5870714658680201</v>
      </c>
    </row>
    <row r="2421" spans="1:5" x14ac:dyDescent="0.25">
      <c r="A2421" s="221">
        <v>18962.722753350499</v>
      </c>
      <c r="B2421" s="221">
        <v>-0.17542031166456501</v>
      </c>
      <c r="C2421" s="221">
        <v>1.18126254675278</v>
      </c>
      <c r="D2421" s="221">
        <v>0.91842473768080701</v>
      </c>
      <c r="E2421" s="221">
        <v>1.58710832232409</v>
      </c>
    </row>
    <row r="2422" spans="1:5" x14ac:dyDescent="0.25">
      <c r="A2422" s="221">
        <v>18965.7768757433</v>
      </c>
      <c r="B2422" s="221">
        <v>2.9594222351183399</v>
      </c>
      <c r="C2422" s="221">
        <v>1.1813580122339</v>
      </c>
      <c r="D2422" s="221">
        <v>0.91848654562071197</v>
      </c>
      <c r="E2422" s="221">
        <v>1.5872872489137</v>
      </c>
    </row>
    <row r="2423" spans="1:5" x14ac:dyDescent="0.25">
      <c r="A2423" s="221">
        <v>18968.901521941101</v>
      </c>
      <c r="B2423" s="221">
        <v>-2.9043203017079202</v>
      </c>
      <c r="C2423" s="221">
        <v>1.18145571176222</v>
      </c>
      <c r="D2423" s="221">
        <v>0.918549984408914</v>
      </c>
      <c r="E2423" s="221">
        <v>1.5874699136467201</v>
      </c>
    </row>
    <row r="2424" spans="1:5" x14ac:dyDescent="0.25">
      <c r="A2424" s="221">
        <v>18975.188349428201</v>
      </c>
      <c r="B2424" s="221">
        <v>0.60549573705441795</v>
      </c>
      <c r="C2424" s="221">
        <v>1.18165243574616</v>
      </c>
      <c r="D2424" s="221">
        <v>0.91867769361217699</v>
      </c>
      <c r="E2424" s="221">
        <v>1.58783632699246</v>
      </c>
    </row>
    <row r="2425" spans="1:5" x14ac:dyDescent="0.25">
      <c r="A2425" s="221">
        <v>18984.999137694402</v>
      </c>
      <c r="B2425" s="221">
        <v>1.54412791859349</v>
      </c>
      <c r="C2425" s="221">
        <v>1.1819596493484299</v>
      </c>
      <c r="D2425" s="221">
        <v>0.91887698776418703</v>
      </c>
      <c r="E2425" s="221">
        <v>1.5884049967398901</v>
      </c>
    </row>
    <row r="2426" spans="1:5" x14ac:dyDescent="0.25">
      <c r="A2426" s="221">
        <v>18992.983944528802</v>
      </c>
      <c r="B2426" s="221">
        <v>1.2668035164844</v>
      </c>
      <c r="C2426" s="221">
        <v>1.18220990747569</v>
      </c>
      <c r="D2426" s="221">
        <v>0.919039658132349</v>
      </c>
      <c r="E2426" s="221">
        <v>1.5888646900291501</v>
      </c>
    </row>
    <row r="2427" spans="1:5" x14ac:dyDescent="0.25">
      <c r="A2427" s="221">
        <v>18995.4415140776</v>
      </c>
      <c r="B2427" s="221">
        <v>-0.67352838094052503</v>
      </c>
      <c r="C2427" s="221">
        <v>1.1822870976123401</v>
      </c>
      <c r="D2427" s="221">
        <v>0.91908983497878405</v>
      </c>
      <c r="E2427" s="221">
        <v>1.5890058637032201</v>
      </c>
    </row>
    <row r="2428" spans="1:5" x14ac:dyDescent="0.25">
      <c r="A2428" s="221">
        <v>18997.589198153099</v>
      </c>
      <c r="B2428" s="221">
        <v>1.09365792432354</v>
      </c>
      <c r="C2428" s="221">
        <v>1.18235455451396</v>
      </c>
      <c r="D2428" s="221">
        <v>0.91913375578043199</v>
      </c>
      <c r="E2428" s="221">
        <v>1.5891292361839</v>
      </c>
    </row>
    <row r="2429" spans="1:5" x14ac:dyDescent="0.25">
      <c r="A2429" s="221">
        <v>19003.008220091499</v>
      </c>
      <c r="B2429" s="221">
        <v>1.58875056838783</v>
      </c>
      <c r="C2429" s="221">
        <v>1.18252476131204</v>
      </c>
      <c r="D2429" s="221">
        <v>0.91924462508666505</v>
      </c>
      <c r="E2429" s="221">
        <v>1.5894390472076401</v>
      </c>
    </row>
    <row r="2430" spans="1:5" x14ac:dyDescent="0.25">
      <c r="A2430" s="221">
        <v>19009.063677265</v>
      </c>
      <c r="B2430" s="221">
        <v>1.6541189415617099</v>
      </c>
      <c r="C2430" s="221">
        <v>1.1827149579910901</v>
      </c>
      <c r="D2430" s="221">
        <v>0.919368740005028</v>
      </c>
      <c r="E2430" s="221">
        <v>1.5897838768752199</v>
      </c>
    </row>
    <row r="2431" spans="1:5" x14ac:dyDescent="0.25">
      <c r="A2431" s="221">
        <v>19011.388394880301</v>
      </c>
      <c r="B2431" s="221">
        <v>1.8231747566890899</v>
      </c>
      <c r="C2431" s="221">
        <v>1.18278797536327</v>
      </c>
      <c r="D2431" s="221">
        <v>0.91941646362393703</v>
      </c>
      <c r="E2431" s="221">
        <v>1.58991587488553</v>
      </c>
    </row>
    <row r="2432" spans="1:5" x14ac:dyDescent="0.25">
      <c r="A2432" s="221">
        <v>19017.263775782099</v>
      </c>
      <c r="B2432" s="221">
        <v>1.4356341845318501</v>
      </c>
      <c r="C2432" s="221">
        <v>1.18297251600217</v>
      </c>
      <c r="D2432" s="221">
        <v>0.91953722103451097</v>
      </c>
      <c r="E2432" s="221">
        <v>1.59024853055033</v>
      </c>
    </row>
    <row r="2433" spans="1:5" x14ac:dyDescent="0.25">
      <c r="A2433" s="221">
        <v>19017.4660383634</v>
      </c>
      <c r="B2433" s="221">
        <v>2.3445607377740298</v>
      </c>
      <c r="C2433" s="221">
        <v>1.1829788688951399</v>
      </c>
      <c r="D2433" s="221">
        <v>0.91954138011201703</v>
      </c>
      <c r="E2433" s="221">
        <v>1.5902599539076701</v>
      </c>
    </row>
    <row r="2434" spans="1:5" x14ac:dyDescent="0.25">
      <c r="A2434" s="221">
        <v>19019.948381597002</v>
      </c>
      <c r="B2434" s="221">
        <v>0.14452997151723801</v>
      </c>
      <c r="C2434" s="221">
        <v>1.18305683715183</v>
      </c>
      <c r="D2434" s="221">
        <v>0.919592552923854</v>
      </c>
      <c r="E2434" s="221">
        <v>1.59039977818794</v>
      </c>
    </row>
    <row r="2435" spans="1:5" x14ac:dyDescent="0.25">
      <c r="A2435" s="221">
        <v>19028.952090808601</v>
      </c>
      <c r="B2435" s="221">
        <v>7.3292289613391404E-2</v>
      </c>
      <c r="C2435" s="221">
        <v>1.1833402568757301</v>
      </c>
      <c r="D2435" s="221">
        <v>0.91977816187231798</v>
      </c>
      <c r="E2435" s="221">
        <v>1.5909059350493699</v>
      </c>
    </row>
    <row r="2436" spans="1:5" x14ac:dyDescent="0.25">
      <c r="A2436" s="221">
        <v>19030.905385686201</v>
      </c>
      <c r="B2436" s="221">
        <v>1.74623717290769</v>
      </c>
      <c r="C2436" s="221">
        <v>1.1834017596551101</v>
      </c>
      <c r="D2436" s="221">
        <v>0.91981853067032604</v>
      </c>
      <c r="E2436" s="221">
        <v>1.5910156415526</v>
      </c>
    </row>
    <row r="2437" spans="1:5" x14ac:dyDescent="0.25">
      <c r="A2437" s="221">
        <v>19034.229531999601</v>
      </c>
      <c r="B2437" s="221">
        <v>1.6268962051826199</v>
      </c>
      <c r="C2437" s="221">
        <v>1.18350645974556</v>
      </c>
      <c r="D2437" s="221">
        <v>0.91988727544649496</v>
      </c>
      <c r="E2437" s="221">
        <v>1.5912014533136301</v>
      </c>
    </row>
    <row r="2438" spans="1:5" x14ac:dyDescent="0.25">
      <c r="A2438" s="221">
        <v>19039.357890678799</v>
      </c>
      <c r="B2438" s="221">
        <v>1.22066816805828</v>
      </c>
      <c r="C2438" s="221">
        <v>1.1836680976131499</v>
      </c>
      <c r="D2438" s="221">
        <v>0.91999346902309098</v>
      </c>
      <c r="E2438" s="221">
        <v>1.5914872305562799</v>
      </c>
    </row>
    <row r="2439" spans="1:5" x14ac:dyDescent="0.25">
      <c r="A2439" s="221">
        <v>19040.204750659799</v>
      </c>
      <c r="B2439" s="221">
        <v>1.77606131871313</v>
      </c>
      <c r="C2439" s="221">
        <v>1.18369479856386</v>
      </c>
      <c r="D2439" s="221">
        <v>0.92001102733318696</v>
      </c>
      <c r="E2439" s="221">
        <v>1.5915343526676999</v>
      </c>
    </row>
    <row r="2440" spans="1:5" x14ac:dyDescent="0.25">
      <c r="A2440" s="221">
        <v>19040.978805066501</v>
      </c>
      <c r="B2440" s="221">
        <v>-8.6647961059294107E-2</v>
      </c>
      <c r="C2440" s="221">
        <v>1.1837192065659099</v>
      </c>
      <c r="D2440" s="221">
        <v>0.92002707673803297</v>
      </c>
      <c r="E2440" s="221">
        <v>1.59157736200331</v>
      </c>
    </row>
    <row r="2441" spans="1:5" x14ac:dyDescent="0.25">
      <c r="A2441" s="221">
        <v>19046.928718517898</v>
      </c>
      <c r="B2441" s="221">
        <v>1.4548782400989799</v>
      </c>
      <c r="C2441" s="221">
        <v>1.1839068912623301</v>
      </c>
      <c r="D2441" s="221">
        <v>0.92015061502328399</v>
      </c>
      <c r="E2441" s="221">
        <v>1.59190685204047</v>
      </c>
    </row>
    <row r="2442" spans="1:5" x14ac:dyDescent="0.25">
      <c r="A2442" s="221">
        <v>19048.608039966799</v>
      </c>
      <c r="B2442" s="221">
        <v>1.3865392458222401</v>
      </c>
      <c r="C2442" s="221">
        <v>1.1839598876264701</v>
      </c>
      <c r="D2442" s="221">
        <v>0.92018553567176598</v>
      </c>
      <c r="E2442" s="221">
        <v>1.5919997999305999</v>
      </c>
    </row>
    <row r="2443" spans="1:5" x14ac:dyDescent="0.25">
      <c r="A2443" s="221">
        <v>19058.801428319199</v>
      </c>
      <c r="B2443" s="221">
        <v>0.14839812904357</v>
      </c>
      <c r="C2443" s="221">
        <v>1.18428179147954</v>
      </c>
      <c r="D2443" s="221">
        <v>0.92039787320765698</v>
      </c>
      <c r="E2443" s="221">
        <v>1.5925611893415399</v>
      </c>
    </row>
    <row r="2444" spans="1:5" x14ac:dyDescent="0.25">
      <c r="A2444" s="221">
        <v>19062.027438849102</v>
      </c>
      <c r="B2444" s="221">
        <v>1.7567965564674799</v>
      </c>
      <c r="C2444" s="221">
        <v>1.18438375055599</v>
      </c>
      <c r="D2444" s="221">
        <v>0.92046524784688599</v>
      </c>
      <c r="E2444" s="221">
        <v>1.5927381204139901</v>
      </c>
    </row>
    <row r="2445" spans="1:5" x14ac:dyDescent="0.25">
      <c r="A2445" s="221">
        <v>19064.2580502284</v>
      </c>
      <c r="B2445" s="221">
        <v>0.69816522349204202</v>
      </c>
      <c r="C2445" s="221">
        <v>1.18445426936142</v>
      </c>
      <c r="D2445" s="221">
        <v>0.92051186005761398</v>
      </c>
      <c r="E2445" s="221">
        <v>1.5928599751932699</v>
      </c>
    </row>
    <row r="2446" spans="1:5" x14ac:dyDescent="0.25">
      <c r="A2446" s="221">
        <v>19067.826926580299</v>
      </c>
      <c r="B2446" s="221">
        <v>1.6315263328218399</v>
      </c>
      <c r="C2446" s="221">
        <v>1.1845671276207601</v>
      </c>
      <c r="D2446" s="221">
        <v>0.92058653932142698</v>
      </c>
      <c r="E2446" s="221">
        <v>1.59305483851009</v>
      </c>
    </row>
    <row r="2447" spans="1:5" x14ac:dyDescent="0.25">
      <c r="A2447" s="221">
        <v>19071.560691191102</v>
      </c>
      <c r="B2447" s="221">
        <v>1.8972609138293099</v>
      </c>
      <c r="C2447" s="221">
        <v>1.18468525905656</v>
      </c>
      <c r="D2447" s="221">
        <v>0.92066478460201495</v>
      </c>
      <c r="E2447" s="221">
        <v>1.59325803433746</v>
      </c>
    </row>
    <row r="2448" spans="1:5" x14ac:dyDescent="0.25">
      <c r="A2448" s="221">
        <v>19073.320318807298</v>
      </c>
      <c r="B2448" s="221">
        <v>-0.60506319185492696</v>
      </c>
      <c r="C2448" s="221">
        <v>1.1847409545408301</v>
      </c>
      <c r="D2448" s="221">
        <v>0.92070167661785696</v>
      </c>
      <c r="E2448" s="221">
        <v>1.5933535937753001</v>
      </c>
    </row>
    <row r="2449" spans="1:5" x14ac:dyDescent="0.25">
      <c r="A2449" s="221">
        <v>19074.285728474199</v>
      </c>
      <c r="B2449" s="221">
        <v>1.58700953064752</v>
      </c>
      <c r="C2449" s="221">
        <v>1.1847715210852801</v>
      </c>
      <c r="D2449" s="221">
        <v>0.92072194954726805</v>
      </c>
      <c r="E2449" s="221">
        <v>1.5934059825350599</v>
      </c>
    </row>
    <row r="2450" spans="1:5" x14ac:dyDescent="0.25">
      <c r="A2450" s="221">
        <v>19076.1514374041</v>
      </c>
      <c r="B2450" s="221">
        <v>1.75815081205395</v>
      </c>
      <c r="C2450" s="221">
        <v>1.18483059266585</v>
      </c>
      <c r="D2450" s="221">
        <v>0.92076112813303701</v>
      </c>
      <c r="E2450" s="221">
        <v>1.5935071047667999</v>
      </c>
    </row>
    <row r="2451" spans="1:5" x14ac:dyDescent="0.25">
      <c r="A2451" s="221">
        <v>19080.356590391599</v>
      </c>
      <c r="B2451" s="221">
        <v>1.1128703638231301</v>
      </c>
      <c r="C2451" s="221">
        <v>1.18496373510279</v>
      </c>
      <c r="D2451" s="221">
        <v>0.920849541618037</v>
      </c>
      <c r="E2451" s="221">
        <v>1.5937344850789501</v>
      </c>
    </row>
    <row r="2452" spans="1:5" x14ac:dyDescent="0.25">
      <c r="A2452" s="221">
        <v>19085.334138953</v>
      </c>
      <c r="B2452" s="221">
        <v>1.5494007541780199</v>
      </c>
      <c r="C2452" s="221">
        <v>1.18512149879478</v>
      </c>
      <c r="D2452" s="221">
        <v>0.92095431189231103</v>
      </c>
      <c r="E2452" s="221">
        <v>1.59400278168024</v>
      </c>
    </row>
    <row r="2453" spans="1:5" x14ac:dyDescent="0.25">
      <c r="A2453" s="221">
        <v>19085.9277348793</v>
      </c>
      <c r="B2453" s="221">
        <v>0.60042597003655596</v>
      </c>
      <c r="C2453" s="221">
        <v>1.1851403128522899</v>
      </c>
      <c r="D2453" s="221">
        <v>0.92096680623711502</v>
      </c>
      <c r="E2453" s="221">
        <v>1.5940346343879901</v>
      </c>
    </row>
    <row r="2454" spans="1:5" x14ac:dyDescent="0.25">
      <c r="A2454" s="221">
        <v>19089.6875536888</v>
      </c>
      <c r="B2454" s="221">
        <v>0.60965094337845904</v>
      </c>
      <c r="C2454" s="221">
        <v>1.18525948052876</v>
      </c>
      <c r="D2454" s="221">
        <v>0.92104611637238798</v>
      </c>
      <c r="E2454" s="221">
        <v>1.59423638848434</v>
      </c>
    </row>
    <row r="2455" spans="1:5" x14ac:dyDescent="0.25">
      <c r="A2455" s="221">
        <v>19090.763753775798</v>
      </c>
      <c r="B2455" s="221">
        <v>1.07141461295128</v>
      </c>
      <c r="C2455" s="221">
        <v>1.18529359075329</v>
      </c>
      <c r="D2455" s="221">
        <v>0.92106884790604204</v>
      </c>
      <c r="E2455" s="221">
        <v>1.5942941380161799</v>
      </c>
    </row>
    <row r="2456" spans="1:5" x14ac:dyDescent="0.25">
      <c r="A2456" s="221">
        <v>19101.964558729302</v>
      </c>
      <c r="B2456" s="221">
        <v>0.91056485836975598</v>
      </c>
      <c r="C2456" s="221">
        <v>1.1856490419854699</v>
      </c>
      <c r="D2456" s="221">
        <v>0.92130588049384998</v>
      </c>
      <c r="E2456" s="221">
        <v>1.59489167393958</v>
      </c>
    </row>
    <row r="2457" spans="1:5" x14ac:dyDescent="0.25">
      <c r="A2457" s="221">
        <v>19102.852821751301</v>
      </c>
      <c r="B2457" s="221">
        <v>0.98350472161805602</v>
      </c>
      <c r="C2457" s="221">
        <v>1.1856772479051401</v>
      </c>
      <c r="D2457" s="221">
        <v>0.92132472361486895</v>
      </c>
      <c r="E2457" s="221">
        <v>1.5949388909100799</v>
      </c>
    </row>
    <row r="2458" spans="1:5" x14ac:dyDescent="0.25">
      <c r="A2458" s="221">
        <v>19104.515236068299</v>
      </c>
      <c r="B2458" s="221">
        <v>1.39427218040755</v>
      </c>
      <c r="C2458" s="221">
        <v>1.18573005515736</v>
      </c>
      <c r="D2458" s="221">
        <v>0.921360010247121</v>
      </c>
      <c r="E2458" s="221">
        <v>1.5950272590688599</v>
      </c>
    </row>
    <row r="2459" spans="1:5" x14ac:dyDescent="0.25">
      <c r="A2459" s="221">
        <v>19111.2223515734</v>
      </c>
      <c r="B2459" s="221">
        <v>-0.48421040163881801</v>
      </c>
      <c r="C2459" s="221">
        <v>1.1859431739787401</v>
      </c>
      <c r="D2459" s="221">
        <v>0.92150257756977405</v>
      </c>
      <c r="E2459" s="221">
        <v>1.5953819910466001</v>
      </c>
    </row>
    <row r="2460" spans="1:5" x14ac:dyDescent="0.25">
      <c r="A2460" s="221">
        <v>19111.657572675402</v>
      </c>
      <c r="B2460" s="221">
        <v>0.26512145716017799</v>
      </c>
      <c r="C2460" s="221">
        <v>1.1859570088487501</v>
      </c>
      <c r="D2460" s="221">
        <v>0.92151184241069395</v>
      </c>
      <c r="E2460" s="221">
        <v>1.59540495785198</v>
      </c>
    </row>
    <row r="2461" spans="1:5" x14ac:dyDescent="0.25">
      <c r="A2461" s="221">
        <v>19113.662471696902</v>
      </c>
      <c r="B2461" s="221">
        <v>1.63044909027521</v>
      </c>
      <c r="C2461" s="221">
        <v>1.1860207527320801</v>
      </c>
      <c r="D2461" s="221">
        <v>0.92155454429612904</v>
      </c>
      <c r="E2461" s="221">
        <v>1.5955106109113799</v>
      </c>
    </row>
    <row r="2462" spans="1:5" x14ac:dyDescent="0.25">
      <c r="A2462" s="221">
        <v>19118.6082586579</v>
      </c>
      <c r="B2462" s="221">
        <v>1.7306649579223099</v>
      </c>
      <c r="C2462" s="221">
        <v>1.1861780604380301</v>
      </c>
      <c r="D2462" s="221">
        <v>0.92166025480944402</v>
      </c>
      <c r="E2462" s="221">
        <v>1.5957705481617499</v>
      </c>
    </row>
    <row r="2463" spans="1:5" x14ac:dyDescent="0.25">
      <c r="A2463" s="221">
        <v>19119.033789332101</v>
      </c>
      <c r="B2463" s="221">
        <v>1.1860247116784799</v>
      </c>
      <c r="C2463" s="221">
        <v>1.1861915959295399</v>
      </c>
      <c r="D2463" s="221">
        <v>0.92166936594194604</v>
      </c>
      <c r="E2463" s="221">
        <v>1.59579282533978</v>
      </c>
    </row>
    <row r="2464" spans="1:5" x14ac:dyDescent="0.25">
      <c r="A2464" s="221">
        <v>19123.860254719599</v>
      </c>
      <c r="B2464" s="221">
        <v>1.2883169231738401</v>
      </c>
      <c r="C2464" s="221">
        <v>1.1863452478296701</v>
      </c>
      <c r="D2464" s="221">
        <v>0.92177270647255705</v>
      </c>
      <c r="E2464" s="221">
        <v>1.59604549814392</v>
      </c>
    </row>
    <row r="2465" spans="1:5" x14ac:dyDescent="0.25">
      <c r="A2465" s="221">
        <v>19129.866298958699</v>
      </c>
      <c r="B2465" s="221">
        <v>1.4957103338149</v>
      </c>
      <c r="C2465" s="221">
        <v>1.1865364728777701</v>
      </c>
      <c r="D2465" s="221">
        <v>0.921901303229956</v>
      </c>
      <c r="E2465" s="221">
        <v>1.5963585576252699</v>
      </c>
    </row>
    <row r="2466" spans="1:5" x14ac:dyDescent="0.25">
      <c r="A2466" s="221">
        <v>19138.821369301299</v>
      </c>
      <c r="B2466" s="221">
        <v>1.40169501462029</v>
      </c>
      <c r="C2466" s="221">
        <v>1.18682188261069</v>
      </c>
      <c r="D2466" s="221">
        <v>0.92209327180150802</v>
      </c>
      <c r="E2466" s="221">
        <v>1.5968226164625201</v>
      </c>
    </row>
    <row r="2467" spans="1:5" x14ac:dyDescent="0.25">
      <c r="A2467" s="221">
        <v>19140.829933079</v>
      </c>
      <c r="B2467" s="221">
        <v>-3.8665186282918702</v>
      </c>
      <c r="C2467" s="221">
        <v>1.18688594330561</v>
      </c>
      <c r="D2467" s="221">
        <v>0.92213650791586299</v>
      </c>
      <c r="E2467" s="221">
        <v>1.5969262551188701</v>
      </c>
    </row>
    <row r="2468" spans="1:5" x14ac:dyDescent="0.25">
      <c r="A2468" s="221">
        <v>19140.990519531999</v>
      </c>
      <c r="B2468" s="221">
        <v>4.7737466282369097</v>
      </c>
      <c r="C2468" s="221">
        <v>1.1868910650149</v>
      </c>
      <c r="D2468" s="221">
        <v>0.92213996756426797</v>
      </c>
      <c r="E2468" s="221">
        <v>1.5969345411212299</v>
      </c>
    </row>
    <row r="2469" spans="1:5" x14ac:dyDescent="0.25">
      <c r="A2469" s="221">
        <v>19145.648123213599</v>
      </c>
      <c r="B2469" s="221">
        <v>0.607398266985681</v>
      </c>
      <c r="C2469" s="221">
        <v>1.18703968535036</v>
      </c>
      <c r="D2469" s="221">
        <v>0.92224041422610903</v>
      </c>
      <c r="E2469" s="221">
        <v>1.5971742100569799</v>
      </c>
    </row>
    <row r="2470" spans="1:5" x14ac:dyDescent="0.25">
      <c r="A2470" s="221">
        <v>19151.053712556299</v>
      </c>
      <c r="B2470" s="221">
        <v>0.91194659090596497</v>
      </c>
      <c r="C2470" s="221">
        <v>1.1872122298687</v>
      </c>
      <c r="D2470" s="221">
        <v>0.92235721781542102</v>
      </c>
      <c r="E2470" s="221">
        <v>1.5974512643163301</v>
      </c>
    </row>
    <row r="2471" spans="1:5" x14ac:dyDescent="0.25">
      <c r="A2471" s="221">
        <v>19151.391543140999</v>
      </c>
      <c r="B2471" s="221">
        <v>1.3727444807679201</v>
      </c>
      <c r="C2471" s="221">
        <v>1.18722301660639</v>
      </c>
      <c r="D2471" s="221">
        <v>0.92236452198178298</v>
      </c>
      <c r="E2471" s="221">
        <v>1.5974685171237999</v>
      </c>
    </row>
    <row r="2472" spans="1:5" x14ac:dyDescent="0.25">
      <c r="A2472" s="221">
        <v>19152.730114973001</v>
      </c>
      <c r="B2472" s="221">
        <v>1.52522621532394</v>
      </c>
      <c r="C2472" s="221">
        <v>1.18726577340675</v>
      </c>
      <c r="D2472" s="221">
        <v>0.92239346297111202</v>
      </c>
      <c r="E2472" s="221">
        <v>1.59753687719282</v>
      </c>
    </row>
    <row r="2473" spans="1:5" x14ac:dyDescent="0.25">
      <c r="A2473" s="221">
        <v>19154.698296946499</v>
      </c>
      <c r="B2473" s="221">
        <v>1.58246045330575</v>
      </c>
      <c r="C2473" s="221">
        <v>1.1873286412795701</v>
      </c>
      <c r="D2473" s="221">
        <v>0.92243613892045395</v>
      </c>
      <c r="E2473" s="221">
        <v>1.5976373910781101</v>
      </c>
    </row>
    <row r="2474" spans="1:5" x14ac:dyDescent="0.25">
      <c r="A2474" s="221">
        <v>19155.569558698899</v>
      </c>
      <c r="B2474" s="221">
        <v>2.4997351129562499</v>
      </c>
      <c r="C2474" s="221">
        <v>1.1873564712128699</v>
      </c>
      <c r="D2474" s="221">
        <v>0.92245503042688504</v>
      </c>
      <c r="E2474" s="221">
        <v>1.5976817140850701</v>
      </c>
    </row>
    <row r="2475" spans="1:5" x14ac:dyDescent="0.25">
      <c r="A2475" s="221">
        <v>19160.7486081604</v>
      </c>
      <c r="B2475" s="221">
        <v>1.15083574126127</v>
      </c>
      <c r="C2475" s="221">
        <v>1.1875219896692899</v>
      </c>
      <c r="D2475" s="221">
        <v>0.92256732738693603</v>
      </c>
      <c r="E2475" s="221">
        <v>1.5979451837538301</v>
      </c>
    </row>
    <row r="2476" spans="1:5" x14ac:dyDescent="0.25">
      <c r="A2476" s="221">
        <v>19161.020256063301</v>
      </c>
      <c r="B2476" s="221">
        <v>0.65331727950614904</v>
      </c>
      <c r="C2476" s="221">
        <v>1.1875306740579299</v>
      </c>
      <c r="D2476" s="221">
        <v>0.92257322289855903</v>
      </c>
      <c r="E2476" s="221">
        <v>1.5979589514041701</v>
      </c>
    </row>
    <row r="2477" spans="1:5" x14ac:dyDescent="0.25">
      <c r="A2477" s="221">
        <v>19164.042142683898</v>
      </c>
      <c r="B2477" s="221">
        <v>1.51607188732821</v>
      </c>
      <c r="C2477" s="221">
        <v>1.18762730726849</v>
      </c>
      <c r="D2477" s="221">
        <v>0.92263894340101504</v>
      </c>
      <c r="E2477" s="221">
        <v>1.5981121065653801</v>
      </c>
    </row>
    <row r="2478" spans="1:5" x14ac:dyDescent="0.25">
      <c r="A2478" s="221">
        <v>19171.717331143002</v>
      </c>
      <c r="B2478" s="221">
        <v>1.2168355579954999</v>
      </c>
      <c r="C2478" s="221">
        <v>1.18787286393305</v>
      </c>
      <c r="D2478" s="221">
        <v>0.92280613770451103</v>
      </c>
      <c r="E2478" s="221">
        <v>1.59849921496491</v>
      </c>
    </row>
    <row r="2479" spans="1:5" x14ac:dyDescent="0.25">
      <c r="A2479" s="221">
        <v>19173.229727766298</v>
      </c>
      <c r="B2479" s="221">
        <v>0.460293712560844</v>
      </c>
      <c r="C2479" s="221">
        <v>1.1879212825438901</v>
      </c>
      <c r="D2479" s="221">
        <v>0.92283911907243898</v>
      </c>
      <c r="E2479" s="221">
        <v>1.59857509629623</v>
      </c>
    </row>
    <row r="2480" spans="1:5" x14ac:dyDescent="0.25">
      <c r="A2480" s="221">
        <v>19179.143921192299</v>
      </c>
      <c r="B2480" s="221">
        <v>0.18427678815662299</v>
      </c>
      <c r="C2480" s="221">
        <v>1.18811072758227</v>
      </c>
      <c r="D2480" s="221">
        <v>0.92296842022484504</v>
      </c>
      <c r="E2480" s="221">
        <v>1.5988718285581001</v>
      </c>
    </row>
    <row r="2481" spans="1:5" x14ac:dyDescent="0.25">
      <c r="A2481" s="221">
        <v>19182.470161333898</v>
      </c>
      <c r="B2481" s="221">
        <v>0.79372984595149598</v>
      </c>
      <c r="C2481" s="221">
        <v>1.18821729793123</v>
      </c>
      <c r="D2481" s="221">
        <v>0.92304128387068396</v>
      </c>
      <c r="E2481" s="221">
        <v>1.5990378810025001</v>
      </c>
    </row>
    <row r="2482" spans="1:5" x14ac:dyDescent="0.25">
      <c r="A2482" s="221">
        <v>19182.880562596401</v>
      </c>
      <c r="B2482" s="221">
        <v>1.6479818110693101</v>
      </c>
      <c r="C2482" s="221">
        <v>1.1882304468934</v>
      </c>
      <c r="D2482" s="221">
        <v>0.92305028524933097</v>
      </c>
      <c r="E2482" s="221">
        <v>1.59905836904003</v>
      </c>
    </row>
    <row r="2483" spans="1:5" x14ac:dyDescent="0.25">
      <c r="A2483" s="221">
        <v>19183.700684836502</v>
      </c>
      <c r="B2483" s="221">
        <v>1.6198366240453701</v>
      </c>
      <c r="C2483" s="221">
        <v>1.1882567230218799</v>
      </c>
      <c r="D2483" s="221">
        <v>0.92306827308585204</v>
      </c>
      <c r="E2483" s="221">
        <v>1.5990992347065001</v>
      </c>
    </row>
    <row r="2484" spans="1:5" x14ac:dyDescent="0.25">
      <c r="A2484" s="221">
        <v>19186.8260385008</v>
      </c>
      <c r="B2484" s="221">
        <v>1.5014008717671601</v>
      </c>
      <c r="C2484" s="221">
        <v>1.1883568929399599</v>
      </c>
      <c r="D2484" s="221">
        <v>0.92313688657649295</v>
      </c>
      <c r="E2484" s="221">
        <v>1.5992547147890801</v>
      </c>
    </row>
    <row r="2485" spans="1:5" x14ac:dyDescent="0.25">
      <c r="A2485" s="221">
        <v>19189.881177355499</v>
      </c>
      <c r="B2485" s="221">
        <v>0.134057315945491</v>
      </c>
      <c r="C2485" s="221">
        <v>1.1884548674847999</v>
      </c>
      <c r="D2485" s="221">
        <v>0.92320401185182199</v>
      </c>
      <c r="E2485" s="221">
        <v>1.5994061822088099</v>
      </c>
    </row>
    <row r="2486" spans="1:5" x14ac:dyDescent="0.25">
      <c r="A2486" s="221">
        <v>19192.832886870201</v>
      </c>
      <c r="B2486" s="221">
        <v>1.5721555885231899</v>
      </c>
      <c r="C2486" s="221">
        <v>1.18854958078795</v>
      </c>
      <c r="D2486" s="221">
        <v>0.923268971422463</v>
      </c>
      <c r="E2486" s="221">
        <v>1.59955239876415</v>
      </c>
    </row>
    <row r="2487" spans="1:5" x14ac:dyDescent="0.25">
      <c r="A2487" s="221">
        <v>19194.078000432801</v>
      </c>
      <c r="B2487" s="221">
        <v>1.55145607423377</v>
      </c>
      <c r="C2487" s="221">
        <v>1.1885895335061001</v>
      </c>
      <c r="D2487" s="221">
        <v>0.92329639959387499</v>
      </c>
      <c r="E2487" s="221">
        <v>1.5996139438317001</v>
      </c>
    </row>
    <row r="2488" spans="1:5" x14ac:dyDescent="0.25">
      <c r="A2488" s="221">
        <v>19197.0389561999</v>
      </c>
      <c r="B2488" s="221">
        <v>1.5471082497478199</v>
      </c>
      <c r="C2488" s="221">
        <v>1.18868454914743</v>
      </c>
      <c r="D2488" s="221">
        <v>0.92336168258213702</v>
      </c>
      <c r="E2488" s="221">
        <v>1.5997598203323</v>
      </c>
    </row>
    <row r="2489" spans="1:5" x14ac:dyDescent="0.25">
      <c r="A2489" s="221">
        <v>19199.892617880501</v>
      </c>
      <c r="B2489" s="221">
        <v>1.1582746708643099</v>
      </c>
      <c r="C2489" s="221">
        <v>1.1887761686156499</v>
      </c>
      <c r="D2489" s="221">
        <v>0.92342469892369705</v>
      </c>
      <c r="E2489" s="221">
        <v>1.59990030283013</v>
      </c>
    </row>
    <row r="2490" spans="1:5" x14ac:dyDescent="0.25">
      <c r="A2490" s="221">
        <v>19200.983063883701</v>
      </c>
      <c r="B2490" s="221">
        <v>3.6266181102303698</v>
      </c>
      <c r="C2490" s="221">
        <v>1.18881118994531</v>
      </c>
      <c r="D2490" s="221">
        <v>0.92344879295443105</v>
      </c>
      <c r="E2490" s="221">
        <v>1.5999539842385799</v>
      </c>
    </row>
    <row r="2491" spans="1:5" x14ac:dyDescent="0.25">
      <c r="A2491" s="221">
        <v>19201.715894658599</v>
      </c>
      <c r="B2491" s="221">
        <v>1.1625342629455899</v>
      </c>
      <c r="C2491" s="221">
        <v>1.18883472591874</v>
      </c>
      <c r="D2491" s="221">
        <v>0.92346498527130205</v>
      </c>
      <c r="E2491" s="221">
        <v>1.59998995763231</v>
      </c>
    </row>
    <row r="2492" spans="1:5" x14ac:dyDescent="0.25">
      <c r="A2492" s="221">
        <v>19202.304871148401</v>
      </c>
      <c r="B2492" s="221">
        <v>0.96315038989238699</v>
      </c>
      <c r="C2492" s="221">
        <v>1.1888536417933</v>
      </c>
      <c r="D2492" s="221">
        <v>0.92347799904512096</v>
      </c>
      <c r="E2492" s="221">
        <v>1.6000188464709</v>
      </c>
    </row>
    <row r="2493" spans="1:5" x14ac:dyDescent="0.25">
      <c r="A2493" s="221">
        <v>19202.8837148561</v>
      </c>
      <c r="B2493" s="221">
        <v>3.30384596019071</v>
      </c>
      <c r="C2493" s="221">
        <v>1.1888722377126499</v>
      </c>
      <c r="D2493" s="221">
        <v>0.92349080367122804</v>
      </c>
      <c r="E2493" s="221">
        <v>1.6000472383044</v>
      </c>
    </row>
    <row r="2494" spans="1:5" x14ac:dyDescent="0.25">
      <c r="A2494" s="221">
        <v>19207.964200480299</v>
      </c>
      <c r="B2494" s="221">
        <v>4.8506129993802798</v>
      </c>
      <c r="C2494" s="221">
        <v>1.18903548032402</v>
      </c>
      <c r="D2494" s="221">
        <v>0.92360331783438498</v>
      </c>
      <c r="E2494" s="221">
        <v>1.60029573125377</v>
      </c>
    </row>
    <row r="2495" spans="1:5" x14ac:dyDescent="0.25">
      <c r="A2495" s="221">
        <v>19214.876579083299</v>
      </c>
      <c r="B2495" s="221">
        <v>1.9960004674557601</v>
      </c>
      <c r="C2495" s="221">
        <v>1.18925775002018</v>
      </c>
      <c r="D2495" s="221">
        <v>0.92375681562621303</v>
      </c>
      <c r="E2495" s="221">
        <v>1.60063223326474</v>
      </c>
    </row>
    <row r="2496" spans="1:5" x14ac:dyDescent="0.25">
      <c r="A2496" s="221">
        <v>19215.631997349799</v>
      </c>
      <c r="B2496" s="221">
        <v>2.5444046955145301</v>
      </c>
      <c r="C2496" s="221">
        <v>1.18928205353571</v>
      </c>
      <c r="D2496" s="221">
        <v>0.92377360354942994</v>
      </c>
      <c r="E2496" s="221">
        <v>1.60066884336088</v>
      </c>
    </row>
    <row r="2497" spans="1:5" x14ac:dyDescent="0.25">
      <c r="A2497" s="221">
        <v>19218.1955825929</v>
      </c>
      <c r="B2497" s="221">
        <v>1.3895423929814099</v>
      </c>
      <c r="C2497" s="221">
        <v>1.1893645298756601</v>
      </c>
      <c r="D2497" s="221">
        <v>0.92383072565266</v>
      </c>
      <c r="E2497" s="221">
        <v>1.6007930832772199</v>
      </c>
    </row>
    <row r="2498" spans="1:5" x14ac:dyDescent="0.25">
      <c r="A2498" s="221">
        <v>19220.398325262198</v>
      </c>
      <c r="B2498" s="221">
        <v>1.52215915423823</v>
      </c>
      <c r="C2498" s="221">
        <v>1.1894354130548299</v>
      </c>
      <c r="D2498" s="221">
        <v>0.92387980741987996</v>
      </c>
      <c r="E2498" s="221">
        <v>1.6008995848326999</v>
      </c>
    </row>
    <row r="2499" spans="1:5" x14ac:dyDescent="0.25">
      <c r="A2499" s="221">
        <v>19221.423571719501</v>
      </c>
      <c r="B2499" s="221">
        <v>4.9365624370412101E-2</v>
      </c>
      <c r="C2499" s="221">
        <v>1.18946841389276</v>
      </c>
      <c r="D2499" s="221">
        <v>0.92390265208015698</v>
      </c>
      <c r="E2499" s="221">
        <v>1.60094900804574</v>
      </c>
    </row>
    <row r="2500" spans="1:5" x14ac:dyDescent="0.25">
      <c r="A2500" s="221">
        <v>19222.712341213799</v>
      </c>
      <c r="B2500" s="221">
        <v>0.68953972625180904</v>
      </c>
      <c r="C2500" s="221">
        <v>1.1895099031635199</v>
      </c>
      <c r="D2500" s="221">
        <v>0.92393137921901702</v>
      </c>
      <c r="E2500" s="221">
        <v>1.6010111346971601</v>
      </c>
    </row>
    <row r="2501" spans="1:5" x14ac:dyDescent="0.25">
      <c r="A2501" s="221">
        <v>19225.710465723099</v>
      </c>
      <c r="B2501" s="221">
        <v>1.57730336555766</v>
      </c>
      <c r="C2501" s="221">
        <v>1.1896064453385999</v>
      </c>
      <c r="D2501" s="221">
        <v>0.92399833869148396</v>
      </c>
      <c r="E2501" s="221">
        <v>1.6011555502624799</v>
      </c>
    </row>
    <row r="2502" spans="1:5" x14ac:dyDescent="0.25">
      <c r="A2502" s="221">
        <v>19227.0977432445</v>
      </c>
      <c r="B2502" s="221">
        <v>2.53711649101185</v>
      </c>
      <c r="C2502" s="221">
        <v>1.1896511280235</v>
      </c>
      <c r="D2502" s="221">
        <v>0.92402941259231297</v>
      </c>
      <c r="E2502" s="221">
        <v>1.60122214975536</v>
      </c>
    </row>
    <row r="2503" spans="1:5" x14ac:dyDescent="0.25">
      <c r="A2503" s="221">
        <v>19227.729110624499</v>
      </c>
      <c r="B2503" s="221">
        <v>1.27193690351346</v>
      </c>
      <c r="C2503" s="221">
        <v>1.18967146601175</v>
      </c>
      <c r="D2503" s="221">
        <v>0.92404356591671999</v>
      </c>
      <c r="E2503" s="221">
        <v>1.6012524600189399</v>
      </c>
    </row>
    <row r="2504" spans="1:5" x14ac:dyDescent="0.25">
      <c r="A2504" s="221">
        <v>19231.449642791002</v>
      </c>
      <c r="B2504" s="221">
        <v>1.22456919913059</v>
      </c>
      <c r="C2504" s="221">
        <v>1.18979135060333</v>
      </c>
      <c r="D2504" s="221">
        <v>0.92412696886148504</v>
      </c>
      <c r="E2504" s="221">
        <v>1.6014308878407899</v>
      </c>
    </row>
    <row r="2505" spans="1:5" x14ac:dyDescent="0.25">
      <c r="A2505" s="221">
        <v>19239.181049708099</v>
      </c>
      <c r="B2505" s="221">
        <v>1.7518985914277501</v>
      </c>
      <c r="C2505" s="221">
        <v>1.19004063760125</v>
      </c>
      <c r="D2505" s="221">
        <v>0.92430034268776995</v>
      </c>
      <c r="E2505" s="221">
        <v>1.60179958146629</v>
      </c>
    </row>
    <row r="2506" spans="1:5" x14ac:dyDescent="0.25">
      <c r="A2506" s="221">
        <v>19243.3275409534</v>
      </c>
      <c r="B2506" s="221">
        <v>0.87771101734675006</v>
      </c>
      <c r="C2506" s="221">
        <v>1.19017439683388</v>
      </c>
      <c r="D2506" s="221">
        <v>0.92439373683874704</v>
      </c>
      <c r="E2506" s="221">
        <v>1.6019962652114299</v>
      </c>
    </row>
    <row r="2507" spans="1:5" x14ac:dyDescent="0.25">
      <c r="A2507" s="221">
        <v>19245.641931158199</v>
      </c>
      <c r="B2507" s="221">
        <v>2.43449810151921</v>
      </c>
      <c r="C2507" s="221">
        <v>1.19024909458962</v>
      </c>
      <c r="D2507" s="221">
        <v>0.92444597743843604</v>
      </c>
      <c r="E2507" s="221">
        <v>1.60210578799341</v>
      </c>
    </row>
    <row r="2508" spans="1:5" x14ac:dyDescent="0.25">
      <c r="A2508" s="221">
        <v>19245.754696616601</v>
      </c>
      <c r="B2508" s="221">
        <v>1.3370602459707099</v>
      </c>
      <c r="C2508" s="221">
        <v>1.1902527345140099</v>
      </c>
      <c r="D2508" s="221">
        <v>0.92444852278932599</v>
      </c>
      <c r="E2508" s="221">
        <v>1.60211108605867</v>
      </c>
    </row>
    <row r="2509" spans="1:5" x14ac:dyDescent="0.25">
      <c r="A2509" s="221">
        <v>19251.885211483001</v>
      </c>
      <c r="B2509" s="221">
        <v>0.79939157384934001</v>
      </c>
      <c r="C2509" s="221">
        <v>1.1904507028311999</v>
      </c>
      <c r="D2509" s="221">
        <v>0.92458690125824805</v>
      </c>
      <c r="E2509" s="221">
        <v>1.6023991163501099</v>
      </c>
    </row>
    <row r="2510" spans="1:5" x14ac:dyDescent="0.25">
      <c r="A2510" s="221">
        <v>19259.787597089999</v>
      </c>
      <c r="B2510" s="221">
        <v>1.57319519889103</v>
      </c>
      <c r="C2510" s="221">
        <v>1.19070609402621</v>
      </c>
      <c r="D2510" s="221">
        <v>0.92476606625816504</v>
      </c>
      <c r="E2510" s="221">
        <v>1.60277015912044</v>
      </c>
    </row>
    <row r="2511" spans="1:5" x14ac:dyDescent="0.25">
      <c r="A2511" s="221">
        <v>19261.376395969601</v>
      </c>
      <c r="B2511" s="221">
        <v>1.7002800563885101</v>
      </c>
      <c r="C2511" s="221">
        <v>1.19075748760585</v>
      </c>
      <c r="D2511" s="221">
        <v>0.92480211547609004</v>
      </c>
      <c r="E2511" s="221">
        <v>1.60284425984597</v>
      </c>
    </row>
    <row r="2512" spans="1:5" x14ac:dyDescent="0.25">
      <c r="A2512" s="221">
        <v>19262.1489671622</v>
      </c>
      <c r="B2512" s="221">
        <v>1.25187097395731</v>
      </c>
      <c r="C2512" s="221">
        <v>1.1907824783076999</v>
      </c>
      <c r="D2512" s="221">
        <v>0.92481967774098095</v>
      </c>
      <c r="E2512" s="221">
        <v>1.60288025419941</v>
      </c>
    </row>
    <row r="2513" spans="1:5" x14ac:dyDescent="0.25">
      <c r="A2513" s="221">
        <v>19264.498410603701</v>
      </c>
      <c r="B2513" s="221">
        <v>1.42186358637468</v>
      </c>
      <c r="C2513" s="221">
        <v>1.1908584767932</v>
      </c>
      <c r="D2513" s="221">
        <v>0.924873124711735</v>
      </c>
      <c r="E2513" s="221">
        <v>1.60298956292383</v>
      </c>
    </row>
    <row r="2514" spans="1:5" x14ac:dyDescent="0.25">
      <c r="A2514" s="221">
        <v>19270.238596112598</v>
      </c>
      <c r="B2514" s="221">
        <v>1.05426000366591</v>
      </c>
      <c r="C2514" s="221">
        <v>1.1910441763845101</v>
      </c>
      <c r="D2514" s="221">
        <v>0.92500405805229802</v>
      </c>
      <c r="E2514" s="221">
        <v>1.6032556439213199</v>
      </c>
    </row>
    <row r="2515" spans="1:5" x14ac:dyDescent="0.25">
      <c r="A2515" s="221">
        <v>19274.9156457067</v>
      </c>
      <c r="B2515" s="221">
        <v>1.7303909020199599</v>
      </c>
      <c r="C2515" s="221">
        <v>1.19119561299093</v>
      </c>
      <c r="D2515" s="221">
        <v>0.92511086905609696</v>
      </c>
      <c r="E2515" s="221">
        <v>1.60347142851193</v>
      </c>
    </row>
    <row r="2516" spans="1:5" x14ac:dyDescent="0.25">
      <c r="A2516" s="221">
        <v>19275.106289795502</v>
      </c>
      <c r="B2516" s="221">
        <v>2.0231463137704102</v>
      </c>
      <c r="C2516" s="221">
        <v>1.19120178750068</v>
      </c>
      <c r="D2516" s="221">
        <v>0.92511522284497305</v>
      </c>
      <c r="E2516" s="221">
        <v>1.6034802042548</v>
      </c>
    </row>
    <row r="2517" spans="1:5" x14ac:dyDescent="0.25">
      <c r="A2517" s="221">
        <v>19276.508945686201</v>
      </c>
      <c r="B2517" s="221">
        <v>4.6885396802548396</v>
      </c>
      <c r="C2517" s="221">
        <v>1.19124722031442</v>
      </c>
      <c r="D2517" s="221">
        <v>0.92514726869914998</v>
      </c>
      <c r="E2517" s="221">
        <v>1.60354476244096</v>
      </c>
    </row>
    <row r="2518" spans="1:5" x14ac:dyDescent="0.25">
      <c r="A2518" s="221">
        <v>19281.607613931399</v>
      </c>
      <c r="B2518" s="221">
        <v>1.0908336763433699</v>
      </c>
      <c r="C2518" s="221">
        <v>1.19141243012638</v>
      </c>
      <c r="D2518" s="221">
        <v>0.92526414641398802</v>
      </c>
      <c r="E2518" s="221">
        <v>1.6037780138681701</v>
      </c>
    </row>
    <row r="2519" spans="1:5" x14ac:dyDescent="0.25">
      <c r="A2519" s="221">
        <v>19282.176043957901</v>
      </c>
      <c r="B2519" s="221">
        <v>0.41942067580249498</v>
      </c>
      <c r="C2519" s="221">
        <v>1.1914308578989901</v>
      </c>
      <c r="D2519" s="221">
        <v>0.92527717765249495</v>
      </c>
      <c r="E2519" s="221">
        <v>1.60380393048415</v>
      </c>
    </row>
    <row r="2520" spans="1:5" x14ac:dyDescent="0.25">
      <c r="A2520" s="221">
        <v>19286.506299076202</v>
      </c>
      <c r="B2520" s="221">
        <v>1.4092437957861701</v>
      </c>
      <c r="C2520" s="221">
        <v>1.1915712502437601</v>
      </c>
      <c r="D2520" s="221">
        <v>0.92537668637947001</v>
      </c>
      <c r="E2520" s="221">
        <v>1.604001361221</v>
      </c>
    </row>
    <row r="2521" spans="1:5" x14ac:dyDescent="0.25">
      <c r="A2521" s="221">
        <v>19287.232294096299</v>
      </c>
      <c r="B2521" s="221">
        <v>0.60404642792868402</v>
      </c>
      <c r="C2521" s="221">
        <v>1.19159479702483</v>
      </c>
      <c r="D2521" s="221">
        <v>0.92539338849254005</v>
      </c>
      <c r="E2521" s="221">
        <v>1.6040344617492299</v>
      </c>
    </row>
    <row r="2522" spans="1:5" x14ac:dyDescent="0.25">
      <c r="A2522" s="221">
        <v>19297.560506033202</v>
      </c>
      <c r="B2522" s="221">
        <v>1.3628512332062099</v>
      </c>
      <c r="C2522" s="221">
        <v>1.1919299635610401</v>
      </c>
      <c r="D2522" s="221">
        <v>0.92563168312284605</v>
      </c>
      <c r="E2522" s="221">
        <v>1.60450318012449</v>
      </c>
    </row>
    <row r="2523" spans="1:5" x14ac:dyDescent="0.25">
      <c r="A2523" s="221">
        <v>19299.847967736499</v>
      </c>
      <c r="B2523" s="221">
        <v>2.5185442278322898</v>
      </c>
      <c r="C2523" s="221">
        <v>1.1920042490949201</v>
      </c>
      <c r="D2523" s="221">
        <v>0.92568460359550897</v>
      </c>
      <c r="E2523" s="221">
        <v>1.6046063971640701</v>
      </c>
    </row>
    <row r="2524" spans="1:5" x14ac:dyDescent="0.25">
      <c r="A2524" s="221">
        <v>19302.210212537299</v>
      </c>
      <c r="B2524" s="221">
        <v>1.56404953722753</v>
      </c>
      <c r="C2524" s="221">
        <v>1.19208098308398</v>
      </c>
      <c r="D2524" s="221">
        <v>0.92573935038078503</v>
      </c>
      <c r="E2524" s="221">
        <v>1.6047125022223501</v>
      </c>
    </row>
    <row r="2525" spans="1:5" x14ac:dyDescent="0.25">
      <c r="A2525" s="221">
        <v>19302.657553528901</v>
      </c>
      <c r="B2525" s="221">
        <v>1.1469358998653001</v>
      </c>
      <c r="C2525" s="221">
        <v>1.19209551664536</v>
      </c>
      <c r="D2525" s="221">
        <v>0.92574972114021603</v>
      </c>
      <c r="E2525" s="221">
        <v>1.6047325770301999</v>
      </c>
    </row>
    <row r="2526" spans="1:5" x14ac:dyDescent="0.25">
      <c r="A2526" s="221">
        <v>19302.764295912799</v>
      </c>
      <c r="B2526" s="221">
        <v>-1.62303668115931</v>
      </c>
      <c r="C2526" s="221">
        <v>1.19209898468399</v>
      </c>
      <c r="D2526" s="221">
        <v>0.92575219576160195</v>
      </c>
      <c r="E2526" s="221">
        <v>1.60473736718556</v>
      </c>
    </row>
    <row r="2527" spans="1:5" x14ac:dyDescent="0.25">
      <c r="A2527" s="221">
        <v>19304.681685842799</v>
      </c>
      <c r="B2527" s="221">
        <v>0.40635536346700402</v>
      </c>
      <c r="C2527" s="221">
        <v>1.1921613032040299</v>
      </c>
      <c r="D2527" s="221">
        <v>0.92579669996023095</v>
      </c>
      <c r="E2527" s="221">
        <v>1.6048234116911</v>
      </c>
    </row>
    <row r="2528" spans="1:5" x14ac:dyDescent="0.25">
      <c r="A2528" s="221">
        <v>19309.126748455401</v>
      </c>
      <c r="B2528" s="221">
        <v>1.07138837910479</v>
      </c>
      <c r="C2528" s="221">
        <v>1.1923057754990001</v>
      </c>
      <c r="D2528" s="221">
        <v>0.92590011988690202</v>
      </c>
      <c r="E2528" s="221">
        <v>1.6050220905627</v>
      </c>
    </row>
    <row r="2529" spans="1:5" x14ac:dyDescent="0.25">
      <c r="A2529" s="221">
        <v>19309.828811718999</v>
      </c>
      <c r="B2529" s="221">
        <v>1.9896773253829501</v>
      </c>
      <c r="C2529" s="221">
        <v>1.1923286070211501</v>
      </c>
      <c r="D2529" s="221">
        <v>0.92591645426451796</v>
      </c>
      <c r="E2529" s="221">
        <v>1.6050534462162001</v>
      </c>
    </row>
    <row r="2530" spans="1:5" x14ac:dyDescent="0.25">
      <c r="A2530" s="221">
        <v>19313.764187212601</v>
      </c>
      <c r="B2530" s="221">
        <v>1.6470778668764099</v>
      </c>
      <c r="C2530" s="221">
        <v>1.1924565965879801</v>
      </c>
      <c r="D2530" s="221">
        <v>0.92600801568455804</v>
      </c>
      <c r="E2530" s="221">
        <v>1.6052285600690199</v>
      </c>
    </row>
    <row r="2531" spans="1:5" x14ac:dyDescent="0.25">
      <c r="A2531" s="221">
        <v>19319.384769028598</v>
      </c>
      <c r="B2531" s="221">
        <v>0.60498429381534702</v>
      </c>
      <c r="C2531" s="221">
        <v>1.1926395117567501</v>
      </c>
      <c r="D2531" s="221"/>
      <c r="E2531" s="221">
        <v>1.60547705920177</v>
      </c>
    </row>
    <row r="2532" spans="1:5" x14ac:dyDescent="0.25">
      <c r="A2532" s="221">
        <v>19321.1443945475</v>
      </c>
      <c r="B2532" s="221">
        <v>0.70926796360024602</v>
      </c>
      <c r="C2532" s="221">
        <v>1.19269679169333</v>
      </c>
      <c r="D2532" s="221">
        <v>0.92618036613418597</v>
      </c>
      <c r="E2532" s="221">
        <v>1.6055548272276801</v>
      </c>
    </row>
    <row r="2533" spans="1:5" x14ac:dyDescent="0.25">
      <c r="A2533" s="221">
        <v>19324.370596690202</v>
      </c>
      <c r="B2533" s="221">
        <v>1.7303051895877199</v>
      </c>
      <c r="C2533" s="221">
        <v>1.19280184917323</v>
      </c>
      <c r="D2533" s="221">
        <v>0.92625594640350195</v>
      </c>
      <c r="E2533" s="221">
        <v>1.60569727172725</v>
      </c>
    </row>
    <row r="2534" spans="1:5" x14ac:dyDescent="0.25">
      <c r="A2534" s="221">
        <v>19327.7957471109</v>
      </c>
      <c r="B2534" s="221">
        <v>1.31320533916255</v>
      </c>
      <c r="C2534" s="221">
        <v>1.19291342365707</v>
      </c>
      <c r="D2534" s="221">
        <v>0.92633629789068905</v>
      </c>
      <c r="E2534" s="221">
        <v>1.6058476211723001</v>
      </c>
    </row>
    <row r="2535" spans="1:5" x14ac:dyDescent="0.25">
      <c r="A2535" s="221">
        <v>19328.1190219868</v>
      </c>
      <c r="B2535" s="221">
        <v>1.46421367405365</v>
      </c>
      <c r="C2535" s="221">
        <v>1.1929239543558701</v>
      </c>
      <c r="D2535" s="221">
        <v>0.92634389261755801</v>
      </c>
      <c r="E2535" s="221">
        <v>1.6058617859988999</v>
      </c>
    </row>
    <row r="2536" spans="1:5" x14ac:dyDescent="0.25">
      <c r="A2536" s="221">
        <v>19328.816253885401</v>
      </c>
      <c r="B2536" s="221">
        <v>0.73217283696935798</v>
      </c>
      <c r="C2536" s="221">
        <v>1.1929466667274899</v>
      </c>
      <c r="D2536" s="221">
        <v>0.92636027275171395</v>
      </c>
      <c r="E2536" s="221">
        <v>1.60589226379077</v>
      </c>
    </row>
    <row r="2537" spans="1:5" x14ac:dyDescent="0.25">
      <c r="A2537" s="221">
        <v>19329.586004524801</v>
      </c>
      <c r="B2537" s="221">
        <v>0.30058047283110201</v>
      </c>
      <c r="C2537" s="221">
        <v>1.1929717625163301</v>
      </c>
      <c r="D2537" s="221">
        <v>0.926378356575422</v>
      </c>
      <c r="E2537" s="221">
        <v>1.60592591156252</v>
      </c>
    </row>
    <row r="2538" spans="1:5" x14ac:dyDescent="0.25">
      <c r="A2538" s="221">
        <v>19330.323282769699</v>
      </c>
      <c r="B2538" s="221">
        <v>1.0958404765844401</v>
      </c>
      <c r="C2538" s="221">
        <v>1.19299579962419</v>
      </c>
      <c r="D2538" s="221">
        <v>0.92639568916797399</v>
      </c>
      <c r="E2538" s="221">
        <v>1.6059581398827401</v>
      </c>
    </row>
    <row r="2539" spans="1:5" x14ac:dyDescent="0.25">
      <c r="A2539" s="221">
        <v>19340.426415544702</v>
      </c>
      <c r="B2539" s="221">
        <v>1.7395132944652401</v>
      </c>
      <c r="C2539" s="221">
        <v>1.1933252688748599</v>
      </c>
      <c r="D2539" s="221">
        <v>0.92663388256448698</v>
      </c>
      <c r="E2539" s="221">
        <v>1.60639777274315</v>
      </c>
    </row>
    <row r="2540" spans="1:5" x14ac:dyDescent="0.25">
      <c r="A2540" s="221">
        <v>19346.5463236328</v>
      </c>
      <c r="B2540" s="221">
        <v>0.371297362877199</v>
      </c>
      <c r="C2540" s="221">
        <v>1.1935250143295799</v>
      </c>
      <c r="D2540" s="221">
        <v>0.92677873629952601</v>
      </c>
      <c r="E2540" s="221">
        <v>1.6066609764634501</v>
      </c>
    </row>
    <row r="2541" spans="1:5" x14ac:dyDescent="0.25">
      <c r="A2541" s="221">
        <v>19348.952156369</v>
      </c>
      <c r="B2541" s="221">
        <v>1.28862134736185</v>
      </c>
      <c r="C2541" s="221">
        <v>1.19360357194195</v>
      </c>
      <c r="D2541" s="221">
        <v>0.92683582758107297</v>
      </c>
      <c r="E2541" s="221">
        <v>1.6067644460119299</v>
      </c>
    </row>
    <row r="2542" spans="1:5" x14ac:dyDescent="0.25">
      <c r="A2542" s="221">
        <v>19351.985813217601</v>
      </c>
      <c r="B2542" s="221">
        <v>1.2363277684941201</v>
      </c>
      <c r="C2542" s="221">
        <v>1.19370267089537</v>
      </c>
      <c r="D2542" s="221">
        <v>0.92690803804008703</v>
      </c>
      <c r="E2542" s="221">
        <v>1.6068949168878299</v>
      </c>
    </row>
    <row r="2543" spans="1:5" x14ac:dyDescent="0.25">
      <c r="A2543" s="221">
        <v>19353.323254740098</v>
      </c>
      <c r="B2543" s="221">
        <v>1.3237930292331801</v>
      </c>
      <c r="C2543" s="221">
        <v>1.19374637126673</v>
      </c>
      <c r="D2543" s="221">
        <v>0.92693991475308901</v>
      </c>
      <c r="E2543" s="221">
        <v>1.60695243729162</v>
      </c>
    </row>
    <row r="2544" spans="1:5" x14ac:dyDescent="0.25">
      <c r="A2544" s="221">
        <v>19353.752221347801</v>
      </c>
      <c r="B2544" s="221">
        <v>1.79129349678147</v>
      </c>
      <c r="C2544" s="221">
        <v>1.1937603913436401</v>
      </c>
      <c r="D2544" s="221">
        <v>0.92695013878547705</v>
      </c>
      <c r="E2544" s="221">
        <v>1.60697088619729</v>
      </c>
    </row>
    <row r="2545" spans="1:5" x14ac:dyDescent="0.25">
      <c r="A2545" s="221">
        <v>19355.848704764601</v>
      </c>
      <c r="B2545" s="221">
        <v>1.7447557802495099</v>
      </c>
      <c r="C2545" s="221">
        <v>1.1938289114992999</v>
      </c>
      <c r="D2545" s="221">
        <v>0.92700010657776399</v>
      </c>
      <c r="E2545" s="221">
        <v>1.6070603661120599</v>
      </c>
    </row>
    <row r="2546" spans="1:5" x14ac:dyDescent="0.25">
      <c r="A2546" s="221">
        <v>19357.157170947099</v>
      </c>
      <c r="B2546" s="221">
        <v>1.7862427191261701</v>
      </c>
      <c r="C2546" s="221">
        <v>1.1938716801909901</v>
      </c>
      <c r="D2546" s="221">
        <v>0.927031292689659</v>
      </c>
      <c r="E2546" s="221">
        <v>1.6071161181723099</v>
      </c>
    </row>
    <row r="2547" spans="1:5" x14ac:dyDescent="0.25">
      <c r="A2547" s="221">
        <v>19363.315890136601</v>
      </c>
      <c r="B2547" s="221">
        <v>2.9758831502691501</v>
      </c>
      <c r="C2547" s="221">
        <v>1.1940730970602</v>
      </c>
      <c r="D2547" s="221">
        <v>0.92717808020953696</v>
      </c>
      <c r="E2547" s="221">
        <v>1.60737755521422</v>
      </c>
    </row>
    <row r="2548" spans="1:5" x14ac:dyDescent="0.25">
      <c r="A2548" s="221">
        <v>19363.633694859102</v>
      </c>
      <c r="B2548" s="221">
        <v>1.9086970426779299</v>
      </c>
      <c r="C2548" s="221">
        <v>1.19408349107589</v>
      </c>
      <c r="D2548" s="221">
        <v>0.92718568391539102</v>
      </c>
      <c r="E2548" s="221">
        <v>1.6073910040522399</v>
      </c>
    </row>
    <row r="2549" spans="1:5" x14ac:dyDescent="0.25">
      <c r="A2549" s="221">
        <v>19367.4023209771</v>
      </c>
      <c r="B2549" s="221">
        <v>1.3040761869833799</v>
      </c>
      <c r="C2549" s="221">
        <v>1.1942068069181</v>
      </c>
      <c r="D2549" s="221">
        <v>0.92727592494358002</v>
      </c>
      <c r="E2549" s="221">
        <v>1.60755013707532</v>
      </c>
    </row>
    <row r="2550" spans="1:5" x14ac:dyDescent="0.25">
      <c r="A2550" s="221">
        <v>19368.589520498499</v>
      </c>
      <c r="B2550" s="221">
        <v>1.7157469914611101</v>
      </c>
      <c r="C2550" s="221">
        <v>1.1942456659329901</v>
      </c>
      <c r="D2550" s="221">
        <v>0.92730439392652397</v>
      </c>
      <c r="E2550" s="221">
        <v>1.6076001423402999</v>
      </c>
    </row>
    <row r="2551" spans="1:5" x14ac:dyDescent="0.25">
      <c r="A2551" s="221">
        <v>19372.559877041898</v>
      </c>
      <c r="B2551" s="221">
        <v>0.86427309015935105</v>
      </c>
      <c r="C2551" s="221">
        <v>1.1943756543988999</v>
      </c>
      <c r="D2551" s="221">
        <v>0.92739973298317502</v>
      </c>
      <c r="E2551" s="221">
        <v>1.6077668358816</v>
      </c>
    </row>
    <row r="2552" spans="1:5" x14ac:dyDescent="0.25">
      <c r="A2552" s="221">
        <v>19373.785338924401</v>
      </c>
      <c r="B2552" s="221">
        <v>1.67303408208337</v>
      </c>
      <c r="C2552" s="221">
        <v>1.1944157942720599</v>
      </c>
      <c r="D2552" s="221">
        <v>0.92742918891353798</v>
      </c>
      <c r="E2552" s="221">
        <v>1.60781828631903</v>
      </c>
    </row>
    <row r="2553" spans="1:5" x14ac:dyDescent="0.25">
      <c r="A2553" s="221">
        <v>19374.905538070299</v>
      </c>
      <c r="B2553" s="221">
        <v>-2.8717064371441401</v>
      </c>
      <c r="C2553" s="221">
        <v>1.1944524862755299</v>
      </c>
      <c r="D2553" s="221">
        <v>0.92745612754301499</v>
      </c>
      <c r="E2553" s="221">
        <v>1.6078651586724799</v>
      </c>
    </row>
    <row r="2554" spans="1:5" x14ac:dyDescent="0.25">
      <c r="A2554" s="221">
        <v>19376.0194478136</v>
      </c>
      <c r="B2554" s="221">
        <v>1.2881413749245001</v>
      </c>
      <c r="C2554" s="221">
        <v>1.1944889722702801</v>
      </c>
      <c r="D2554" s="221">
        <v>0.92748295193906405</v>
      </c>
      <c r="E2554" s="221">
        <v>1.6079116916168801</v>
      </c>
    </row>
    <row r="2555" spans="1:5" x14ac:dyDescent="0.25">
      <c r="A2555" s="221">
        <v>19379.3796296896</v>
      </c>
      <c r="B2555" s="221">
        <v>1.21609054720457</v>
      </c>
      <c r="C2555" s="221">
        <v>1.19459907723319</v>
      </c>
      <c r="D2555" s="221">
        <v>0.92756394834379896</v>
      </c>
      <c r="E2555" s="221">
        <v>1.6080518339249701</v>
      </c>
    </row>
    <row r="2556" spans="1:5" x14ac:dyDescent="0.25">
      <c r="A2556" s="221">
        <v>19387.554226411299</v>
      </c>
      <c r="B2556" s="221">
        <v>1.34246016188113</v>
      </c>
      <c r="C2556" s="221">
        <v>1.1948671193929901</v>
      </c>
      <c r="D2556" s="221">
        <v>0.92776169056554803</v>
      </c>
      <c r="E2556" s="221">
        <v>1.60839080228776</v>
      </c>
    </row>
    <row r="2557" spans="1:5" x14ac:dyDescent="0.25">
      <c r="A2557" s="221">
        <v>19392.840629093502</v>
      </c>
      <c r="B2557" s="221">
        <v>-2.69036345376706</v>
      </c>
      <c r="C2557" s="221">
        <v>1.1950405899495899</v>
      </c>
      <c r="D2557" s="221">
        <v>0.927889788781744</v>
      </c>
      <c r="E2557" s="221">
        <v>1.60860844939874</v>
      </c>
    </row>
    <row r="2558" spans="1:5" x14ac:dyDescent="0.25">
      <c r="A2558" s="221">
        <v>19393.209767856399</v>
      </c>
      <c r="B2558" s="221">
        <v>1.61223156150667</v>
      </c>
      <c r="C2558" s="221">
        <v>1.1950527030462501</v>
      </c>
      <c r="D2558" s="221">
        <v>0.92789876144347805</v>
      </c>
      <c r="E2558" s="221">
        <v>1.60862361715431</v>
      </c>
    </row>
    <row r="2559" spans="1:5" x14ac:dyDescent="0.25">
      <c r="A2559" s="221">
        <v>19396.656861139902</v>
      </c>
      <c r="B2559" s="221">
        <v>1.6924738613480499</v>
      </c>
      <c r="C2559" s="221">
        <v>1.19516588108849</v>
      </c>
      <c r="D2559" s="221">
        <v>0.92798261120012904</v>
      </c>
      <c r="E2559" s="221">
        <v>1.6087648486941399</v>
      </c>
    </row>
    <row r="2560" spans="1:5" x14ac:dyDescent="0.25">
      <c r="A2560" s="221">
        <v>19399.206683319699</v>
      </c>
      <c r="B2560" s="221">
        <v>1.2668189200386599</v>
      </c>
      <c r="C2560" s="221">
        <v>1.1952496159561199</v>
      </c>
      <c r="D2560" s="221">
        <v>0.92804473638922402</v>
      </c>
      <c r="E2560" s="221">
        <v>1.6088687290889601</v>
      </c>
    </row>
    <row r="2561" spans="1:5" x14ac:dyDescent="0.25">
      <c r="A2561" s="221">
        <v>19403.881385853201</v>
      </c>
      <c r="B2561" s="221">
        <v>0.98967672221874603</v>
      </c>
      <c r="C2561" s="221">
        <v>1.1954032090954501</v>
      </c>
      <c r="D2561" s="221">
        <v>0.92815882936828398</v>
      </c>
      <c r="E2561" s="221">
        <v>1.60905917764208</v>
      </c>
    </row>
    <row r="2562" spans="1:5" x14ac:dyDescent="0.25">
      <c r="A2562" s="221">
        <v>19404.000525263</v>
      </c>
      <c r="B2562" s="221">
        <v>1.59465732577337</v>
      </c>
      <c r="C2562" s="221">
        <v>1.19540712532834</v>
      </c>
      <c r="D2562" s="221">
        <v>0.92816174034139898</v>
      </c>
      <c r="E2562" s="221">
        <v>1.6090640314114999</v>
      </c>
    </row>
    <row r="2563" spans="1:5" x14ac:dyDescent="0.25">
      <c r="A2563" s="221">
        <v>19407.1425623818</v>
      </c>
      <c r="B2563" s="221">
        <v>2.2339445823176902</v>
      </c>
      <c r="C2563" s="221">
        <v>1.1955104072661</v>
      </c>
      <c r="D2563" s="221">
        <v>0.92823865152847396</v>
      </c>
      <c r="E2563" s="221">
        <v>1.6091911853754599</v>
      </c>
    </row>
    <row r="2564" spans="1:5" x14ac:dyDescent="0.25">
      <c r="A2564" s="221">
        <v>19411.420026436401</v>
      </c>
      <c r="B2564" s="221">
        <v>1.87653571779545</v>
      </c>
      <c r="C2564" s="221">
        <v>1.1956510756090499</v>
      </c>
      <c r="D2564" s="221">
        <v>0.92834358303390796</v>
      </c>
      <c r="E2564" s="221">
        <v>1.60936395653216</v>
      </c>
    </row>
    <row r="2565" spans="1:5" x14ac:dyDescent="0.25">
      <c r="A2565" s="221">
        <v>19417.792154107199</v>
      </c>
      <c r="B2565" s="221">
        <v>1.80647066652737</v>
      </c>
      <c r="C2565" s="221">
        <v>1.1958607721232699</v>
      </c>
      <c r="D2565" s="221">
        <v>0.92850017857559897</v>
      </c>
      <c r="E2565" s="221">
        <v>1.6096196568161101</v>
      </c>
    </row>
    <row r="2566" spans="1:5" x14ac:dyDescent="0.25">
      <c r="A2566" s="221">
        <v>19420.2035891714</v>
      </c>
      <c r="B2566" s="221">
        <v>1.1764960596742</v>
      </c>
      <c r="C2566" s="221">
        <v>1.19594013351189</v>
      </c>
      <c r="D2566" s="221">
        <v>0.92855959858363202</v>
      </c>
      <c r="E2566" s="221">
        <v>1.6097159524970699</v>
      </c>
    </row>
    <row r="2567" spans="1:5" x14ac:dyDescent="0.25">
      <c r="A2567" s="221">
        <v>19422.705037567899</v>
      </c>
      <c r="B2567" s="221">
        <v>1.52517186024939</v>
      </c>
      <c r="C2567" s="221">
        <v>1.1960225206755299</v>
      </c>
      <c r="D2567" s="221">
        <v>0.92862124356067399</v>
      </c>
      <c r="E2567" s="221">
        <v>1.6098156093712399</v>
      </c>
    </row>
    <row r="2568" spans="1:5" x14ac:dyDescent="0.25">
      <c r="A2568" s="221">
        <v>19424.511087876799</v>
      </c>
      <c r="B2568" s="221">
        <v>1.90922104054099</v>
      </c>
      <c r="C2568" s="221">
        <v>1.19608200435809</v>
      </c>
      <c r="D2568" s="221">
        <v>0.92866586391776795</v>
      </c>
      <c r="E2568" s="221">
        <v>1.60988738352501</v>
      </c>
    </row>
    <row r="2569" spans="1:5" x14ac:dyDescent="0.25">
      <c r="A2569" s="221">
        <v>19426.5945850631</v>
      </c>
      <c r="B2569" s="221">
        <v>3.29092987538144</v>
      </c>
      <c r="C2569" s="221">
        <v>1.1961506380131399</v>
      </c>
      <c r="D2569" s="221">
        <v>0.92871740209685405</v>
      </c>
      <c r="E2569" s="221">
        <v>1.60996992849633</v>
      </c>
    </row>
    <row r="2570" spans="1:5" x14ac:dyDescent="0.25">
      <c r="A2570" s="221">
        <v>19431.556086610799</v>
      </c>
      <c r="B2570" s="221">
        <v>1.2450357558760701</v>
      </c>
      <c r="C2570" s="221">
        <v>1.1963141633519101</v>
      </c>
      <c r="D2570" s="221">
        <v>0.92884040407664503</v>
      </c>
      <c r="E2570" s="221">
        <v>1.61016599738945</v>
      </c>
    </row>
    <row r="2571" spans="1:5" x14ac:dyDescent="0.25">
      <c r="A2571" s="221">
        <v>19432.784166097001</v>
      </c>
      <c r="B2571" s="221">
        <v>-1.26412663767856</v>
      </c>
      <c r="C2571" s="221">
        <v>1.1963546536093199</v>
      </c>
      <c r="D2571" s="221">
        <v>0.92887086814616904</v>
      </c>
      <c r="E2571" s="221">
        <v>1.61021436743754</v>
      </c>
    </row>
    <row r="2572" spans="1:5" x14ac:dyDescent="0.25">
      <c r="A2572" s="221">
        <v>19434.3489709938</v>
      </c>
      <c r="B2572" s="221">
        <v>1.4413693375487</v>
      </c>
      <c r="C2572" s="221">
        <v>1.19640625398942</v>
      </c>
      <c r="D2572" s="221">
        <v>0.92890968511665095</v>
      </c>
      <c r="E2572" s="221">
        <v>1.6102758206084</v>
      </c>
    </row>
    <row r="2573" spans="1:5" x14ac:dyDescent="0.25">
      <c r="A2573" s="221">
        <v>19456.021537783799</v>
      </c>
      <c r="B2573" s="221">
        <v>0.62528180921874699</v>
      </c>
      <c r="C2573" s="221">
        <v>1.19712186227938</v>
      </c>
      <c r="D2573" s="221">
        <v>0.92945190116492205</v>
      </c>
      <c r="E2573" s="221">
        <v>1.6111170026403101</v>
      </c>
    </row>
    <row r="2574" spans="1:5" x14ac:dyDescent="0.25">
      <c r="A2574" s="221">
        <v>19462.673816475901</v>
      </c>
      <c r="B2574" s="221">
        <v>0.61778871876025898</v>
      </c>
      <c r="C2574" s="221">
        <v>1.19734187209002</v>
      </c>
      <c r="D2574" s="221">
        <v>0.929619468271353</v>
      </c>
      <c r="E2574" s="221">
        <v>1.6113711030195501</v>
      </c>
    </row>
    <row r="2575" spans="1:5" x14ac:dyDescent="0.25">
      <c r="A2575" s="221">
        <v>19466.977256537299</v>
      </c>
      <c r="B2575" s="221">
        <v>0.76600862027493799</v>
      </c>
      <c r="C2575" s="221">
        <v>1.19748427572156</v>
      </c>
      <c r="D2575" s="221">
        <v>0.92972790864641497</v>
      </c>
      <c r="E2575" s="221">
        <v>1.6115344475772599</v>
      </c>
    </row>
    <row r="2576" spans="1:5" x14ac:dyDescent="0.25">
      <c r="A2576" s="221">
        <v>19467.8459479503</v>
      </c>
      <c r="B2576" s="221">
        <v>1.5831550718740499</v>
      </c>
      <c r="C2576" s="221">
        <v>1.1975130324148</v>
      </c>
      <c r="D2576" s="221">
        <v>0.92974990562676996</v>
      </c>
      <c r="E2576" s="221">
        <v>1.61156733937759</v>
      </c>
    </row>
    <row r="2577" spans="1:5" x14ac:dyDescent="0.25">
      <c r="A2577" s="221">
        <v>19469.161974007799</v>
      </c>
      <c r="B2577" s="221">
        <v>1.6324151446377</v>
      </c>
      <c r="C2577" s="221">
        <v>1.19755659939235</v>
      </c>
      <c r="D2577" s="221">
        <v>0.92978323391934004</v>
      </c>
      <c r="E2577" s="221"/>
    </row>
    <row r="2578" spans="1:5" x14ac:dyDescent="0.25">
      <c r="A2578" s="221">
        <v>19470.584950430701</v>
      </c>
      <c r="B2578" s="221">
        <v>1.39902413437816</v>
      </c>
      <c r="C2578" s="221">
        <v>1.1976037276948499</v>
      </c>
      <c r="D2578" s="221">
        <v>0.92981931838868803</v>
      </c>
      <c r="E2578" s="221">
        <v>1.6116707898331399</v>
      </c>
    </row>
    <row r="2579" spans="1:5" x14ac:dyDescent="0.25">
      <c r="A2579" s="221">
        <v>19477.9977917613</v>
      </c>
      <c r="B2579" s="221">
        <v>1.5313965198202399</v>
      </c>
      <c r="C2579" s="221">
        <v>1.1978492873247299</v>
      </c>
      <c r="D2579" s="221">
        <v>0.93000768138648005</v>
      </c>
      <c r="E2579" s="221">
        <v>1.6119491036677001</v>
      </c>
    </row>
    <row r="2580" spans="1:5" x14ac:dyDescent="0.25">
      <c r="A2580" s="221">
        <v>19480.404956291</v>
      </c>
      <c r="B2580" s="221">
        <v>2.2212134477337799</v>
      </c>
      <c r="C2580" s="221">
        <v>1.1979290955640001</v>
      </c>
      <c r="D2580" s="221">
        <v>0.93006902792405699</v>
      </c>
      <c r="E2580" s="221">
        <v>1.6120390054462701</v>
      </c>
    </row>
    <row r="2581" spans="1:5" x14ac:dyDescent="0.25">
      <c r="A2581" s="221">
        <v>19485.4466662878</v>
      </c>
      <c r="B2581" s="221">
        <v>1.7879682904715899</v>
      </c>
      <c r="C2581" s="221">
        <v>1.1980962613534401</v>
      </c>
      <c r="D2581" s="221">
        <v>0.930197811496845</v>
      </c>
      <c r="E2581" s="221">
        <v>1.6122264216368301</v>
      </c>
    </row>
    <row r="2582" spans="1:5" x14ac:dyDescent="0.25">
      <c r="A2582" s="221">
        <v>19495.924249229301</v>
      </c>
      <c r="B2582" s="221">
        <v>1.9690013425905699</v>
      </c>
      <c r="C2582" s="221">
        <v>1.19844400623689</v>
      </c>
      <c r="D2582" s="221">
        <v>0.93046654062849199</v>
      </c>
      <c r="E2582" s="221">
        <v>1.6126123626009501</v>
      </c>
    </row>
    <row r="2583" spans="1:5" x14ac:dyDescent="0.25">
      <c r="A2583" s="221">
        <v>19497.868794358801</v>
      </c>
      <c r="B2583" s="221">
        <v>-0.35174532258421798</v>
      </c>
      <c r="C2583" s="221">
        <v>1.1985085889074101</v>
      </c>
      <c r="D2583" s="221">
        <v>0.93051658292949202</v>
      </c>
      <c r="E2583" s="221">
        <v>1.61268346273053</v>
      </c>
    </row>
    <row r="2584" spans="1:5" x14ac:dyDescent="0.25">
      <c r="A2584" s="221">
        <v>19498.3061436754</v>
      </c>
      <c r="B2584" s="221">
        <v>1.45100605008026</v>
      </c>
      <c r="C2584" s="221">
        <v>1.1985231142513599</v>
      </c>
      <c r="D2584" s="221">
        <v>0.93052783798642702</v>
      </c>
      <c r="E2584" s="221">
        <v>1.6126994298460899</v>
      </c>
    </row>
    <row r="2585" spans="1:5" x14ac:dyDescent="0.25">
      <c r="A2585" s="221">
        <v>19498.34195147</v>
      </c>
      <c r="B2585" s="221">
        <v>1.1732712752099601</v>
      </c>
      <c r="C2585" s="221">
        <v>1.1985243035078901</v>
      </c>
      <c r="D2585" s="221">
        <v>0.93052876100439896</v>
      </c>
      <c r="E2585" s="221">
        <v>1.6127007371470801</v>
      </c>
    </row>
    <row r="2586" spans="1:5" x14ac:dyDescent="0.25">
      <c r="A2586" s="221">
        <v>19498.445073361501</v>
      </c>
      <c r="B2586" s="221">
        <v>1.4969797608636899</v>
      </c>
      <c r="C2586" s="221">
        <v>1.19852773024708</v>
      </c>
      <c r="D2586" s="221">
        <v>0.93053141917868898</v>
      </c>
      <c r="E2586" s="221">
        <v>1.6127045020075601</v>
      </c>
    </row>
    <row r="2587" spans="1:5" x14ac:dyDescent="0.25">
      <c r="A2587" s="221">
        <v>19499.040931740099</v>
      </c>
      <c r="B2587" s="221">
        <v>0.76813199209180305</v>
      </c>
      <c r="C2587" s="221">
        <v>1.1985475306136499</v>
      </c>
      <c r="D2587" s="221">
        <v>0.93054677862758195</v>
      </c>
      <c r="E2587" s="221">
        <v>1.6127262408495899</v>
      </c>
    </row>
    <row r="2588" spans="1:5" x14ac:dyDescent="0.25">
      <c r="A2588" s="221">
        <v>19502.052954722501</v>
      </c>
      <c r="B2588" s="221">
        <v>0.82734402716377897</v>
      </c>
      <c r="C2588" s="221">
        <v>1.1986476201002401</v>
      </c>
      <c r="D2588" s="221">
        <v>0.93062446776684005</v>
      </c>
      <c r="E2588" s="221">
        <v>1.61283582345864</v>
      </c>
    </row>
    <row r="2589" spans="1:5" x14ac:dyDescent="0.25">
      <c r="A2589" s="221">
        <v>19503.148309805401</v>
      </c>
      <c r="B2589" s="221">
        <v>0.32699691410491599</v>
      </c>
      <c r="C2589" s="221">
        <v>1.19868401873615</v>
      </c>
      <c r="D2589" s="221">
        <v>0.93065275948067805</v>
      </c>
      <c r="E2589" s="221">
        <v>1.6128756691963799</v>
      </c>
    </row>
    <row r="2590" spans="1:5" x14ac:dyDescent="0.25">
      <c r="A2590" s="221">
        <v>19503.858143216701</v>
      </c>
      <c r="B2590" s="221">
        <v>1.5694193722235199</v>
      </c>
      <c r="C2590" s="221">
        <v>1.19870760649166</v>
      </c>
      <c r="D2590" s="221">
        <v>0.93067109902809497</v>
      </c>
      <c r="E2590" s="221">
        <v>1.6129014185285899</v>
      </c>
    </row>
    <row r="2591" spans="1:5" x14ac:dyDescent="0.25">
      <c r="A2591" s="221">
        <v>19507.543487245399</v>
      </c>
      <c r="B2591" s="221">
        <v>1.6491639516729399</v>
      </c>
      <c r="C2591" s="221">
        <v>1.19883018935945</v>
      </c>
      <c r="D2591" s="221">
        <v>0.93076653671482901</v>
      </c>
      <c r="E2591" s="221">
        <v>1.61303475078363</v>
      </c>
    </row>
    <row r="2592" spans="1:5" x14ac:dyDescent="0.25">
      <c r="A2592" s="221">
        <v>19512.0288021452</v>
      </c>
      <c r="B2592" s="221">
        <v>1.42484821877222</v>
      </c>
      <c r="C2592" s="221">
        <v>1.19897942620104</v>
      </c>
      <c r="D2592" s="221">
        <v>0.93088276212152299</v>
      </c>
      <c r="E2592" s="221">
        <v>1.61319620682322</v>
      </c>
    </row>
    <row r="2593" spans="1:5" x14ac:dyDescent="0.25">
      <c r="A2593" s="221">
        <v>19512.196056613899</v>
      </c>
      <c r="B2593" s="221">
        <v>-0.185543066261107</v>
      </c>
      <c r="C2593" s="221">
        <v>1.1989849911455801</v>
      </c>
      <c r="D2593" s="221">
        <v>0.93088710634391703</v>
      </c>
      <c r="E2593" s="221">
        <v>1.6132022274136799</v>
      </c>
    </row>
    <row r="2594" spans="1:5" x14ac:dyDescent="0.25">
      <c r="A2594" s="221">
        <v>19512.6929109101</v>
      </c>
      <c r="B2594" s="221">
        <v>1.7984966155361</v>
      </c>
      <c r="C2594" s="221">
        <v>1.1990015226416999</v>
      </c>
      <c r="D2594" s="221">
        <v>0.93090001150321</v>
      </c>
      <c r="E2594" s="221">
        <v>1.6132200564515999</v>
      </c>
    </row>
    <row r="2595" spans="1:5" x14ac:dyDescent="0.25">
      <c r="A2595" s="221">
        <v>19516.641447475598</v>
      </c>
      <c r="B2595" s="221">
        <v>1.56470480394089</v>
      </c>
      <c r="C2595" s="221">
        <v>1.1991328996217101</v>
      </c>
      <c r="D2595" s="221">
        <v>0.931002711389881</v>
      </c>
      <c r="E2595" s="221">
        <v>1.6133613605126</v>
      </c>
    </row>
    <row r="2596" spans="1:5" x14ac:dyDescent="0.25">
      <c r="A2596" s="221">
        <v>19519.295984834</v>
      </c>
      <c r="B2596" s="221">
        <v>0.85303505280043301</v>
      </c>
      <c r="C2596" s="221">
        <v>1.19922122224345</v>
      </c>
      <c r="D2596" s="221">
        <v>0.93107186340408599</v>
      </c>
      <c r="E2596" s="221">
        <v>1.6134559474830199</v>
      </c>
    </row>
    <row r="2597" spans="1:5" x14ac:dyDescent="0.25">
      <c r="A2597" s="221">
        <v>19523.4462452347</v>
      </c>
      <c r="B2597" s="221">
        <v>0.95713023540278097</v>
      </c>
      <c r="C2597" s="221">
        <v>1.19935941619702</v>
      </c>
      <c r="D2597" s="221">
        <v>0.93118021654516403</v>
      </c>
      <c r="E2597" s="221">
        <v>1.61360326679</v>
      </c>
    </row>
    <row r="2598" spans="1:5" x14ac:dyDescent="0.25">
      <c r="A2598" s="221">
        <v>19524.275261598101</v>
      </c>
      <c r="B2598" s="221">
        <v>1.6585600242193801</v>
      </c>
      <c r="C2598" s="221">
        <v>1.1993870336179899</v>
      </c>
      <c r="D2598" s="221">
        <v>0.93120189501890205</v>
      </c>
      <c r="E2598" s="221">
        <v>1.61363260877294</v>
      </c>
    </row>
    <row r="2599" spans="1:5" x14ac:dyDescent="0.25">
      <c r="A2599" s="221">
        <v>19524.837983688602</v>
      </c>
      <c r="B2599" s="221">
        <v>2.4114531823554102</v>
      </c>
      <c r="C2599" s="221">
        <v>1.19940577984973</v>
      </c>
      <c r="D2599" s="221">
        <v>0.93121660999510902</v>
      </c>
      <c r="E2599" s="221">
        <v>1.6136524719241401</v>
      </c>
    </row>
    <row r="2600" spans="1:5" x14ac:dyDescent="0.25">
      <c r="A2600" s="221">
        <v>19526.6410385829</v>
      </c>
      <c r="B2600" s="221">
        <v>0.61013655484769602</v>
      </c>
      <c r="C2600" s="221">
        <v>1.1994658458849099</v>
      </c>
      <c r="D2600" s="221">
        <v>0.93126382955609199</v>
      </c>
      <c r="E2600" s="221">
        <v>1.61371611675449</v>
      </c>
    </row>
    <row r="2601" spans="1:5" x14ac:dyDescent="0.25">
      <c r="A2601" s="221">
        <v>19529.2336895056</v>
      </c>
      <c r="B2601" s="221">
        <v>1.75052083610807</v>
      </c>
      <c r="C2601" s="221">
        <v>1.19955233344201</v>
      </c>
      <c r="D2601" s="221">
        <v>0.93133183447916601</v>
      </c>
      <c r="E2601" s="221">
        <v>1.6138074233572199</v>
      </c>
    </row>
    <row r="2602" spans="1:5" x14ac:dyDescent="0.25">
      <c r="A2602" s="221">
        <v>19531.628227637499</v>
      </c>
      <c r="B2602" s="221">
        <v>2.9699337170797002</v>
      </c>
      <c r="C2602" s="221">
        <v>1.1996322122068801</v>
      </c>
      <c r="D2602" s="221">
        <v>0.93139464292747698</v>
      </c>
      <c r="E2602" s="221">
        <v>1.6138914584307</v>
      </c>
    </row>
    <row r="2603" spans="1:5" x14ac:dyDescent="0.25">
      <c r="A2603" s="221">
        <v>19532.236978014302</v>
      </c>
      <c r="B2603" s="221">
        <v>1.2416940116613699</v>
      </c>
      <c r="C2603" s="221">
        <v>1.1996525193498599</v>
      </c>
      <c r="D2603" s="221">
        <v>0.93141061037692496</v>
      </c>
      <c r="E2603" s="221">
        <v>1.6139127820153001</v>
      </c>
    </row>
    <row r="2604" spans="1:5" x14ac:dyDescent="0.25">
      <c r="A2604" s="221">
        <v>19543.842341486601</v>
      </c>
      <c r="B2604" s="221">
        <v>2.0704797754914401</v>
      </c>
      <c r="C2604" s="221">
        <v>1.20003965960362</v>
      </c>
      <c r="D2604" s="221">
        <v>0.93171653651589903</v>
      </c>
      <c r="E2604" s="221">
        <v>1.61431613711313</v>
      </c>
    </row>
    <row r="2605" spans="1:5" x14ac:dyDescent="0.25">
      <c r="A2605" s="221">
        <v>19544.885701867501</v>
      </c>
      <c r="B2605" s="221">
        <v>0.66457371060775206</v>
      </c>
      <c r="C2605" s="221">
        <v>1.2000744647868899</v>
      </c>
      <c r="D2605" s="221">
        <v>0.93174414452659704</v>
      </c>
      <c r="E2605" s="221">
        <v>1.61435209499149</v>
      </c>
    </row>
    <row r="2606" spans="1:5" x14ac:dyDescent="0.25">
      <c r="A2606" s="221">
        <v>19544.952215482201</v>
      </c>
      <c r="B2606" s="221">
        <v>0.39065763685461902</v>
      </c>
      <c r="C2606" s="221">
        <v>1.20007668359699</v>
      </c>
      <c r="D2606" s="221">
        <v>0.93174590516172495</v>
      </c>
      <c r="E2606" s="221">
        <v>1.61435438728523</v>
      </c>
    </row>
    <row r="2607" spans="1:5" x14ac:dyDescent="0.25">
      <c r="A2607" s="221">
        <v>19552.5294341626</v>
      </c>
      <c r="B2607" s="221">
        <v>-6.0215456979650899E-3</v>
      </c>
      <c r="C2607" s="221">
        <v>1.20032982616968</v>
      </c>
      <c r="D2607" s="221">
        <v>0.93194693078074198</v>
      </c>
      <c r="E2607" s="221">
        <v>1.6146142225806099</v>
      </c>
    </row>
    <row r="2608" spans="1:5" x14ac:dyDescent="0.25">
      <c r="A2608" s="221">
        <v>19553.437832232299</v>
      </c>
      <c r="B2608" s="221">
        <v>1.8701165535314399</v>
      </c>
      <c r="C2608" s="221">
        <v>1.2003601810983899</v>
      </c>
      <c r="D2608" s="221">
        <v>0.93197110253326798</v>
      </c>
      <c r="E2608" s="221">
        <v>1.61464523320433</v>
      </c>
    </row>
    <row r="2609" spans="1:5" x14ac:dyDescent="0.25">
      <c r="A2609" s="221">
        <v>19561.691512282701</v>
      </c>
      <c r="B2609" s="221">
        <v>2.2974357679608</v>
      </c>
      <c r="C2609" s="221">
        <v>1.20063619091253</v>
      </c>
      <c r="D2609" s="221">
        <v>0.93219118399565304</v>
      </c>
      <c r="E2609" s="221">
        <v>1.6149250158030599</v>
      </c>
    </row>
    <row r="2610" spans="1:5" x14ac:dyDescent="0.25">
      <c r="A2610" s="221">
        <v>19561.724687850801</v>
      </c>
      <c r="B2610" s="221">
        <v>1.2214491734446</v>
      </c>
      <c r="C2610" s="221">
        <v>1.2006373007762301</v>
      </c>
      <c r="D2610" s="221">
        <v>0.93219207211877497</v>
      </c>
      <c r="E2610" s="221">
        <v>1.6149261377047599</v>
      </c>
    </row>
    <row r="2611" spans="1:5" x14ac:dyDescent="0.25">
      <c r="A2611" s="221">
        <v>19561.997228913999</v>
      </c>
      <c r="B2611" s="221">
        <v>1.1805484353257301</v>
      </c>
      <c r="C2611" s="221">
        <v>1.2006464184327199</v>
      </c>
      <c r="D2611" s="221">
        <v>0.93219936815119797</v>
      </c>
      <c r="E2611" s="221">
        <v>1.6149353220739</v>
      </c>
    </row>
    <row r="2612" spans="1:5" x14ac:dyDescent="0.25">
      <c r="A2612" s="221">
        <v>19562.4185754557</v>
      </c>
      <c r="B2612" s="221">
        <v>0.59162775230736697</v>
      </c>
      <c r="C2612" s="221">
        <v>1.20066051853592</v>
      </c>
      <c r="D2612" s="221">
        <v>0.93221064776533602</v>
      </c>
      <c r="E2612" s="221">
        <v>1.6149495210431499</v>
      </c>
    </row>
    <row r="2613" spans="1:5" x14ac:dyDescent="0.25">
      <c r="A2613" s="221">
        <v>19563.7959511068</v>
      </c>
      <c r="B2613" s="221">
        <v>1.6383834875457199</v>
      </c>
      <c r="C2613" s="221">
        <v>1.2007066115660201</v>
      </c>
      <c r="D2613" s="221">
        <v>0.93224752065814598</v>
      </c>
      <c r="E2613" s="221">
        <v>1.6149958741489601</v>
      </c>
    </row>
    <row r="2614" spans="1:5" x14ac:dyDescent="0.25">
      <c r="A2614" s="221">
        <v>19567.938477619002</v>
      </c>
      <c r="B2614" s="221">
        <v>1.3919778451388001</v>
      </c>
      <c r="C2614" s="221">
        <v>1.2008452674900301</v>
      </c>
      <c r="D2614" s="221">
        <v>0.93235849348495003</v>
      </c>
      <c r="E2614" s="221">
        <v>1.6151347773568401</v>
      </c>
    </row>
    <row r="2615" spans="1:5" x14ac:dyDescent="0.25">
      <c r="A2615" s="221">
        <v>19568.428028663799</v>
      </c>
      <c r="B2615" s="221">
        <v>0.88051132862623205</v>
      </c>
      <c r="C2615" s="221">
        <v>1.2008616578990801</v>
      </c>
      <c r="D2615" s="221">
        <v>0.932371628707791</v>
      </c>
      <c r="E2615" s="221">
        <v>1.6151510965420399</v>
      </c>
    </row>
    <row r="2616" spans="1:5" x14ac:dyDescent="0.25">
      <c r="A2616" s="221">
        <v>19577.205482650199</v>
      </c>
      <c r="B2616" s="221">
        <v>1.99872509316619</v>
      </c>
      <c r="C2616" s="221">
        <v>1.2011556994764501</v>
      </c>
      <c r="D2616" s="221">
        <v>0.93260787462172001</v>
      </c>
      <c r="E2616" s="221">
        <v>1.61544275664471</v>
      </c>
    </row>
    <row r="2617" spans="1:5" x14ac:dyDescent="0.25">
      <c r="A2617" s="221">
        <v>19578.278166014701</v>
      </c>
      <c r="B2617" s="221">
        <v>1.2367218602416901</v>
      </c>
      <c r="C2617" s="221">
        <v>1.2011916368244899</v>
      </c>
      <c r="D2617" s="221">
        <v>0.932636830471548</v>
      </c>
      <c r="E2617" s="221">
        <v>1.6154780509692399</v>
      </c>
    </row>
    <row r="2618" spans="1:5" x14ac:dyDescent="0.25">
      <c r="A2618" s="221">
        <v>19580.576457175001</v>
      </c>
      <c r="B2618" s="221">
        <v>1.96446428655936</v>
      </c>
      <c r="C2618" s="221">
        <v>1.2012686835014901</v>
      </c>
      <c r="D2618" s="221">
        <v>0.93269887018979702</v>
      </c>
      <c r="E2618" s="221">
        <v>1.6155536712657601</v>
      </c>
    </row>
    <row r="2619" spans="1:5" x14ac:dyDescent="0.25">
      <c r="A2619" s="221">
        <v>19582.86624834</v>
      </c>
      <c r="B2619" s="221">
        <v>-1.18010864689885</v>
      </c>
      <c r="C2619" s="221">
        <v>1.2013454708286599</v>
      </c>
      <c r="D2619" s="221">
        <v>0.932760885787563</v>
      </c>
      <c r="E2619" s="221">
        <v>1.6156290118883301</v>
      </c>
    </row>
    <row r="2620" spans="1:5" x14ac:dyDescent="0.25">
      <c r="A2620" s="221">
        <v>19584.508583667601</v>
      </c>
      <c r="B2620" s="221">
        <v>1.31827502653226</v>
      </c>
      <c r="C2620" s="221">
        <v>1.2014005487572901</v>
      </c>
      <c r="D2620" s="221">
        <v>0.932805393873267</v>
      </c>
      <c r="E2620" s="221">
        <v>1.6156827830354401</v>
      </c>
    </row>
    <row r="2621" spans="1:5" x14ac:dyDescent="0.25">
      <c r="A2621" s="221">
        <v>19587.552335551602</v>
      </c>
      <c r="B2621" s="221">
        <v>2.56174568743219</v>
      </c>
      <c r="C2621" s="221">
        <v>1.2015026724759701</v>
      </c>
      <c r="D2621" s="221">
        <v>0.932887881028863</v>
      </c>
      <c r="E2621" s="221">
        <v>1.61578212054285</v>
      </c>
    </row>
    <row r="2622" spans="1:5" x14ac:dyDescent="0.25">
      <c r="A2622" s="221">
        <v>19589.905970869298</v>
      </c>
      <c r="B2622" s="221">
        <v>1.0545633039900699</v>
      </c>
      <c r="C2622" s="221">
        <v>1.20158164562873</v>
      </c>
      <c r="D2622" s="221">
        <v>0.93295179533476502</v>
      </c>
      <c r="E2622" s="221">
        <v>1.6158586223103699</v>
      </c>
    </row>
    <row r="2623" spans="1:5" x14ac:dyDescent="0.25">
      <c r="A2623" s="221">
        <v>19590.4850446497</v>
      </c>
      <c r="B2623" s="221">
        <v>1.7539528074073301</v>
      </c>
      <c r="C2623" s="221">
        <v>1.2016010879582999</v>
      </c>
      <c r="D2623" s="221">
        <v>0.93296754776630497</v>
      </c>
      <c r="E2623" s="221">
        <v>1.6158774443289701</v>
      </c>
    </row>
    <row r="2624" spans="1:5" x14ac:dyDescent="0.25">
      <c r="A2624" s="221">
        <v>19597.4034782292</v>
      </c>
      <c r="B2624" s="221">
        <v>0.81208486183079698</v>
      </c>
      <c r="C2624" s="221">
        <v>1.2018334984902199</v>
      </c>
      <c r="D2624" s="221">
        <v>0.93315608234727698</v>
      </c>
      <c r="E2624" s="221">
        <v>1.6161007067052999</v>
      </c>
    </row>
    <row r="2625" spans="1:5" x14ac:dyDescent="0.25">
      <c r="A2625" s="221">
        <v>19607.9005537595</v>
      </c>
      <c r="B2625" s="221">
        <v>1.2659786727426701</v>
      </c>
      <c r="C2625" s="221">
        <v>1.20218620860179</v>
      </c>
      <c r="D2625" s="221">
        <v>0.93344369260781102</v>
      </c>
      <c r="E2625" s="221">
        <v>1.6164356215082001</v>
      </c>
    </row>
    <row r="2626" spans="1:5" x14ac:dyDescent="0.25">
      <c r="A2626" s="221">
        <v>19609.9928977893</v>
      </c>
      <c r="B2626" s="221">
        <v>1.79896198222722</v>
      </c>
      <c r="C2626" s="221">
        <v>1.20225660011354</v>
      </c>
      <c r="D2626" s="221">
        <v>0.93350130244234097</v>
      </c>
      <c r="E2626" s="221">
        <v>1.61650177216152</v>
      </c>
    </row>
    <row r="2627" spans="1:5" x14ac:dyDescent="0.25">
      <c r="A2627" s="221">
        <v>19616.951891155099</v>
      </c>
      <c r="B2627" s="221">
        <v>1.72871844788629</v>
      </c>
      <c r="C2627" s="221">
        <v>1.2024908215583501</v>
      </c>
      <c r="D2627" s="221">
        <v>0.93369308545875396</v>
      </c>
      <c r="E2627" s="221">
        <v>1.6167203769855201</v>
      </c>
    </row>
    <row r="2628" spans="1:5" x14ac:dyDescent="0.25">
      <c r="A2628" s="221">
        <v>19620.326868058699</v>
      </c>
      <c r="B2628" s="221">
        <v>1.2520379089039799</v>
      </c>
      <c r="C2628" s="221">
        <v>1.2026044144194199</v>
      </c>
      <c r="D2628" s="221">
        <v>0.93378645922516401</v>
      </c>
      <c r="E2628" s="221">
        <v>1.6168256174446101</v>
      </c>
    </row>
    <row r="2629" spans="1:5" x14ac:dyDescent="0.25">
      <c r="A2629" s="221">
        <v>19620.821439999301</v>
      </c>
      <c r="B2629" s="221">
        <v>0.83113705507567004</v>
      </c>
      <c r="C2629" s="221">
        <v>1.2026210604123699</v>
      </c>
      <c r="D2629" s="221">
        <v>0.93380014487933605</v>
      </c>
      <c r="E2629" s="221">
        <v>1.61684096120795</v>
      </c>
    </row>
    <row r="2630" spans="1:5" x14ac:dyDescent="0.25">
      <c r="A2630" s="221">
        <v>19621.036020030999</v>
      </c>
      <c r="B2630" s="221">
        <v>0.158210898441524</v>
      </c>
      <c r="C2630" s="221">
        <v>1.2026282910260999</v>
      </c>
      <c r="D2630" s="221">
        <v>0.93380608267698295</v>
      </c>
      <c r="E2630" s="221">
        <v>1.61684761840978</v>
      </c>
    </row>
    <row r="2631" spans="1:5" x14ac:dyDescent="0.25">
      <c r="A2631" s="221">
        <v>19622.2171537535</v>
      </c>
      <c r="B2631" s="221">
        <v>3.7313949315166801</v>
      </c>
      <c r="C2631" s="221">
        <v>1.20266809119596</v>
      </c>
      <c r="D2631" s="221">
        <v>0.93383881383642597</v>
      </c>
      <c r="E2631" s="221">
        <v>1.61688426229275</v>
      </c>
    </row>
    <row r="2632" spans="1:5" x14ac:dyDescent="0.25">
      <c r="A2632" s="221">
        <v>19624.898217161099</v>
      </c>
      <c r="B2632" s="221">
        <v>1.3709526548417099</v>
      </c>
      <c r="C2632" s="221">
        <v>1.2027584338701101</v>
      </c>
      <c r="D2632" s="221">
        <v>0.93391320179856196</v>
      </c>
      <c r="E2632" s="221"/>
    </row>
    <row r="2633" spans="1:5" x14ac:dyDescent="0.25">
      <c r="A2633" s="221">
        <v>19625.4747336416</v>
      </c>
      <c r="B2633" s="221">
        <v>1.68347264310778</v>
      </c>
      <c r="C2633" s="221">
        <v>1.2027778605052299</v>
      </c>
      <c r="D2633" s="221">
        <v>0.93392920859218498</v>
      </c>
      <c r="E2633" s="221"/>
    </row>
    <row r="2634" spans="1:5" x14ac:dyDescent="0.25">
      <c r="A2634" s="221">
        <v>19628.123204507399</v>
      </c>
      <c r="B2634" s="221">
        <v>0.72452877152169304</v>
      </c>
      <c r="C2634" s="221">
        <v>1.20286710492211</v>
      </c>
      <c r="D2634" s="221">
        <v>0.934002861337074</v>
      </c>
      <c r="E2634" s="221">
        <v>1.61706677621211</v>
      </c>
    </row>
    <row r="2635" spans="1:5" x14ac:dyDescent="0.25">
      <c r="A2635" s="221">
        <v>19628.240023760201</v>
      </c>
      <c r="B2635" s="221">
        <v>1.49802152700933</v>
      </c>
      <c r="C2635" s="221">
        <v>1.2028710413316901</v>
      </c>
      <c r="D2635" s="221">
        <v>0.93400611224721297</v>
      </c>
      <c r="E2635" s="221">
        <v>1.61707036899682</v>
      </c>
    </row>
    <row r="2636" spans="1:5" x14ac:dyDescent="0.25">
      <c r="A2636" s="221">
        <v>19629.683211140298</v>
      </c>
      <c r="B2636" s="221">
        <v>0.87922516742311396</v>
      </c>
      <c r="C2636" s="221">
        <v>1.2029196718142301</v>
      </c>
      <c r="D2636" s="221">
        <v>0.93404627405596097</v>
      </c>
      <c r="E2636" s="221">
        <v>1.61711467411059</v>
      </c>
    </row>
    <row r="2637" spans="1:5" x14ac:dyDescent="0.25">
      <c r="A2637" s="221">
        <v>19630.603165002201</v>
      </c>
      <c r="B2637" s="221">
        <v>0.97311749656727697</v>
      </c>
      <c r="C2637" s="221">
        <v>1.20295069125895</v>
      </c>
      <c r="D2637" s="221">
        <v>0.93407188134554298</v>
      </c>
      <c r="E2637" s="221">
        <v>1.61714291622321</v>
      </c>
    </row>
    <row r="2638" spans="1:5" x14ac:dyDescent="0.25">
      <c r="A2638" s="221">
        <v>19632.373233480401</v>
      </c>
      <c r="B2638" s="221">
        <v>1.26146402812977</v>
      </c>
      <c r="C2638" s="221">
        <v>1.2030103752752701</v>
      </c>
      <c r="D2638" s="221">
        <v>0.93412122828488597</v>
      </c>
      <c r="E2638" s="221">
        <v>1.6171969546235301</v>
      </c>
    </row>
    <row r="2639" spans="1:5" x14ac:dyDescent="0.25">
      <c r="A2639" s="221">
        <v>19634.1725478644</v>
      </c>
      <c r="B2639" s="221">
        <v>1.3932669745891899</v>
      </c>
      <c r="C2639" s="221">
        <v>1.20307106073571</v>
      </c>
      <c r="D2639" s="221">
        <v>0.93417148250275395</v>
      </c>
      <c r="E2639" s="221">
        <v>1.6172518858717699</v>
      </c>
    </row>
    <row r="2640" spans="1:5" x14ac:dyDescent="0.25">
      <c r="A2640" s="221">
        <v>19635.843082996798</v>
      </c>
      <c r="B2640" s="221">
        <v>1.71785346053248</v>
      </c>
      <c r="C2640" s="221">
        <v>1.2031274142985799</v>
      </c>
      <c r="D2640" s="221">
        <v>0.93421814083032795</v>
      </c>
      <c r="E2640" s="221">
        <v>1.61730288561972</v>
      </c>
    </row>
    <row r="2641" spans="1:5" x14ac:dyDescent="0.25">
      <c r="A2641" s="221">
        <v>19641.6628332818</v>
      </c>
      <c r="B2641" s="221">
        <v>1.3813257193703501</v>
      </c>
      <c r="C2641" s="221">
        <v>1.2033238181946599</v>
      </c>
      <c r="D2641" s="221">
        <v>0.93438117117972797</v>
      </c>
      <c r="E2641" s="221">
        <v>1.61747911206679</v>
      </c>
    </row>
    <row r="2642" spans="1:5" x14ac:dyDescent="0.25">
      <c r="A2642" s="221">
        <v>19643.650909263801</v>
      </c>
      <c r="B2642" s="221">
        <v>1.1248984801019799</v>
      </c>
      <c r="C2642" s="221">
        <v>1.2033909455546801</v>
      </c>
      <c r="D2642" s="221">
        <v>0.93443690965894599</v>
      </c>
      <c r="E2642" s="221">
        <v>1.6175389638187101</v>
      </c>
    </row>
    <row r="2643" spans="1:5" x14ac:dyDescent="0.25">
      <c r="A2643" s="221">
        <v>19644.5752180938</v>
      </c>
      <c r="B2643" s="221">
        <v>1.5223406430886299</v>
      </c>
      <c r="C2643" s="221">
        <v>1.20342215605279</v>
      </c>
      <c r="D2643" s="221">
        <v>0.93446286165106396</v>
      </c>
      <c r="E2643" s="221">
        <v>1.6175667299674099</v>
      </c>
    </row>
    <row r="2644" spans="1:5" x14ac:dyDescent="0.25">
      <c r="A2644" s="221">
        <v>19649.076364586199</v>
      </c>
      <c r="B2644" s="221">
        <v>1.3865483547808299</v>
      </c>
      <c r="C2644" s="221">
        <v>1.20357421305084</v>
      </c>
      <c r="D2644" s="221">
        <v>0.93458952303824205</v>
      </c>
      <c r="E2644" s="221">
        <v>1.6177011873598299</v>
      </c>
    </row>
    <row r="2645" spans="1:5" x14ac:dyDescent="0.25">
      <c r="A2645" s="221">
        <v>19649.116313397299</v>
      </c>
      <c r="B2645" s="221">
        <v>1.7906021576539399</v>
      </c>
      <c r="C2645" s="221">
        <v>1.2035755627198901</v>
      </c>
      <c r="D2645" s="221">
        <v>0.93459064880882103</v>
      </c>
      <c r="E2645" s="221">
        <v>1.6177023807031099</v>
      </c>
    </row>
    <row r="2646" spans="1:5" x14ac:dyDescent="0.25">
      <c r="A2646" s="221">
        <v>19651.1249854167</v>
      </c>
      <c r="B2646" s="221">
        <v>1.99478340687353</v>
      </c>
      <c r="C2646" s="221">
        <v>1.20364342562686</v>
      </c>
      <c r="D2646" s="221">
        <v>0.93464742431493297</v>
      </c>
      <c r="E2646" s="221">
        <v>1.61776238337186</v>
      </c>
    </row>
    <row r="2647" spans="1:5" x14ac:dyDescent="0.25">
      <c r="A2647" s="221">
        <v>19652.1204005988</v>
      </c>
      <c r="B2647" s="221">
        <v>2.8240417982486399</v>
      </c>
      <c r="C2647" s="221">
        <v>1.2036770606657501</v>
      </c>
      <c r="D2647" s="221">
        <v>0.93467555991905704</v>
      </c>
      <c r="E2647" s="221">
        <v>1.6177919492166599</v>
      </c>
    </row>
    <row r="2648" spans="1:5" x14ac:dyDescent="0.25">
      <c r="A2648" s="221">
        <v>19652.443675474598</v>
      </c>
      <c r="B2648" s="221">
        <v>2.1549957439312499</v>
      </c>
      <c r="C2648" s="221">
        <v>1.20368798704992</v>
      </c>
      <c r="D2648" s="221">
        <v>0.93468469734642701</v>
      </c>
      <c r="E2648" s="221">
        <v>1.6178015415367399</v>
      </c>
    </row>
    <row r="2649" spans="1:5" x14ac:dyDescent="0.25">
      <c r="A2649" s="221">
        <v>19656.2015329723</v>
      </c>
      <c r="B2649" s="221">
        <v>0.55000516865619797</v>
      </c>
      <c r="C2649" s="221">
        <v>1.2038150281444799</v>
      </c>
      <c r="D2649" s="221">
        <v>0.93479091392099101</v>
      </c>
      <c r="E2649" s="221">
        <v>1.6179126614547901</v>
      </c>
    </row>
    <row r="2650" spans="1:5" x14ac:dyDescent="0.25">
      <c r="A2650" s="221">
        <v>19657.3796706865</v>
      </c>
      <c r="B2650" s="221">
        <v>3.5226427328713301</v>
      </c>
      <c r="C2650" s="221">
        <v>1.20385486889105</v>
      </c>
      <c r="D2650" s="221">
        <v>0.93482421421309703</v>
      </c>
      <c r="E2650" s="221">
        <v>1.61794741933679</v>
      </c>
    </row>
    <row r="2651" spans="1:5" x14ac:dyDescent="0.25">
      <c r="A2651" s="221">
        <v>19657.613527692902</v>
      </c>
      <c r="B2651" s="221">
        <v>1.4149938391043499</v>
      </c>
      <c r="C2651" s="221">
        <v>1.2038627771666399</v>
      </c>
      <c r="D2651" s="221">
        <v>0.93483082422696095</v>
      </c>
      <c r="E2651" s="221">
        <v>1.6179542954719801</v>
      </c>
    </row>
    <row r="2652" spans="1:5" x14ac:dyDescent="0.25">
      <c r="A2652" s="221">
        <v>19661.006743278998</v>
      </c>
      <c r="B2652" s="221">
        <v>1.4888145881780399</v>
      </c>
      <c r="C2652" s="221">
        <v>1.2039775555506</v>
      </c>
      <c r="D2652" s="221">
        <v>0.93492695722564501</v>
      </c>
      <c r="E2652" s="221">
        <v>1.6180538911869999</v>
      </c>
    </row>
    <row r="2653" spans="1:5" x14ac:dyDescent="0.25">
      <c r="A2653" s="221">
        <v>19661.533311113501</v>
      </c>
      <c r="B2653" s="221">
        <v>1.5780649480746001</v>
      </c>
      <c r="C2653" s="221">
        <v>1.20399537280632</v>
      </c>
      <c r="D2653" s="221">
        <v>0.93494190800560995</v>
      </c>
      <c r="E2653" s="221">
        <v>1.6180693246320501</v>
      </c>
    </row>
    <row r="2654" spans="1:5" x14ac:dyDescent="0.25">
      <c r="A2654" s="221">
        <v>19661.797802806301</v>
      </c>
      <c r="B2654" s="221">
        <v>1.6866221879307</v>
      </c>
      <c r="C2654" s="221">
        <v>1.2040043226774899</v>
      </c>
      <c r="D2654" s="221">
        <v>0.93494941768782402</v>
      </c>
      <c r="E2654" s="221">
        <v>1.61807704771554</v>
      </c>
    </row>
    <row r="2655" spans="1:5" x14ac:dyDescent="0.25">
      <c r="A2655" s="221">
        <v>19663.999559886401</v>
      </c>
      <c r="B2655" s="221">
        <v>0.87605339634380097</v>
      </c>
      <c r="C2655" s="221">
        <v>1.20407882726444</v>
      </c>
      <c r="D2655" s="221">
        <v>0.93501199714758498</v>
      </c>
      <c r="E2655" s="221">
        <v>1.61814133840671</v>
      </c>
    </row>
    <row r="2656" spans="1:5" x14ac:dyDescent="0.25">
      <c r="A2656" s="221">
        <v>19670.594844393599</v>
      </c>
      <c r="B2656" s="221">
        <v>1.0979947580834299</v>
      </c>
      <c r="C2656" s="221">
        <v>1.2043021300232799</v>
      </c>
      <c r="D2656" s="221">
        <v>0.93519994398805095</v>
      </c>
      <c r="E2656" s="221">
        <v>1.6183321277617799</v>
      </c>
    </row>
    <row r="2657" spans="1:5" x14ac:dyDescent="0.25">
      <c r="A2657" s="221">
        <v>19672.6977831283</v>
      </c>
      <c r="B2657" s="221">
        <v>0.15467274408613699</v>
      </c>
      <c r="C2657" s="221">
        <v>1.2043733500850999</v>
      </c>
      <c r="D2657" s="221">
        <v>0.93526004558406395</v>
      </c>
      <c r="E2657" s="221">
        <v>1.6183927778142699</v>
      </c>
    </row>
    <row r="2658" spans="1:5" x14ac:dyDescent="0.25">
      <c r="A2658" s="221">
        <v>19674.546155094002</v>
      </c>
      <c r="B2658" s="221">
        <v>0.36147032363904602</v>
      </c>
      <c r="C2658" s="221">
        <v>1.2044359763617001</v>
      </c>
      <c r="D2658" s="221">
        <v>0.93531291507706804</v>
      </c>
      <c r="E2658" s="221">
        <v>1.6184460860038501</v>
      </c>
    </row>
    <row r="2659" spans="1:5" x14ac:dyDescent="0.25">
      <c r="A2659" s="221">
        <v>19675.142683849099</v>
      </c>
      <c r="B2659" s="221">
        <v>2.8314750443874299</v>
      </c>
      <c r="C2659" s="221">
        <v>1.2044561946207599</v>
      </c>
      <c r="D2659" s="221">
        <v>0.93533002006481103</v>
      </c>
      <c r="E2659" s="221">
        <v>1.61846329026174</v>
      </c>
    </row>
    <row r="2660" spans="1:5" x14ac:dyDescent="0.25">
      <c r="A2660" s="221">
        <v>19679.780628274701</v>
      </c>
      <c r="B2660" s="221">
        <v>0.34754719451714999</v>
      </c>
      <c r="C2660" s="221">
        <v>1.2046133893261399</v>
      </c>
      <c r="D2660" s="221">
        <v>0.93546300943351302</v>
      </c>
      <c r="E2660" s="221">
        <v>1.61859530555169</v>
      </c>
    </row>
    <row r="2661" spans="1:5" x14ac:dyDescent="0.25">
      <c r="A2661" s="221">
        <v>19681.181595980099</v>
      </c>
      <c r="B2661" s="221">
        <v>0.86938835796666103</v>
      </c>
      <c r="C2661" s="221">
        <v>1.2046608952009401</v>
      </c>
      <c r="D2661" s="221">
        <v>0.93550325024171299</v>
      </c>
      <c r="E2661" s="221">
        <v>1.61863518295014</v>
      </c>
    </row>
    <row r="2662" spans="1:5" x14ac:dyDescent="0.25">
      <c r="A2662" s="221">
        <v>19682.733889171701</v>
      </c>
      <c r="B2662" s="221">
        <v>1.00852922689354</v>
      </c>
      <c r="C2662" s="221">
        <v>1.20471353242142</v>
      </c>
      <c r="D2662" s="221">
        <v>0.93554790184934999</v>
      </c>
      <c r="E2662" s="221">
        <v>1.6186793677046201</v>
      </c>
    </row>
    <row r="2663" spans="1:5" x14ac:dyDescent="0.25">
      <c r="A2663" s="221">
        <v>19682.939071045701</v>
      </c>
      <c r="B2663" s="221">
        <v>1.61790242393358</v>
      </c>
      <c r="C2663" s="221">
        <v>1.2047204913418501</v>
      </c>
      <c r="D2663" s="221">
        <v>0.93555380389194198</v>
      </c>
      <c r="E2663" s="221">
        <v>1.61868520803864</v>
      </c>
    </row>
    <row r="2664" spans="1:5" x14ac:dyDescent="0.25">
      <c r="A2664" s="221">
        <v>19684.366658550502</v>
      </c>
      <c r="B2664" s="221">
        <v>1.8007225111649199E-2</v>
      </c>
      <c r="C2664" s="221">
        <v>1.2047689127905901</v>
      </c>
      <c r="D2664" s="221">
        <v>0.93559489671252505</v>
      </c>
      <c r="E2664" s="221">
        <v>1.6187254586659101</v>
      </c>
    </row>
    <row r="2665" spans="1:5" x14ac:dyDescent="0.25">
      <c r="A2665" s="221">
        <v>19685.701234099601</v>
      </c>
      <c r="B2665" s="221">
        <v>1.50761888137108</v>
      </c>
      <c r="C2665" s="221">
        <v>1.2048141952042899</v>
      </c>
      <c r="D2665" s="221">
        <v>0.93563334339365301</v>
      </c>
      <c r="E2665" s="221">
        <v>1.6187630868342899</v>
      </c>
    </row>
    <row r="2666" spans="1:5" x14ac:dyDescent="0.25">
      <c r="A2666" s="221">
        <v>19687.036114843399</v>
      </c>
      <c r="B2666" s="221">
        <v>1.5078733051630699</v>
      </c>
      <c r="C2666" s="221">
        <v>1.2048594879733101</v>
      </c>
      <c r="D2666" s="221">
        <v>0.93567185031311295</v>
      </c>
      <c r="E2666" s="221">
        <v>1.6188007236075801</v>
      </c>
    </row>
    <row r="2667" spans="1:5" x14ac:dyDescent="0.25">
      <c r="A2667" s="221">
        <v>19688.320683492901</v>
      </c>
      <c r="B2667" s="221">
        <v>1.7720012395526801</v>
      </c>
      <c r="C2667" s="221">
        <v>1.20490307364296</v>
      </c>
      <c r="D2667" s="221">
        <v>0.935708908817803</v>
      </c>
      <c r="E2667" s="221">
        <v>1.6188367685752301</v>
      </c>
    </row>
    <row r="2668" spans="1:5" x14ac:dyDescent="0.25">
      <c r="A2668" s="221">
        <v>19701.7302683331</v>
      </c>
      <c r="B2668" s="221">
        <v>1.21575823171272</v>
      </c>
      <c r="C2668" s="221">
        <v>1.20535848105298</v>
      </c>
      <c r="D2668" s="221">
        <v>0.936097691209265</v>
      </c>
      <c r="E2668" s="221">
        <v>1.6192087533989299</v>
      </c>
    </row>
    <row r="2669" spans="1:5" x14ac:dyDescent="0.25">
      <c r="A2669" s="221">
        <v>19702.759914532398</v>
      </c>
      <c r="B2669" s="221">
        <v>1.23108682192439</v>
      </c>
      <c r="C2669" s="221">
        <v>1.2053934782629301</v>
      </c>
      <c r="D2669" s="221"/>
      <c r="E2669" s="221">
        <v>1.61923696123075</v>
      </c>
    </row>
    <row r="2670" spans="1:5" x14ac:dyDescent="0.25">
      <c r="A2670" s="221">
        <v>19707.0245846406</v>
      </c>
      <c r="B2670" s="221">
        <v>1.4680946667791499</v>
      </c>
      <c r="C2670" s="221">
        <v>1.2055384758060499</v>
      </c>
      <c r="D2670" s="221"/>
      <c r="E2670" s="221">
        <v>1.61935329319459</v>
      </c>
    </row>
    <row r="2671" spans="1:5" x14ac:dyDescent="0.25">
      <c r="A2671" s="221">
        <v>19709.9490375071</v>
      </c>
      <c r="B2671" s="221">
        <v>0.184219313696765</v>
      </c>
      <c r="C2671" s="221">
        <v>1.20563797025385</v>
      </c>
      <c r="D2671" s="221">
        <v>0.93633757224652903</v>
      </c>
      <c r="E2671" s="221">
        <v>1.6194326608748999</v>
      </c>
    </row>
    <row r="2672" spans="1:5" x14ac:dyDescent="0.25">
      <c r="A2672" s="221">
        <v>19710.436506108999</v>
      </c>
      <c r="B2672" s="221">
        <v>2.68199599666996</v>
      </c>
      <c r="C2672" s="221">
        <v>1.20565455603813</v>
      </c>
      <c r="D2672" s="221">
        <v>0.93635185962275103</v>
      </c>
      <c r="E2672" s="221">
        <v>1.6194458904443001</v>
      </c>
    </row>
    <row r="2673" spans="1:5" x14ac:dyDescent="0.25">
      <c r="A2673" s="221">
        <v>19712.599247382699</v>
      </c>
      <c r="B2673" s="221">
        <v>1.0650482888638499</v>
      </c>
      <c r="C2673" s="221">
        <v>1.2057281418241399</v>
      </c>
      <c r="D2673" s="221">
        <v>0.93641524811203503</v>
      </c>
      <c r="E2673" s="221">
        <v>1.6195038403562101</v>
      </c>
    </row>
    <row r="2674" spans="1:5" x14ac:dyDescent="0.25">
      <c r="A2674" s="221">
        <v>19716.487165029899</v>
      </c>
      <c r="B2674" s="221">
        <v>0.53626649981715102</v>
      </c>
      <c r="C2674" s="221">
        <v>1.2058604440490099</v>
      </c>
      <c r="D2674" s="221">
        <v>0.93652929685256403</v>
      </c>
      <c r="E2674" s="221">
        <v>1.6196080157783499</v>
      </c>
    </row>
    <row r="2675" spans="1:5" x14ac:dyDescent="0.25">
      <c r="A2675" s="221">
        <v>19721.148079375998</v>
      </c>
      <c r="B2675" s="221">
        <v>2.13833283816551</v>
      </c>
      <c r="C2675" s="221">
        <v>1.2060191693723501</v>
      </c>
      <c r="D2675" s="221">
        <v>0.93666644444569802</v>
      </c>
      <c r="E2675" s="221">
        <v>1.61973290338236</v>
      </c>
    </row>
    <row r="2676" spans="1:5" x14ac:dyDescent="0.25">
      <c r="A2676" s="221">
        <v>19721.9509300192</v>
      </c>
      <c r="B2676" s="221">
        <v>1.13324932608065</v>
      </c>
      <c r="C2676" s="221">
        <v>1.2060465175788</v>
      </c>
      <c r="D2676" s="221">
        <v>0.93669010960430799</v>
      </c>
      <c r="E2676" s="221">
        <v>1.61975409489585</v>
      </c>
    </row>
    <row r="2677" spans="1:5" x14ac:dyDescent="0.25">
      <c r="A2677" s="221">
        <v>19722.258360211399</v>
      </c>
      <c r="B2677" s="221">
        <v>1.2272845814179201</v>
      </c>
      <c r="C2677" s="221">
        <v>1.2060569898433999</v>
      </c>
      <c r="D2677" s="221"/>
      <c r="E2677" s="221">
        <v>1.6197622096194599</v>
      </c>
    </row>
    <row r="2678" spans="1:5" x14ac:dyDescent="0.25">
      <c r="A2678" s="221">
        <v>19730.480270235599</v>
      </c>
      <c r="B2678" s="221">
        <v>1.8340997080613699</v>
      </c>
      <c r="C2678" s="221">
        <v>1.20633720439391</v>
      </c>
      <c r="D2678" s="221"/>
      <c r="E2678" s="221">
        <v>1.6199786623813299</v>
      </c>
    </row>
    <row r="2679" spans="1:5" x14ac:dyDescent="0.25">
      <c r="A2679" s="221">
        <v>19730.480270235599</v>
      </c>
      <c r="B2679" s="221">
        <v>1.08473060803489</v>
      </c>
      <c r="C2679" s="221">
        <v>1.20633720439391</v>
      </c>
      <c r="D2679" s="221"/>
      <c r="E2679" s="221">
        <v>1.6199786623813299</v>
      </c>
    </row>
    <row r="2680" spans="1:5" x14ac:dyDescent="0.25">
      <c r="A2680" s="221">
        <v>19730.480270235599</v>
      </c>
      <c r="B2680" s="221">
        <v>1.3181718443255199</v>
      </c>
      <c r="C2680" s="221">
        <v>1.20633720439391</v>
      </c>
      <c r="D2680" s="221"/>
      <c r="E2680" s="221">
        <v>1.6199786623813299</v>
      </c>
    </row>
    <row r="2681" spans="1:5" x14ac:dyDescent="0.25">
      <c r="A2681" s="221">
        <v>19730.480270235599</v>
      </c>
      <c r="B2681" s="221">
        <v>1.99678914308192</v>
      </c>
      <c r="C2681" s="221">
        <v>1.20633720439391</v>
      </c>
      <c r="D2681" s="221"/>
      <c r="E2681" s="221">
        <v>1.6199786623813299</v>
      </c>
    </row>
    <row r="2682" spans="1:5" x14ac:dyDescent="0.25">
      <c r="A2682" s="221">
        <v>19730.480270235599</v>
      </c>
      <c r="B2682" s="221">
        <v>1.37897244051739</v>
      </c>
      <c r="C2682" s="221">
        <v>1.20633720439391</v>
      </c>
      <c r="D2682" s="221"/>
      <c r="E2682" s="221">
        <v>1.6199786623813299</v>
      </c>
    </row>
    <row r="2683" spans="1:5" x14ac:dyDescent="0.25">
      <c r="A2683" s="221">
        <v>19730.480270235599</v>
      </c>
      <c r="B2683" s="221">
        <v>1.4344283260521</v>
      </c>
      <c r="C2683" s="221">
        <v>1.20633720439391</v>
      </c>
      <c r="D2683" s="221"/>
      <c r="E2683" s="221">
        <v>1.6199786623813299</v>
      </c>
    </row>
    <row r="2684" spans="1:5" x14ac:dyDescent="0.25">
      <c r="A2684" s="221">
        <v>19730.480270235599</v>
      </c>
      <c r="B2684" s="221">
        <v>1.6375721033736701</v>
      </c>
      <c r="C2684" s="221">
        <v>1.20633720439391</v>
      </c>
      <c r="D2684" s="221"/>
      <c r="E2684" s="221">
        <v>1.6199786623813299</v>
      </c>
    </row>
    <row r="2685" spans="1:5" x14ac:dyDescent="0.25">
      <c r="A2685" s="221">
        <v>19730.480270235599</v>
      </c>
      <c r="B2685" s="221">
        <v>3.0173620021741101</v>
      </c>
      <c r="C2685" s="221">
        <v>1.20633720439391</v>
      </c>
      <c r="D2685" s="221"/>
      <c r="E2685" s="221">
        <v>1.6199786623813299</v>
      </c>
    </row>
    <row r="2686" spans="1:5" x14ac:dyDescent="0.25">
      <c r="A2686" s="221">
        <v>19730.480270235599</v>
      </c>
      <c r="B2686" s="221">
        <v>1.36282320137466</v>
      </c>
      <c r="C2686" s="221">
        <v>1.20633720439391</v>
      </c>
      <c r="D2686" s="221"/>
      <c r="E2686" s="221">
        <v>1.6199786623813299</v>
      </c>
    </row>
    <row r="2687" spans="1:5" x14ac:dyDescent="0.25">
      <c r="A2687" s="221">
        <v>19730.480270235599</v>
      </c>
      <c r="B2687" s="221">
        <v>1.3007487574360199</v>
      </c>
      <c r="C2687" s="221">
        <v>1.20633720439391</v>
      </c>
      <c r="D2687" s="221"/>
      <c r="E2687" s="221">
        <v>1.6199786623813299</v>
      </c>
    </row>
    <row r="2688" spans="1:5" x14ac:dyDescent="0.25">
      <c r="A2688" s="221">
        <v>19730.480270235599</v>
      </c>
      <c r="B2688" s="221">
        <v>2.6148336615024399</v>
      </c>
      <c r="C2688" s="221">
        <v>1.20633720439391</v>
      </c>
      <c r="D2688" s="221"/>
      <c r="E2688" s="221">
        <v>1.6199786623813299</v>
      </c>
    </row>
    <row r="2689" spans="1:5" x14ac:dyDescent="0.25">
      <c r="A2689" s="221">
        <v>19730.480270235599</v>
      </c>
      <c r="B2689" s="221">
        <v>1.45416456647918</v>
      </c>
      <c r="C2689" s="221">
        <v>1.20633720439391</v>
      </c>
      <c r="D2689" s="221"/>
      <c r="E2689" s="221">
        <v>1.6199786623813299</v>
      </c>
    </row>
    <row r="2690" spans="1:5" x14ac:dyDescent="0.25">
      <c r="A2690" s="221">
        <v>19730.480270235599</v>
      </c>
      <c r="B2690" s="221">
        <v>1.50930487615626</v>
      </c>
      <c r="C2690" s="221">
        <v>1.20633720439391</v>
      </c>
      <c r="D2690" s="221"/>
      <c r="E2690" s="221">
        <v>1.6199786623813299</v>
      </c>
    </row>
    <row r="2691" spans="1:5" x14ac:dyDescent="0.25">
      <c r="A2691" s="221">
        <v>19730.950093665499</v>
      </c>
      <c r="B2691" s="221">
        <v>1.2470166362459301</v>
      </c>
      <c r="C2691" s="221">
        <v>1.20635321901545</v>
      </c>
      <c r="D2691" s="221"/>
      <c r="E2691" s="221">
        <v>1.61999095577816</v>
      </c>
    </row>
    <row r="2692" spans="1:5" x14ac:dyDescent="0.25">
      <c r="A2692" s="221">
        <v>19732.425748850001</v>
      </c>
      <c r="B2692" s="221">
        <v>1.30388929287628</v>
      </c>
      <c r="C2692" s="221">
        <v>1.20640353666205</v>
      </c>
      <c r="D2692" s="221">
        <v>0.93699996929356499</v>
      </c>
      <c r="E2692" s="221">
        <v>1.6200293544354001</v>
      </c>
    </row>
    <row r="2693" spans="1:5" x14ac:dyDescent="0.25">
      <c r="A2693" s="221">
        <v>19732.612605289702</v>
      </c>
      <c r="B2693" s="221">
        <v>1.87493546734983</v>
      </c>
      <c r="C2693" s="221">
        <v>1.2064099094492</v>
      </c>
      <c r="D2693" s="221"/>
      <c r="E2693" s="221">
        <v>1.62003421670706</v>
      </c>
    </row>
    <row r="2694" spans="1:5" x14ac:dyDescent="0.25">
      <c r="A2694" s="221">
        <v>19734.521927238598</v>
      </c>
      <c r="B2694" s="221">
        <v>0.58854088650839298</v>
      </c>
      <c r="C2694" s="221">
        <v>1.2064750502480699</v>
      </c>
      <c r="D2694" s="221">
        <v>0.93706222316387799</v>
      </c>
      <c r="E2694" s="221">
        <v>1.62008389999341</v>
      </c>
    </row>
    <row r="2695" spans="1:5" x14ac:dyDescent="0.25">
      <c r="A2695" s="221">
        <v>19739.677467110101</v>
      </c>
      <c r="B2695" s="221">
        <v>1.0820515316474399</v>
      </c>
      <c r="C2695" s="221">
        <v>1.20665095374951</v>
      </c>
      <c r="D2695" s="221">
        <v>0.93721568309278902</v>
      </c>
      <c r="E2695" s="221">
        <v>1.62021702295873</v>
      </c>
    </row>
    <row r="2696" spans="1:5" x14ac:dyDescent="0.25">
      <c r="A2696" s="221">
        <v>19739.844565071398</v>
      </c>
      <c r="B2696" s="221">
        <v>3.88119782894631</v>
      </c>
      <c r="C2696" s="221">
        <v>1.2066566571447599</v>
      </c>
      <c r="D2696" s="221">
        <v>0.937220665683692</v>
      </c>
      <c r="E2696" s="221">
        <v>1.6202213056527399</v>
      </c>
    </row>
    <row r="2697" spans="1:5" x14ac:dyDescent="0.25">
      <c r="A2697" s="221">
        <v>19740.575788180999</v>
      </c>
      <c r="B2697" s="221">
        <v>0.64077466280532103</v>
      </c>
      <c r="C2697" s="221">
        <v>1.2066816169335499</v>
      </c>
      <c r="D2697" s="221">
        <v>0.937242477857678</v>
      </c>
      <c r="E2697" s="221">
        <v>1.6202400467840199</v>
      </c>
    </row>
    <row r="2698" spans="1:5" x14ac:dyDescent="0.25">
      <c r="A2698" s="221">
        <v>19742.695679414301</v>
      </c>
      <c r="B2698" s="221">
        <v>1.6974245263526899</v>
      </c>
      <c r="C2698" s="221">
        <v>1.20675399540187</v>
      </c>
      <c r="D2698" s="221">
        <v>0.93730575566878804</v>
      </c>
      <c r="E2698" s="221">
        <v>1.6202943792570801</v>
      </c>
    </row>
    <row r="2699" spans="1:5" x14ac:dyDescent="0.25">
      <c r="A2699" s="221">
        <v>19742.886107042399</v>
      </c>
      <c r="B2699" s="221">
        <v>1.1643369653320499</v>
      </c>
      <c r="C2699" s="221">
        <v>1.20676049794858</v>
      </c>
      <c r="D2699" s="221">
        <v>0.93731144503000996</v>
      </c>
      <c r="E2699" s="221">
        <v>1.6202992598867201</v>
      </c>
    </row>
    <row r="2700" spans="1:5" x14ac:dyDescent="0.25">
      <c r="A2700" s="221">
        <v>19743.255764884801</v>
      </c>
      <c r="B2700" s="221">
        <v>1.63381884300453</v>
      </c>
      <c r="C2700" s="221">
        <v>1.2067731206830701</v>
      </c>
      <c r="D2700" s="221">
        <v>0.93732248920996597</v>
      </c>
      <c r="E2700" s="221">
        <v>1.6203086888824101</v>
      </c>
    </row>
    <row r="2701" spans="1:5" x14ac:dyDescent="0.25">
      <c r="A2701" s="221">
        <v>19743.5858227514</v>
      </c>
      <c r="B2701" s="221">
        <v>1.0657659506841901</v>
      </c>
      <c r="C2701" s="221">
        <v>1.20678439119417</v>
      </c>
      <c r="D2701" s="221">
        <v>0.93733235304045903</v>
      </c>
      <c r="E2701" s="221">
        <v>1.62031710778726</v>
      </c>
    </row>
    <row r="2702" spans="1:5" x14ac:dyDescent="0.25">
      <c r="A2702" s="221">
        <v>19745.503556700201</v>
      </c>
      <c r="B2702" s="221">
        <v>1.1145467528128601</v>
      </c>
      <c r="C2702" s="221">
        <v>1.20684987620131</v>
      </c>
      <c r="D2702" s="221">
        <v>0.93738973637713996</v>
      </c>
      <c r="E2702" s="221">
        <v>1.62036599173249</v>
      </c>
    </row>
    <row r="2703" spans="1:5" x14ac:dyDescent="0.25">
      <c r="A2703" s="221">
        <v>19748.325331094798</v>
      </c>
      <c r="B2703" s="221">
        <v>1.71567074128365</v>
      </c>
      <c r="C2703" s="221">
        <v>1.2069462935208899</v>
      </c>
      <c r="D2703" s="221">
        <v>0.93747422231091404</v>
      </c>
      <c r="E2703" s="221">
        <v>1.62043758842268</v>
      </c>
    </row>
    <row r="2704" spans="1:5" x14ac:dyDescent="0.25">
      <c r="A2704" s="221">
        <v>19748.820772957399</v>
      </c>
      <c r="B2704" s="221">
        <v>0.81580647596279898</v>
      </c>
      <c r="C2704" s="221">
        <v>1.20696322229326</v>
      </c>
      <c r="D2704" s="221">
        <v>0.93748907546610905</v>
      </c>
      <c r="E2704" s="221">
        <v>1.6204501166204399</v>
      </c>
    </row>
    <row r="2705" spans="1:5" x14ac:dyDescent="0.25">
      <c r="A2705" s="221">
        <v>19749.1988446623</v>
      </c>
      <c r="B2705" s="221">
        <v>-0.68110636740522601</v>
      </c>
      <c r="C2705" s="221">
        <v>1.20697614064013</v>
      </c>
      <c r="D2705" s="221">
        <v>0.937500421243747</v>
      </c>
      <c r="E2705" s="221">
        <v>1.6204596768886499</v>
      </c>
    </row>
    <row r="2706" spans="1:5" x14ac:dyDescent="0.25">
      <c r="A2706" s="221">
        <v>19753.074156837902</v>
      </c>
      <c r="B2706" s="221">
        <v>1.24541332530124</v>
      </c>
      <c r="C2706" s="221">
        <v>1.2071085563333399</v>
      </c>
      <c r="D2706" s="221">
        <v>0.93761681758882898</v>
      </c>
      <c r="E2706" s="221">
        <v>1.62055712373229</v>
      </c>
    </row>
    <row r="2707" spans="1:5" x14ac:dyDescent="0.25">
      <c r="A2707" s="221">
        <v>19754.006590384099</v>
      </c>
      <c r="B2707" s="221">
        <v>1.32830618406372</v>
      </c>
      <c r="C2707" s="221">
        <v>1.2071404318677901</v>
      </c>
      <c r="D2707" s="221">
        <v>0.93764485982267198</v>
      </c>
      <c r="E2707" s="221">
        <v>1.62058057028366</v>
      </c>
    </row>
    <row r="2708" spans="1:5" x14ac:dyDescent="0.25">
      <c r="A2708" s="221">
        <v>19758.722049018099</v>
      </c>
      <c r="B2708" s="221">
        <v>1.5500544919728501</v>
      </c>
      <c r="C2708" s="221">
        <v>1.20730169353568</v>
      </c>
      <c r="D2708" s="221">
        <v>0.93778699851324998</v>
      </c>
      <c r="E2708" s="221">
        <v>1.6206982168168</v>
      </c>
    </row>
    <row r="2709" spans="1:5" x14ac:dyDescent="0.25">
      <c r="A2709" s="221">
        <v>19762.771566234998</v>
      </c>
      <c r="B2709" s="221">
        <v>1.76676216075606</v>
      </c>
      <c r="C2709" s="221">
        <v>1.2074402476022901</v>
      </c>
      <c r="D2709" s="221">
        <v>0.93790927249817002</v>
      </c>
      <c r="E2709" s="221">
        <v>1.6207982295255701</v>
      </c>
    </row>
    <row r="2710" spans="1:5" x14ac:dyDescent="0.25">
      <c r="A2710" s="221">
        <v>19764.468617624501</v>
      </c>
      <c r="B2710" s="221">
        <v>1.1040880987493999</v>
      </c>
      <c r="C2710" s="221">
        <v>1.20749831214645</v>
      </c>
      <c r="D2710" s="221">
        <v>0.93796064567388404</v>
      </c>
      <c r="E2710" s="221">
        <v>1.6208401423505601</v>
      </c>
    </row>
    <row r="2711" spans="1:5" x14ac:dyDescent="0.25">
      <c r="A2711" s="221">
        <v>19764.9073305977</v>
      </c>
      <c r="B2711" s="221">
        <v>0.44179831626842703</v>
      </c>
      <c r="C2711" s="221">
        <v>1.2075133241348099</v>
      </c>
      <c r="D2711" s="221">
        <v>0.93797393172812205</v>
      </c>
      <c r="E2711" s="221">
        <v>1.62085085553893</v>
      </c>
    </row>
    <row r="2712" spans="1:5" x14ac:dyDescent="0.25">
      <c r="A2712" s="221">
        <v>19765.981981246499</v>
      </c>
      <c r="B2712" s="221">
        <v>0.46172897344236602</v>
      </c>
      <c r="C2712" s="221">
        <v>1.20755011715012</v>
      </c>
      <c r="D2712" s="221">
        <v>0.93800649671060699</v>
      </c>
      <c r="E2712" s="221">
        <v>1.62087709806089</v>
      </c>
    </row>
    <row r="2713" spans="1:5" x14ac:dyDescent="0.25">
      <c r="A2713" s="221">
        <v>19769.252758565999</v>
      </c>
      <c r="B2713" s="221">
        <v>1.1069506524433701</v>
      </c>
      <c r="C2713" s="221">
        <v>1.2076620993650999</v>
      </c>
      <c r="D2713" s="221">
        <v>0.93810583217052301</v>
      </c>
      <c r="E2713" s="221">
        <v>1.62095696908292</v>
      </c>
    </row>
    <row r="2714" spans="1:5" x14ac:dyDescent="0.25">
      <c r="A2714" s="221">
        <v>19770.5071393012</v>
      </c>
      <c r="B2714" s="221">
        <v>1.5130269137613399</v>
      </c>
      <c r="C2714" s="221">
        <v>1.2077050592967999</v>
      </c>
      <c r="D2714" s="221">
        <v>0.93814392877026598</v>
      </c>
      <c r="E2714" s="221">
        <v>1.6209876005388599</v>
      </c>
    </row>
    <row r="2715" spans="1:5" x14ac:dyDescent="0.25">
      <c r="A2715" s="221">
        <v>19770.798592982301</v>
      </c>
      <c r="B2715" s="221">
        <v>2.0606595065615099</v>
      </c>
      <c r="C2715" s="221">
        <v>1.2077150431144399</v>
      </c>
      <c r="D2715" s="221">
        <v>0.93815278046410999</v>
      </c>
      <c r="E2715" s="221">
        <v>1.62099471771655</v>
      </c>
    </row>
    <row r="2716" spans="1:5" x14ac:dyDescent="0.25">
      <c r="A2716" s="221">
        <v>19778.635012139399</v>
      </c>
      <c r="B2716" s="221">
        <v>-0.37359494051552</v>
      </c>
      <c r="C2716" s="221">
        <v>1.20798356825943</v>
      </c>
      <c r="D2716" s="221">
        <v>0.93839163360732203</v>
      </c>
      <c r="E2716" s="221">
        <v>1.62118342645114</v>
      </c>
    </row>
    <row r="2717" spans="1:5" x14ac:dyDescent="0.25">
      <c r="A2717" s="221">
        <v>19780.404691403299</v>
      </c>
      <c r="B2717" s="221">
        <v>1.89376853686765</v>
      </c>
      <c r="C2717" s="221">
        <v>1.2080442617339699</v>
      </c>
      <c r="D2717" s="221">
        <v>0.938445951610135</v>
      </c>
      <c r="E2717" s="221">
        <v>1.6212257676714299</v>
      </c>
    </row>
    <row r="2718" spans="1:5" x14ac:dyDescent="0.25">
      <c r="A2718" s="221">
        <v>19788.8286096421</v>
      </c>
      <c r="B2718" s="221">
        <v>1.43490965454747</v>
      </c>
      <c r="C2718" s="221">
        <v>1.20833322177</v>
      </c>
      <c r="D2718" s="221">
        <v>0.93870451282171496</v>
      </c>
      <c r="E2718" s="221">
        <v>1.6214248786030001</v>
      </c>
    </row>
    <row r="2719" spans="1:5" x14ac:dyDescent="0.25">
      <c r="A2719" s="221">
        <v>19792.043462797399</v>
      </c>
      <c r="B2719" s="221">
        <v>1.1362938640750799</v>
      </c>
      <c r="C2719" s="221">
        <v>1.2084435750574301</v>
      </c>
      <c r="D2719" s="221">
        <v>0.938803188557081</v>
      </c>
      <c r="E2719" s="221">
        <v>1.6214999549165201</v>
      </c>
    </row>
    <row r="2720" spans="1:5" x14ac:dyDescent="0.25">
      <c r="A2720" s="221">
        <v>19792.506827388199</v>
      </c>
      <c r="B2720" s="221">
        <v>1.40060567464546</v>
      </c>
      <c r="C2720" s="221">
        <v>1.2084594865168901</v>
      </c>
      <c r="D2720" s="221">
        <v>0.93881741093039905</v>
      </c>
      <c r="E2720" s="221">
        <v>1.62151077584787</v>
      </c>
    </row>
    <row r="2721" spans="1:5" x14ac:dyDescent="0.25">
      <c r="A2721" s="221">
        <v>19793.254132851798</v>
      </c>
      <c r="B2721" s="221">
        <v>1.6713966557679201</v>
      </c>
      <c r="C2721" s="221">
        <v>1.20848514821144</v>
      </c>
      <c r="D2721" s="221">
        <v>0.93884046386918696</v>
      </c>
      <c r="E2721" s="221">
        <v>1.6215281679100499</v>
      </c>
    </row>
    <row r="2722" spans="1:5" x14ac:dyDescent="0.25">
      <c r="A2722" s="221">
        <v>19796.415044521</v>
      </c>
      <c r="B2722" s="221">
        <v>1.38870367623478</v>
      </c>
      <c r="C2722" s="221">
        <v>1.2085937073277999</v>
      </c>
      <c r="D2722" s="221"/>
      <c r="E2722" s="221">
        <v>1.6216010549427</v>
      </c>
    </row>
    <row r="2723" spans="1:5" x14ac:dyDescent="0.25">
      <c r="A2723" s="221">
        <v>19800.955593927702</v>
      </c>
      <c r="B2723" s="221">
        <v>1.6726375743891999</v>
      </c>
      <c r="C2723" s="221">
        <v>1.2087497188756</v>
      </c>
      <c r="D2723" s="221">
        <v>0.93907860529482901</v>
      </c>
      <c r="E2723" s="221">
        <v>1.62170575485445</v>
      </c>
    </row>
    <row r="2724" spans="1:5" x14ac:dyDescent="0.25">
      <c r="A2724" s="221">
        <v>19803.952078267401</v>
      </c>
      <c r="B2724" s="221">
        <v>3.5932307955214702</v>
      </c>
      <c r="C2724" s="221">
        <v>1.2088527056112699</v>
      </c>
      <c r="D2724" s="221">
        <v>0.93917157163312104</v>
      </c>
      <c r="E2724" s="221">
        <v>1.6217739932676301</v>
      </c>
    </row>
    <row r="2725" spans="1:5" x14ac:dyDescent="0.25">
      <c r="A2725" s="221">
        <v>19806.817911284801</v>
      </c>
      <c r="B2725" s="221">
        <v>0.62005003206806497</v>
      </c>
      <c r="C2725" s="221">
        <v>1.2089512469127801</v>
      </c>
      <c r="D2725" s="221">
        <v>0.93926066723609403</v>
      </c>
      <c r="E2725" s="221">
        <v>1.6218390913346901</v>
      </c>
    </row>
    <row r="2726" spans="1:5" x14ac:dyDescent="0.25">
      <c r="A2726" s="221">
        <v>19807.780777629701</v>
      </c>
      <c r="B2726" s="221">
        <v>1.3131305760676799</v>
      </c>
      <c r="C2726" s="221">
        <v>1.208984359607</v>
      </c>
      <c r="D2726" s="221">
        <v>0.93929062938773999</v>
      </c>
      <c r="E2726" s="221">
        <v>1.6218608107035799</v>
      </c>
    </row>
    <row r="2727" spans="1:5" x14ac:dyDescent="0.25">
      <c r="A2727" s="221">
        <v>19808.3380649879</v>
      </c>
      <c r="B2727" s="221">
        <v>0.848944666068707</v>
      </c>
      <c r="C2727" s="221">
        <v>1.20900352723875</v>
      </c>
      <c r="D2727" s="221">
        <v>0.93930799754699001</v>
      </c>
      <c r="E2727" s="221">
        <v>1.6218733814303301</v>
      </c>
    </row>
    <row r="2728" spans="1:5" x14ac:dyDescent="0.25">
      <c r="A2728" s="221">
        <v>19809.910061525501</v>
      </c>
      <c r="B2728" s="221">
        <v>1.29320783083935</v>
      </c>
      <c r="C2728" s="221">
        <v>1.2090576047778101</v>
      </c>
      <c r="D2728" s="221">
        <v>0.93935705747399201</v>
      </c>
      <c r="E2728" s="221">
        <v>1.6219087792207301</v>
      </c>
    </row>
    <row r="2729" spans="1:5" x14ac:dyDescent="0.25">
      <c r="A2729" s="221">
        <v>19814.9219641487</v>
      </c>
      <c r="B2729" s="221">
        <v>3.6380959096155001</v>
      </c>
      <c r="C2729" s="221">
        <v>1.209230069338</v>
      </c>
      <c r="D2729" s="221">
        <v>0.93951347230758497</v>
      </c>
      <c r="E2729" s="221">
        <v>1.6220207899599099</v>
      </c>
    </row>
    <row r="2730" spans="1:5" x14ac:dyDescent="0.25">
      <c r="A2730" s="221">
        <v>19816.490068348299</v>
      </c>
      <c r="B2730" s="221">
        <v>1.5375059977027301</v>
      </c>
      <c r="C2730" s="221">
        <v>1.2092840555697399</v>
      </c>
      <c r="D2730" s="221">
        <v>0.93956255968671998</v>
      </c>
      <c r="E2730" s="221">
        <v>1.62205559581803</v>
      </c>
    </row>
    <row r="2731" spans="1:5" x14ac:dyDescent="0.25">
      <c r="A2731" s="221">
        <v>19818.4959274461</v>
      </c>
      <c r="B2731" s="221">
        <v>0.481441925980364</v>
      </c>
      <c r="C2731" s="221">
        <v>1.2093531170798499</v>
      </c>
      <c r="D2731" s="221">
        <v>0.93962536982664002</v>
      </c>
      <c r="E2731" s="221">
        <v>1.6220996470414899</v>
      </c>
    </row>
    <row r="2732" spans="1:5" x14ac:dyDescent="0.25">
      <c r="A2732" s="221">
        <v>19823.975777677599</v>
      </c>
      <c r="B2732" s="221">
        <v>0.61336314023256999</v>
      </c>
      <c r="C2732" s="221">
        <v>1.20954186602733</v>
      </c>
      <c r="D2732" s="221">
        <v>0.93979748525670403</v>
      </c>
      <c r="E2732" s="221">
        <v>1.62221999153992</v>
      </c>
    </row>
    <row r="2733" spans="1:5" x14ac:dyDescent="0.25">
      <c r="A2733" s="221">
        <v>19825.277786570499</v>
      </c>
      <c r="B2733" s="221">
        <v>1.5362746737067801</v>
      </c>
      <c r="C2733" s="221">
        <v>1.2095867328411201</v>
      </c>
      <c r="D2733" s="221">
        <v>0.93983852756889097</v>
      </c>
      <c r="E2733" s="221">
        <v>1.6222485338077399</v>
      </c>
    </row>
    <row r="2734" spans="1:5" x14ac:dyDescent="0.25">
      <c r="A2734" s="221">
        <v>19826.010100935498</v>
      </c>
      <c r="B2734" s="221">
        <v>1.3887060623172001</v>
      </c>
      <c r="C2734" s="221">
        <v>1.2096119681620401</v>
      </c>
      <c r="D2734" s="221">
        <v>0.93986161180045802</v>
      </c>
      <c r="E2734" s="221">
        <v>1.6222643709398801</v>
      </c>
    </row>
    <row r="2735" spans="1:5" x14ac:dyDescent="0.25">
      <c r="A2735" s="221">
        <v>19830.6412916638</v>
      </c>
      <c r="B2735" s="221">
        <v>1.6765861972182201</v>
      </c>
      <c r="C2735" s="221">
        <v>1.20977162031383</v>
      </c>
      <c r="D2735" s="221">
        <v>0.94000759757421104</v>
      </c>
      <c r="E2735" s="221">
        <v>1.6223645257136099</v>
      </c>
    </row>
    <row r="2736" spans="1:5" x14ac:dyDescent="0.25">
      <c r="A2736" s="221">
        <v>19831.0162693985</v>
      </c>
      <c r="B2736" s="221">
        <v>1.11336528983326</v>
      </c>
      <c r="C2736" s="221">
        <v>1.2097845470114701</v>
      </c>
      <c r="D2736" s="221">
        <v>0.94001943785457698</v>
      </c>
      <c r="E2736" s="221">
        <v>1.6223725829670701</v>
      </c>
    </row>
    <row r="2737" spans="1:5" x14ac:dyDescent="0.25">
      <c r="A2737" s="221">
        <v>19831.7741779444</v>
      </c>
      <c r="B2737" s="221">
        <v>0.88726889353187799</v>
      </c>
      <c r="C2737" s="221">
        <v>1.2098106909622199</v>
      </c>
      <c r="D2737" s="221">
        <v>0.94004339236557799</v>
      </c>
      <c r="E2737" s="221">
        <v>1.6223888057741001</v>
      </c>
    </row>
    <row r="2738" spans="1:5" x14ac:dyDescent="0.25">
      <c r="A2738" s="221">
        <v>19837.234464835699</v>
      </c>
      <c r="B2738" s="221">
        <v>0.66398233091702297</v>
      </c>
      <c r="C2738" s="221">
        <v>1.20999904280537</v>
      </c>
      <c r="D2738" s="221">
        <v>0.94021654143967004</v>
      </c>
      <c r="E2738" s="221">
        <v>1.62250522945222</v>
      </c>
    </row>
    <row r="2739" spans="1:5" x14ac:dyDescent="0.25">
      <c r="A2739" s="221">
        <v>19840.849323603699</v>
      </c>
      <c r="B2739" s="221">
        <v>1.42613001937797</v>
      </c>
      <c r="C2739" s="221">
        <v>1.2101238142461299</v>
      </c>
      <c r="D2739" s="221">
        <v>0.94033117084671602</v>
      </c>
      <c r="E2739" s="221">
        <v>1.62258158177166</v>
      </c>
    </row>
    <row r="2740" spans="1:5" x14ac:dyDescent="0.25">
      <c r="A2740" s="221">
        <v>19843.477587000201</v>
      </c>
      <c r="B2740" s="221">
        <v>4.3127363062688104</v>
      </c>
      <c r="C2740" s="221">
        <v>1.21021455252371</v>
      </c>
      <c r="D2740" s="221">
        <v>0.94041480735511496</v>
      </c>
      <c r="E2740" s="221">
        <v>1.62263668012289</v>
      </c>
    </row>
    <row r="2741" spans="1:5" x14ac:dyDescent="0.25">
      <c r="A2741" s="221">
        <v>19843.671664946</v>
      </c>
      <c r="B2741" s="221">
        <v>2.1467607654457299</v>
      </c>
      <c r="C2741" s="221">
        <v>1.21022125287899</v>
      </c>
      <c r="D2741" s="221">
        <v>0.940420991716993</v>
      </c>
      <c r="E2741" s="221">
        <v>1.6226407359416499</v>
      </c>
    </row>
    <row r="2742" spans="1:5" x14ac:dyDescent="0.25">
      <c r="A2742" s="221">
        <v>19844.003902077198</v>
      </c>
      <c r="B2742" s="221">
        <v>0.90003801504572301</v>
      </c>
      <c r="C2742" s="221">
        <v>1.21023272304788</v>
      </c>
      <c r="D2742" s="221">
        <v>0.94043158563542095</v>
      </c>
      <c r="E2742" s="221">
        <v>1.6226476722365899</v>
      </c>
    </row>
    <row r="2743" spans="1:5" x14ac:dyDescent="0.25">
      <c r="A2743" s="221">
        <v>19845.043925539401</v>
      </c>
      <c r="B2743" s="221">
        <v>1.2256329467639699</v>
      </c>
      <c r="C2743" s="221">
        <v>1.2102686402040901</v>
      </c>
      <c r="D2743" s="221">
        <v>0.94046474846608097</v>
      </c>
      <c r="E2743" s="221">
        <v>1.62266935376069</v>
      </c>
    </row>
    <row r="2744" spans="1:5" x14ac:dyDescent="0.25">
      <c r="A2744" s="221">
        <v>19845.618079400501</v>
      </c>
      <c r="B2744" s="221">
        <v>3.20388614238807</v>
      </c>
      <c r="C2744" s="221">
        <v>1.2102884740553601</v>
      </c>
      <c r="D2744" s="221">
        <v>0.94048305629081996</v>
      </c>
      <c r="E2744" s="221">
        <v>1.6226813145793699</v>
      </c>
    </row>
    <row r="2745" spans="1:5" x14ac:dyDescent="0.25">
      <c r="A2745" s="221">
        <v>19848.994889138699</v>
      </c>
      <c r="B2745" s="221">
        <v>1.2280151576151701</v>
      </c>
      <c r="C2745" s="221">
        <v>1.21040512455539</v>
      </c>
      <c r="D2745" s="221">
        <v>0.94059088412964997</v>
      </c>
      <c r="E2745" s="221">
        <v>1.62275119325312</v>
      </c>
    </row>
    <row r="2746" spans="1:5" x14ac:dyDescent="0.25">
      <c r="A2746" s="221">
        <v>19854.650496263799</v>
      </c>
      <c r="B2746" s="221">
        <v>1.2533919494019099</v>
      </c>
      <c r="C2746" s="221">
        <v>1.2106006011297701</v>
      </c>
      <c r="D2746" s="221">
        <v>0.94077209942652795</v>
      </c>
      <c r="E2746" s="221">
        <v>1.62286730366509</v>
      </c>
    </row>
    <row r="2747" spans="1:5" x14ac:dyDescent="0.25">
      <c r="A2747" s="221">
        <v>19854.763466419001</v>
      </c>
      <c r="B2747" s="221">
        <v>0.20260468695683101</v>
      </c>
      <c r="C2747" s="221">
        <v>1.2106045057537</v>
      </c>
      <c r="D2747" s="221">
        <v>0.94077571995526599</v>
      </c>
      <c r="E2747" s="221">
        <v>1.6228695967725899</v>
      </c>
    </row>
    <row r="2748" spans="1:5" x14ac:dyDescent="0.25">
      <c r="A2748" s="221">
        <v>19857.084121034299</v>
      </c>
      <c r="B2748" s="221">
        <v>1.2689907012731301</v>
      </c>
      <c r="C2748" s="221">
        <v>1.2106847572541899</v>
      </c>
      <c r="D2748" s="221">
        <v>0.94085015240588099</v>
      </c>
      <c r="E2748" s="221">
        <v>1.6229167022272299</v>
      </c>
    </row>
    <row r="2749" spans="1:5" x14ac:dyDescent="0.25">
      <c r="A2749" s="221">
        <v>19858.3801375605</v>
      </c>
      <c r="B2749" s="221">
        <v>1.67889557280176</v>
      </c>
      <c r="C2749" s="221">
        <v>1.21072958412567</v>
      </c>
      <c r="D2749" s="221">
        <v>0.94089192323461301</v>
      </c>
      <c r="E2749" s="221">
        <v>1.6229429882653299</v>
      </c>
    </row>
    <row r="2750" spans="1:5" x14ac:dyDescent="0.25">
      <c r="A2750" s="221">
        <v>19862.533620780301</v>
      </c>
      <c r="B2750" s="221">
        <v>1.07633554407143</v>
      </c>
      <c r="C2750" s="221">
        <v>1.21087327113228</v>
      </c>
      <c r="D2750" s="221">
        <v>0.94102579069131997</v>
      </c>
      <c r="E2750" s="221">
        <v>1.6230259589367499</v>
      </c>
    </row>
    <row r="2751" spans="1:5" x14ac:dyDescent="0.25">
      <c r="A2751" s="221">
        <v>19866.707737334</v>
      </c>
      <c r="B2751" s="221">
        <v>1.2066830559545501</v>
      </c>
      <c r="C2751" s="221">
        <v>1.21101774779996</v>
      </c>
      <c r="D2751" s="221">
        <v>0.94116038570536098</v>
      </c>
      <c r="E2751" s="221">
        <v>1.6231087706584699</v>
      </c>
    </row>
    <row r="2752" spans="1:5" x14ac:dyDescent="0.25">
      <c r="A2752" s="221">
        <v>19869.2178677068</v>
      </c>
      <c r="B2752" s="221">
        <v>-0.41188310341310203</v>
      </c>
      <c r="C2752" s="221">
        <v>1.21110466458263</v>
      </c>
      <c r="D2752" s="221">
        <v>0.941241614814881</v>
      </c>
      <c r="E2752" s="221">
        <v>1.6231585699909099</v>
      </c>
    </row>
    <row r="2753" spans="1:5" x14ac:dyDescent="0.25">
      <c r="A2753" s="221">
        <v>19872.393101001599</v>
      </c>
      <c r="B2753" s="221">
        <v>-0.140581459564881</v>
      </c>
      <c r="C2753" s="221">
        <v>1.2112146408115201</v>
      </c>
      <c r="D2753" s="221">
        <v>0.94134457314266895</v>
      </c>
      <c r="E2753" s="221">
        <v>1.62322151291451</v>
      </c>
    </row>
    <row r="2754" spans="1:5" x14ac:dyDescent="0.25">
      <c r="A2754" s="221">
        <v>19875.521071146399</v>
      </c>
      <c r="B2754" s="221">
        <v>1.4876501814244301</v>
      </c>
      <c r="C2754" s="221">
        <v>1.21132312088851</v>
      </c>
      <c r="D2754" s="221">
        <v>0.94144629502614696</v>
      </c>
      <c r="E2754" s="221">
        <v>1.62328243991729</v>
      </c>
    </row>
    <row r="2755" spans="1:5" x14ac:dyDescent="0.25">
      <c r="A2755" s="221">
        <v>19877.783977646999</v>
      </c>
      <c r="B2755" s="221">
        <v>0.15568040474356301</v>
      </c>
      <c r="C2755" s="221">
        <v>1.2114015999851899</v>
      </c>
      <c r="D2755" s="221">
        <v>0.941519915320156</v>
      </c>
      <c r="E2755" s="221">
        <v>1.6233262229260501</v>
      </c>
    </row>
    <row r="2756" spans="1:5" x14ac:dyDescent="0.25">
      <c r="A2756" s="221">
        <v>19885.808748813201</v>
      </c>
      <c r="B2756" s="221">
        <v>1.4807037850434599</v>
      </c>
      <c r="C2756" s="221">
        <v>1.2116799043658699</v>
      </c>
      <c r="D2756" s="221">
        <v>0.94178189377972799</v>
      </c>
      <c r="E2756" s="221">
        <v>1.62347954621028</v>
      </c>
    </row>
    <row r="2757" spans="1:5" x14ac:dyDescent="0.25">
      <c r="A2757" s="221">
        <v>19895.019614351699</v>
      </c>
      <c r="B2757" s="221">
        <v>1.1582267034044</v>
      </c>
      <c r="C2757" s="221">
        <v>1.21199948809424</v>
      </c>
      <c r="D2757" s="221">
        <v>0.94208432830036204</v>
      </c>
      <c r="E2757" s="221">
        <v>1.62365179420439</v>
      </c>
    </row>
    <row r="2758" spans="1:5" x14ac:dyDescent="0.25">
      <c r="A2758" s="221">
        <v>19898.2629654339</v>
      </c>
      <c r="B2758" s="221">
        <v>2.18444909646698</v>
      </c>
      <c r="C2758" s="221">
        <v>1.21211213295668</v>
      </c>
      <c r="D2758" s="221">
        <v>0.94219128557125298</v>
      </c>
      <c r="E2758" s="221">
        <v>1.62371145929328</v>
      </c>
    </row>
    <row r="2759" spans="1:5" x14ac:dyDescent="0.25">
      <c r="A2759" s="221">
        <v>19912.015730789299</v>
      </c>
      <c r="B2759" s="221">
        <v>1.66231192698074</v>
      </c>
      <c r="C2759" s="221">
        <v>1.21259031940097</v>
      </c>
      <c r="D2759" s="221">
        <v>0.94264751116560697</v>
      </c>
      <c r="E2759" s="221">
        <v>1.6239591230591</v>
      </c>
    </row>
    <row r="2760" spans="1:5" x14ac:dyDescent="0.25">
      <c r="A2760" s="221">
        <v>19916.688867598801</v>
      </c>
      <c r="B2760" s="221">
        <v>1.5955725528808999</v>
      </c>
      <c r="C2760" s="221">
        <v>1.2127529552026399</v>
      </c>
      <c r="D2760" s="221">
        <v>0.94280305269321296</v>
      </c>
      <c r="E2760" s="221">
        <v>1.62404106953534</v>
      </c>
    </row>
    <row r="2761" spans="1:5" x14ac:dyDescent="0.25">
      <c r="A2761" s="221">
        <v>19917.778837817001</v>
      </c>
      <c r="B2761" s="221">
        <v>1.62267929618345</v>
      </c>
      <c r="C2761" s="221">
        <v>1.2127909036531399</v>
      </c>
      <c r="D2761" s="221">
        <v>0.94283947343528396</v>
      </c>
      <c r="E2761" s="221">
        <v>1.6240601428686601</v>
      </c>
    </row>
    <row r="2762" spans="1:5" x14ac:dyDescent="0.25">
      <c r="A2762" s="221">
        <v>19917.815530631098</v>
      </c>
      <c r="B2762" s="221">
        <v>1.96577772103619</v>
      </c>
      <c r="C2762" s="221">
        <v>1.21279218138277</v>
      </c>
      <c r="D2762" s="221">
        <v>0.94284069950504001</v>
      </c>
      <c r="E2762" s="221">
        <v>1.62406078495434</v>
      </c>
    </row>
    <row r="2763" spans="1:5" x14ac:dyDescent="0.25">
      <c r="A2763" s="221">
        <v>19924.108031272201</v>
      </c>
      <c r="B2763" s="221">
        <v>0.53158555086807402</v>
      </c>
      <c r="C2763" s="221">
        <v>1.2130113529380999</v>
      </c>
      <c r="D2763" s="221">
        <v>0.94305146869842904</v>
      </c>
      <c r="E2763" s="221">
        <v>1.62416942119777</v>
      </c>
    </row>
    <row r="2764" spans="1:5" x14ac:dyDescent="0.25">
      <c r="A2764" s="221">
        <v>19925.1838527615</v>
      </c>
      <c r="B2764" s="221">
        <v>-2.7202947395898999E-2</v>
      </c>
      <c r="C2764" s="221">
        <v>1.2130488414326099</v>
      </c>
      <c r="D2764" s="221">
        <v>0.94308760397527103</v>
      </c>
      <c r="E2764" s="221">
        <v>1.62418784004029</v>
      </c>
    </row>
    <row r="2765" spans="1:5" x14ac:dyDescent="0.25">
      <c r="A2765" s="221">
        <v>19928.9950578034</v>
      </c>
      <c r="B2765" s="221">
        <v>1.63063479768584</v>
      </c>
      <c r="C2765" s="221">
        <v>1.2131816785395499</v>
      </c>
      <c r="D2765" s="221">
        <v>0.94321584807703596</v>
      </c>
      <c r="E2765" s="221">
        <v>1.6242525033451201</v>
      </c>
    </row>
    <row r="2766" spans="1:5" x14ac:dyDescent="0.25">
      <c r="A2766" s="221">
        <v>19930.597926492901</v>
      </c>
      <c r="B2766" s="221">
        <v>0.227032048581988</v>
      </c>
      <c r="C2766" s="221">
        <v>1.21323756097881</v>
      </c>
      <c r="D2766" s="221">
        <v>0.94326984090119803</v>
      </c>
      <c r="E2766" s="221">
        <v>1.6242794688734199</v>
      </c>
    </row>
    <row r="2767" spans="1:5" x14ac:dyDescent="0.25">
      <c r="A2767" s="221">
        <v>19931.225448827801</v>
      </c>
      <c r="B2767" s="221">
        <v>1.14970022625083</v>
      </c>
      <c r="C2767" s="221">
        <v>1.2132594422180401</v>
      </c>
      <c r="D2767" s="221">
        <v>0.94329097906635595</v>
      </c>
      <c r="E2767" s="221">
        <v>1.6242900258650199</v>
      </c>
    </row>
    <row r="2768" spans="1:5" x14ac:dyDescent="0.25">
      <c r="A2768" s="221">
        <v>19932.8166286462</v>
      </c>
      <c r="B2768" s="221">
        <v>0.88994791506899995</v>
      </c>
      <c r="C2768" s="221">
        <v>1.21331493751812</v>
      </c>
      <c r="D2768" s="221">
        <v>0.94334459389668701</v>
      </c>
      <c r="E2768" s="221">
        <v>1.62431654571021</v>
      </c>
    </row>
    <row r="2769" spans="1:5" x14ac:dyDescent="0.25">
      <c r="A2769" s="221">
        <v>19935.5877055727</v>
      </c>
      <c r="B2769" s="221">
        <v>1.52459654338133</v>
      </c>
      <c r="C2769" s="221">
        <v>1.21341159855807</v>
      </c>
      <c r="D2769" s="221">
        <v>0.94343832162603802</v>
      </c>
      <c r="E2769" s="221">
        <v>1.62436273064182</v>
      </c>
    </row>
    <row r="2770" spans="1:5" x14ac:dyDescent="0.25">
      <c r="A2770" s="221">
        <v>19936.043212382501</v>
      </c>
      <c r="B2770" s="221">
        <v>-3.1640491302292002</v>
      </c>
      <c r="C2770" s="221">
        <v>1.21342749147094</v>
      </c>
      <c r="D2770" s="221">
        <v>0.94345373616953898</v>
      </c>
      <c r="E2770" s="221">
        <v>1.62437025984756</v>
      </c>
    </row>
    <row r="2771" spans="1:5" x14ac:dyDescent="0.25">
      <c r="A2771" s="221">
        <v>19937.770135079201</v>
      </c>
      <c r="B2771" s="221">
        <v>1.6068210603472199</v>
      </c>
      <c r="C2771" s="221">
        <v>1.2134877448664401</v>
      </c>
      <c r="D2771" s="221">
        <v>0.94351217596551096</v>
      </c>
      <c r="E2771" s="221">
        <v>1.62439876544281</v>
      </c>
    </row>
    <row r="2772" spans="1:5" x14ac:dyDescent="0.25">
      <c r="A2772" s="221">
        <v>19937.823177668601</v>
      </c>
      <c r="B2772" s="221">
        <v>1.1538416903290201</v>
      </c>
      <c r="C2772" s="221">
        <v>1.21348959555502</v>
      </c>
      <c r="D2772" s="221">
        <v>0.94351397094921796</v>
      </c>
      <c r="E2772" s="221">
        <v>1.62439963842853</v>
      </c>
    </row>
    <row r="2773" spans="1:5" x14ac:dyDescent="0.25">
      <c r="A2773" s="221">
        <v>19938.2955650937</v>
      </c>
      <c r="B2773" s="221">
        <v>1.43195580210702</v>
      </c>
      <c r="C2773" s="221">
        <v>1.21350607744295</v>
      </c>
      <c r="D2773" s="221">
        <v>0.94352995673989204</v>
      </c>
      <c r="E2773" s="221">
        <v>1.6244073715796199</v>
      </c>
    </row>
    <row r="2774" spans="1:5" x14ac:dyDescent="0.25">
      <c r="A2774" s="221">
        <v>19944.908390224999</v>
      </c>
      <c r="B2774" s="221">
        <v>1.48086748231895</v>
      </c>
      <c r="C2774" s="221">
        <v>1.21373693811362</v>
      </c>
      <c r="D2774" s="221">
        <v>0.94375439925109506</v>
      </c>
      <c r="E2774" s="221">
        <v>1.6245150457831701</v>
      </c>
    </row>
    <row r="2775" spans="1:5" x14ac:dyDescent="0.25">
      <c r="A2775" s="221">
        <v>19951.136050696099</v>
      </c>
      <c r="B2775" s="221">
        <v>0.82094608733123098</v>
      </c>
      <c r="C2775" s="221">
        <v>1.21395450458501</v>
      </c>
      <c r="D2775" s="221"/>
      <c r="E2775" s="221">
        <v>1.62461438720235</v>
      </c>
    </row>
    <row r="2776" spans="1:5" x14ac:dyDescent="0.25">
      <c r="A2776" s="221">
        <v>19956.846007242399</v>
      </c>
      <c r="B2776" s="221">
        <v>1.7625937559734699</v>
      </c>
      <c r="C2776" s="221">
        <v>1.21415414782943</v>
      </c>
      <c r="D2776" s="221">
        <v>0.94416209768261095</v>
      </c>
      <c r="E2776" s="221">
        <v>1.6247040858130599</v>
      </c>
    </row>
    <row r="2777" spans="1:5" x14ac:dyDescent="0.25">
      <c r="A2777" s="221">
        <v>19959.5818306539</v>
      </c>
      <c r="B2777" s="221">
        <v>1.16288171176118</v>
      </c>
      <c r="C2777" s="221">
        <v>1.2142498043630401</v>
      </c>
      <c r="D2777" s="221">
        <v>0.94425605441175997</v>
      </c>
      <c r="E2777" s="221">
        <v>1.62474642054493</v>
      </c>
    </row>
    <row r="2778" spans="1:5" x14ac:dyDescent="0.25">
      <c r="A2778" s="221">
        <v>19960.0715665196</v>
      </c>
      <c r="B2778" s="221">
        <v>1.3780078955519099</v>
      </c>
      <c r="C2778" s="221">
        <v>1.21426694062886</v>
      </c>
      <c r="D2778" s="221">
        <v>0.94427289043525997</v>
      </c>
      <c r="E2778" s="221">
        <v>1.62475399882519</v>
      </c>
    </row>
    <row r="2779" spans="1:5" x14ac:dyDescent="0.25">
      <c r="A2779" s="221">
        <v>19964.2058703736</v>
      </c>
      <c r="B2779" s="221">
        <v>1.9745351135031799</v>
      </c>
      <c r="C2779" s="221">
        <v>1.214411603364</v>
      </c>
      <c r="D2779" s="221">
        <v>0.94441506277970999</v>
      </c>
      <c r="E2779" s="221">
        <v>1.62481715988228</v>
      </c>
    </row>
    <row r="2780" spans="1:5" x14ac:dyDescent="0.25">
      <c r="A2780" s="221">
        <v>19970.539732645801</v>
      </c>
      <c r="B2780" s="221">
        <v>1.2171479370763201</v>
      </c>
      <c r="C2780" s="221">
        <v>1.2146333540290599</v>
      </c>
      <c r="D2780" s="221">
        <v>0.94463374158347602</v>
      </c>
      <c r="E2780" s="221">
        <v>1.62491177325555</v>
      </c>
    </row>
    <row r="2781" spans="1:5" x14ac:dyDescent="0.25">
      <c r="A2781" s="221">
        <v>19976.432777957802</v>
      </c>
      <c r="B2781" s="221">
        <v>1.1345251871170301</v>
      </c>
      <c r="C2781" s="221">
        <v>1.21483981467906</v>
      </c>
      <c r="D2781" s="221">
        <v>0.94483808199895403</v>
      </c>
      <c r="E2781" s="221">
        <v>1.62499933929803</v>
      </c>
    </row>
    <row r="2782" spans="1:5" x14ac:dyDescent="0.25">
      <c r="A2782" s="221">
        <v>19977.134432978499</v>
      </c>
      <c r="B2782" s="221">
        <v>1.9792752703168499</v>
      </c>
      <c r="C2782" s="221">
        <v>1.21486440952063</v>
      </c>
      <c r="D2782" s="221">
        <v>0.94486244472999903</v>
      </c>
      <c r="E2782" s="221">
        <v>1.6250097653426401</v>
      </c>
    </row>
    <row r="2783" spans="1:5" x14ac:dyDescent="0.25">
      <c r="A2783" s="221">
        <v>19979.674748638899</v>
      </c>
      <c r="B2783" s="221">
        <v>0.59588050670491599</v>
      </c>
      <c r="C2783" s="221">
        <v>1.21495345422118</v>
      </c>
      <c r="D2783" s="221">
        <v>0.94495073686533604</v>
      </c>
      <c r="E2783" s="221">
        <v>1.62504664794985</v>
      </c>
    </row>
    <row r="2784" spans="1:5" x14ac:dyDescent="0.25">
      <c r="A2784" s="221">
        <v>19982.448517347199</v>
      </c>
      <c r="B2784" s="221">
        <v>0.19360643957979701</v>
      </c>
      <c r="C2784" s="221">
        <v>1.2150507279376199</v>
      </c>
      <c r="D2784" s="221">
        <v>0.94504753028407196</v>
      </c>
      <c r="E2784" s="221">
        <v>1.62508657712114</v>
      </c>
    </row>
    <row r="2785" spans="1:5" x14ac:dyDescent="0.25">
      <c r="A2785" s="221">
        <v>19988.401472358899</v>
      </c>
      <c r="B2785" s="221">
        <v>2.5172108856076099</v>
      </c>
      <c r="C2785" s="221">
        <v>1.21525956004586</v>
      </c>
      <c r="D2785" s="221">
        <v>0.94525532930928502</v>
      </c>
      <c r="E2785" s="221">
        <v>1.6251710161664801</v>
      </c>
    </row>
    <row r="2786" spans="1:5" x14ac:dyDescent="0.25">
      <c r="A2786" s="221">
        <v>19988.442960258999</v>
      </c>
      <c r="B2786" s="221">
        <v>1.8043839232857199</v>
      </c>
      <c r="C2786" s="221">
        <v>1.21526101545845</v>
      </c>
      <c r="D2786" s="221">
        <v>0.94525678125999701</v>
      </c>
      <c r="E2786" s="221">
        <v>1.6251715980024699</v>
      </c>
    </row>
    <row r="2787" spans="1:5" x14ac:dyDescent="0.25">
      <c r="A2787" s="221">
        <v>19991.5446552547</v>
      </c>
      <c r="B2787" s="221">
        <v>1.627730375853</v>
      </c>
      <c r="C2787" s="221">
        <v>1.21536987510632</v>
      </c>
      <c r="D2787" s="221">
        <v>0.94536547253152903</v>
      </c>
      <c r="E2787" s="221">
        <v>1.62521491459766</v>
      </c>
    </row>
    <row r="2788" spans="1:5" x14ac:dyDescent="0.25">
      <c r="A2788" s="221">
        <v>19991.905300066199</v>
      </c>
      <c r="B2788" s="221">
        <v>1.6402966633138201</v>
      </c>
      <c r="C2788" s="221">
        <v>1.21538253607689</v>
      </c>
      <c r="D2788" s="221">
        <v>0.94537812060056203</v>
      </c>
      <c r="E2788" s="221">
        <v>1.6252199211240701</v>
      </c>
    </row>
    <row r="2789" spans="1:5" x14ac:dyDescent="0.25">
      <c r="A2789" s="221">
        <v>19992.5343178775</v>
      </c>
      <c r="B2789" s="221">
        <v>3.0444269328569802</v>
      </c>
      <c r="C2789" s="221">
        <v>1.2154046315921201</v>
      </c>
      <c r="D2789" s="221">
        <v>0.94540019347489801</v>
      </c>
      <c r="E2789" s="221">
        <v>1.62522863830311</v>
      </c>
    </row>
    <row r="2790" spans="1:5" x14ac:dyDescent="0.25">
      <c r="A2790" s="221">
        <v>19993.636119332299</v>
      </c>
      <c r="B2790" s="221">
        <v>1.5091816780862499</v>
      </c>
      <c r="C2790" s="221">
        <v>1.21544333458334</v>
      </c>
      <c r="D2790" s="221">
        <v>0.94543887688651196</v>
      </c>
      <c r="E2790" s="221">
        <v>1.6252438617254199</v>
      </c>
    </row>
    <row r="2791" spans="1:5" x14ac:dyDescent="0.25">
      <c r="A2791" s="221">
        <v>19995.199698051201</v>
      </c>
      <c r="B2791" s="221">
        <v>1.6252172967728999</v>
      </c>
      <c r="C2791" s="221">
        <v>1.2154982584293501</v>
      </c>
      <c r="D2791" s="221">
        <v>0.94549385086253301</v>
      </c>
      <c r="E2791" s="221">
        <v>1.6252653653865099</v>
      </c>
    </row>
    <row r="2792" spans="1:5" x14ac:dyDescent="0.25">
      <c r="A2792" s="221">
        <v>19998.4455198822</v>
      </c>
      <c r="B2792" s="221">
        <v>1.62156713172361</v>
      </c>
      <c r="C2792" s="221">
        <v>1.2156122744467299</v>
      </c>
      <c r="D2792" s="221">
        <v>0.94560824653470998</v>
      </c>
      <c r="E2792" s="221">
        <v>1.62530962972277</v>
      </c>
    </row>
    <row r="2793" spans="1:5" x14ac:dyDescent="0.25">
      <c r="A2793" s="221">
        <v>19999.716433619102</v>
      </c>
      <c r="B2793" s="221">
        <v>3.8957343304202299</v>
      </c>
      <c r="C2793" s="221">
        <v>1.2156569178468499</v>
      </c>
      <c r="D2793" s="221">
        <v>0.94565303859009298</v>
      </c>
      <c r="E2793" s="221">
        <v>1.6253268236565299</v>
      </c>
    </row>
    <row r="2794" spans="1:5" x14ac:dyDescent="0.25">
      <c r="A2794" s="221">
        <v>20000.824938264101</v>
      </c>
      <c r="B2794" s="221">
        <v>1.38550985296124</v>
      </c>
      <c r="C2794" s="221">
        <v>1.2156958563011</v>
      </c>
      <c r="D2794" s="221">
        <v>0.94569210670306403</v>
      </c>
      <c r="E2794" s="221">
        <v>1.6253417569912101</v>
      </c>
    </row>
    <row r="2795" spans="1:5" x14ac:dyDescent="0.25">
      <c r="A2795" s="221">
        <v>20000.8271525081</v>
      </c>
      <c r="B2795" s="221">
        <v>3.0255042247710602</v>
      </c>
      <c r="C2795" s="221">
        <v>1.2156959340808799</v>
      </c>
      <c r="D2795" s="221">
        <v>0.94569218474183003</v>
      </c>
      <c r="E2795" s="221">
        <v>1.6253417867615001</v>
      </c>
    </row>
    <row r="2796" spans="1:5" x14ac:dyDescent="0.25">
      <c r="A2796" s="221">
        <v>20001.868129767201</v>
      </c>
      <c r="B2796" s="221">
        <v>1.49007889427781</v>
      </c>
      <c r="C2796" s="221">
        <v>1.21573250049994</v>
      </c>
      <c r="D2796" s="221">
        <v>0.94572887292111696</v>
      </c>
      <c r="E2796" s="221">
        <v>1.62535575648811</v>
      </c>
    </row>
    <row r="2797" spans="1:5" x14ac:dyDescent="0.25">
      <c r="A2797" s="221">
        <v>20002.775206038099</v>
      </c>
      <c r="B2797" s="221">
        <v>0.45162679315593501</v>
      </c>
      <c r="C2797" s="221">
        <v>1.21576437549481</v>
      </c>
      <c r="D2797" s="221">
        <v>0.94576084189696696</v>
      </c>
      <c r="E2797" s="221">
        <v>1.6253678596362899</v>
      </c>
    </row>
    <row r="2798" spans="1:5" x14ac:dyDescent="0.25">
      <c r="A2798" s="221">
        <v>20003.1594344203</v>
      </c>
      <c r="B2798" s="221">
        <v>1.69516533315426</v>
      </c>
      <c r="C2798" s="221">
        <v>1.2157778836814399</v>
      </c>
      <c r="D2798" s="221">
        <v>0.94577442037688997</v>
      </c>
      <c r="E2798" s="221">
        <v>1.6253729864080899</v>
      </c>
    </row>
    <row r="2799" spans="1:5" x14ac:dyDescent="0.25">
      <c r="A2799" s="221">
        <v>20004.020196309099</v>
      </c>
      <c r="B2799" s="221">
        <v>1.3154426663713601</v>
      </c>
      <c r="C2799" s="221">
        <v>1.2158081451945699</v>
      </c>
      <c r="D2799" s="221">
        <v>0.94580485570404005</v>
      </c>
      <c r="E2799" s="221">
        <v>1.6253844715819701</v>
      </c>
    </row>
    <row r="2800" spans="1:5" x14ac:dyDescent="0.25">
      <c r="A2800" s="221">
        <v>20007.714076801301</v>
      </c>
      <c r="B2800" s="221">
        <v>1.6777884040774</v>
      </c>
      <c r="C2800" s="221">
        <v>1.2159380218754701</v>
      </c>
      <c r="D2800" s="221">
        <v>0.94593564057427104</v>
      </c>
      <c r="E2800" s="221">
        <v>1.62543314111896</v>
      </c>
    </row>
    <row r="2801" spans="1:5" x14ac:dyDescent="0.25">
      <c r="A2801" s="221">
        <v>20009.259142110699</v>
      </c>
      <c r="B2801" s="221">
        <v>2.50443443658577</v>
      </c>
      <c r="C2801" s="221">
        <v>1.21599237112752</v>
      </c>
      <c r="D2801" s="221">
        <v>0.94599049517086298</v>
      </c>
      <c r="E2801" s="221">
        <v>1.62545344335986</v>
      </c>
    </row>
    <row r="2802" spans="1:5" x14ac:dyDescent="0.25">
      <c r="A2802" s="221">
        <v>20016.167315843799</v>
      </c>
      <c r="B2802" s="221">
        <v>1.2292475846370901</v>
      </c>
      <c r="C2802" s="221">
        <v>1.2162354421530299</v>
      </c>
      <c r="D2802" s="221">
        <v>0.94623624888611202</v>
      </c>
      <c r="E2802" s="221">
        <v>1.6255420986390301</v>
      </c>
    </row>
    <row r="2803" spans="1:5" x14ac:dyDescent="0.25">
      <c r="A2803" s="221">
        <v>20019.185699235401</v>
      </c>
      <c r="B2803" s="221">
        <v>1.5030024228868299</v>
      </c>
      <c r="C2803" s="221">
        <v>1.2163417111566599</v>
      </c>
      <c r="D2803" s="221">
        <v>0.94634387927256403</v>
      </c>
      <c r="E2803" s="221">
        <v>1.62558024871855</v>
      </c>
    </row>
    <row r="2804" spans="1:5" x14ac:dyDescent="0.25">
      <c r="A2804" s="221">
        <v>20021.186473520302</v>
      </c>
      <c r="B2804" s="221">
        <v>1.0284456739643399</v>
      </c>
      <c r="C2804" s="221">
        <v>1.21641218864075</v>
      </c>
      <c r="D2804" s="221">
        <v>0.94641545929590098</v>
      </c>
      <c r="E2804" s="221">
        <v>1.6256055369898501</v>
      </c>
    </row>
    <row r="2805" spans="1:5" x14ac:dyDescent="0.25">
      <c r="A2805" s="221">
        <v>20033.622066502499</v>
      </c>
      <c r="B2805" s="221">
        <v>-2.8349702926718998</v>
      </c>
      <c r="C2805" s="221">
        <v>1.21685047976574</v>
      </c>
      <c r="D2805" s="221">
        <v>0.94686192497909805</v>
      </c>
      <c r="E2805" s="221">
        <v>1.6257558194167501</v>
      </c>
    </row>
    <row r="2806" spans="1:5" x14ac:dyDescent="0.25">
      <c r="A2806" s="221">
        <v>20034.755545248699</v>
      </c>
      <c r="B2806" s="221">
        <v>0.65193577881834697</v>
      </c>
      <c r="C2806" s="221">
        <v>1.21689044865124</v>
      </c>
      <c r="D2806" s="221">
        <v>0.94690281379101804</v>
      </c>
      <c r="E2806" s="221">
        <v>1.62576926027812</v>
      </c>
    </row>
    <row r="2807" spans="1:5" x14ac:dyDescent="0.25">
      <c r="A2807" s="221">
        <v>20048.154799320098</v>
      </c>
      <c r="B2807" s="221">
        <v>2.4365266642036199</v>
      </c>
      <c r="C2807" s="221">
        <v>1.2173634462787799</v>
      </c>
      <c r="D2807" s="221">
        <v>0.94738845463446597</v>
      </c>
      <c r="E2807" s="221">
        <v>1.62592407703316</v>
      </c>
    </row>
    <row r="2808" spans="1:5" x14ac:dyDescent="0.25">
      <c r="A2808" s="221">
        <v>20049.325336558399</v>
      </c>
      <c r="B2808" s="221">
        <v>1.25538843150539</v>
      </c>
      <c r="C2808" s="221">
        <v>1.2174047999897499</v>
      </c>
      <c r="D2808" s="221">
        <v>0.94743108159383005</v>
      </c>
      <c r="E2808" s="221">
        <v>1.6259369921384601</v>
      </c>
    </row>
    <row r="2809" spans="1:5" x14ac:dyDescent="0.25">
      <c r="A2809" s="221">
        <v>20051.308512556701</v>
      </c>
      <c r="B2809" s="221">
        <v>0.41229355028520298</v>
      </c>
      <c r="C2809" s="221">
        <v>1.21747487553142</v>
      </c>
      <c r="D2809" s="221">
        <v>0.94750339382580095</v>
      </c>
      <c r="E2809" s="221">
        <v>1.62595887348151</v>
      </c>
    </row>
    <row r="2810" spans="1:5" x14ac:dyDescent="0.25">
      <c r="A2810" s="221">
        <v>20053.470118019901</v>
      </c>
      <c r="B2810" s="221">
        <v>0.106864499376691</v>
      </c>
      <c r="C2810" s="221">
        <v>1.2175512763046701</v>
      </c>
      <c r="D2810" s="221">
        <v>0.94758234886923198</v>
      </c>
      <c r="E2810" s="221">
        <v>1.6259827235234099</v>
      </c>
    </row>
    <row r="2811" spans="1:5" x14ac:dyDescent="0.25">
      <c r="A2811" s="221">
        <v>20056.630040527401</v>
      </c>
      <c r="B2811" s="221">
        <v>1.17562552935353</v>
      </c>
      <c r="C2811" s="221">
        <v>1.2176629879488401</v>
      </c>
      <c r="D2811" s="221">
        <v>0.94769784443541105</v>
      </c>
      <c r="E2811" s="221">
        <v>1.6260159390117199</v>
      </c>
    </row>
    <row r="2812" spans="1:5" x14ac:dyDescent="0.25">
      <c r="A2812" s="221">
        <v>20057.8597190453</v>
      </c>
      <c r="B2812" s="221">
        <v>1.44755196055812</v>
      </c>
      <c r="C2812" s="221">
        <v>1.2177064720442099</v>
      </c>
      <c r="D2812" s="221">
        <v>0.94774291559508705</v>
      </c>
      <c r="E2812" s="221">
        <v>1.6260288647630099</v>
      </c>
    </row>
    <row r="2813" spans="1:5" x14ac:dyDescent="0.25">
      <c r="A2813" s="221">
        <v>20060.400055681399</v>
      </c>
      <c r="B2813" s="221">
        <v>-7.2519689633510102E-3</v>
      </c>
      <c r="C2813" s="221">
        <v>1.21779632262601</v>
      </c>
      <c r="D2813" s="221">
        <v>0.94783603869620303</v>
      </c>
      <c r="E2813" s="221">
        <v>1.6260555674817201</v>
      </c>
    </row>
    <row r="2814" spans="1:5" x14ac:dyDescent="0.25">
      <c r="A2814" s="221">
        <v>20061.983019118099</v>
      </c>
      <c r="B2814" s="221">
        <v>1.1013472257808401</v>
      </c>
      <c r="C2814" s="221">
        <v>1.2178523241404999</v>
      </c>
      <c r="D2814" s="221">
        <v>0.94789416220669298</v>
      </c>
      <c r="E2814" s="221">
        <v>1.62607220678328</v>
      </c>
    </row>
    <row r="2815" spans="1:5" x14ac:dyDescent="0.25">
      <c r="A2815" s="221">
        <v>20069.520101411999</v>
      </c>
      <c r="B2815" s="221">
        <v>1.2396236941904799</v>
      </c>
      <c r="C2815" s="221">
        <v>1.2181191270776099</v>
      </c>
      <c r="D2815" s="221">
        <v>0.94817174219501199</v>
      </c>
      <c r="E2815" s="221">
        <v>1.62615143273525</v>
      </c>
    </row>
    <row r="2816" spans="1:5" x14ac:dyDescent="0.25">
      <c r="A2816" s="221">
        <v>20070.8868866189</v>
      </c>
      <c r="B2816" s="221">
        <v>1.06291778981356</v>
      </c>
      <c r="C2816" s="221">
        <v>1.21816753767093</v>
      </c>
      <c r="D2816" s="221">
        <v>0.94822218569266103</v>
      </c>
      <c r="E2816" s="221">
        <v>1.6261651134311501</v>
      </c>
    </row>
    <row r="2817" spans="1:5" x14ac:dyDescent="0.25">
      <c r="A2817" s="221">
        <v>20074.613444253599</v>
      </c>
      <c r="B2817" s="221">
        <v>1.48201749027594</v>
      </c>
      <c r="C2817" s="221">
        <v>1.21829952978296</v>
      </c>
      <c r="D2817" s="221">
        <v>0.94836017043544796</v>
      </c>
      <c r="E2817" s="221">
        <v>1.6262023515997099</v>
      </c>
    </row>
    <row r="2818" spans="1:5" x14ac:dyDescent="0.25">
      <c r="A2818" s="221">
        <v>20088.650782399302</v>
      </c>
      <c r="B2818" s="221">
        <v>-1.5635875806655199</v>
      </c>
      <c r="C2818" s="221">
        <v>1.2187972452037801</v>
      </c>
      <c r="D2818" s="221">
        <v>0.94888271054314999</v>
      </c>
      <c r="E2818" s="221">
        <v>1.6263358633560701</v>
      </c>
    </row>
    <row r="2819" spans="1:5" x14ac:dyDescent="0.25">
      <c r="A2819" s="221">
        <v>20089.082871968199</v>
      </c>
      <c r="B2819" s="221">
        <v>1.4489306207249999</v>
      </c>
      <c r="C2819" s="221">
        <v>1.21881257846546</v>
      </c>
      <c r="D2819" s="221">
        <v>0.94889881628638595</v>
      </c>
      <c r="E2819" s="221">
        <v>1.62633986269867</v>
      </c>
    </row>
    <row r="2820" spans="1:5" x14ac:dyDescent="0.25">
      <c r="A2820" s="221">
        <v>20092.607923142699</v>
      </c>
      <c r="B2820" s="221">
        <v>0.62908464739463998</v>
      </c>
      <c r="C2820" s="221">
        <v>1.21893769947145</v>
      </c>
      <c r="D2820" s="221">
        <v>0.949030513298873</v>
      </c>
      <c r="E2820" s="221">
        <v>1.6263721145894701</v>
      </c>
    </row>
    <row r="2821" spans="1:5" x14ac:dyDescent="0.25">
      <c r="A2821" s="221">
        <v>20095.768311682099</v>
      </c>
      <c r="B2821" s="221">
        <v>-0.36937803658642099</v>
      </c>
      <c r="C2821" s="221">
        <v>1.21904992550886</v>
      </c>
      <c r="D2821" s="221">
        <v>0.94914920116582502</v>
      </c>
      <c r="E2821" s="221">
        <v>1.62640029742919</v>
      </c>
    </row>
    <row r="2822" spans="1:5" x14ac:dyDescent="0.25">
      <c r="A2822" s="221">
        <v>20098.324474647601</v>
      </c>
      <c r="B2822" s="221">
        <v>1.1680883716319801</v>
      </c>
      <c r="C2822" s="221">
        <v>1.2191407165725601</v>
      </c>
      <c r="D2822" s="221">
        <v>0.94924519744165503</v>
      </c>
      <c r="E2822" s="221">
        <v>1.62642273470029</v>
      </c>
    </row>
    <row r="2823" spans="1:5" x14ac:dyDescent="0.25">
      <c r="A2823" s="221">
        <v>20100.9575420373</v>
      </c>
      <c r="B2823" s="221">
        <v>4.3653334011669198</v>
      </c>
      <c r="C2823" s="221">
        <v>1.21923428907794</v>
      </c>
      <c r="D2823" s="221">
        <v>0.949344081850369</v>
      </c>
      <c r="E2823" s="221">
        <v>1.6264453747411201</v>
      </c>
    </row>
    <row r="2824" spans="1:5" x14ac:dyDescent="0.25">
      <c r="A2824" s="221">
        <v>20106.200027779199</v>
      </c>
      <c r="B2824" s="221">
        <v>1.25901756044249</v>
      </c>
      <c r="C2824" s="221">
        <v>1.21942059366219</v>
      </c>
      <c r="D2824" s="221">
        <v>0.94954191894588402</v>
      </c>
      <c r="E2824" s="221">
        <v>1.6264898226178099</v>
      </c>
    </row>
    <row r="2825" spans="1:5" x14ac:dyDescent="0.25">
      <c r="A2825" s="221">
        <v>20106.398761859698</v>
      </c>
      <c r="B2825" s="221">
        <v>1.4749197110741601</v>
      </c>
      <c r="C2825" s="221">
        <v>1.2194276604359899</v>
      </c>
      <c r="D2825" s="221">
        <v>0.94954943640394596</v>
      </c>
      <c r="E2825" s="221">
        <v>1.6264915075643001</v>
      </c>
    </row>
    <row r="2826" spans="1:5" x14ac:dyDescent="0.25">
      <c r="A2826" s="221">
        <v>20108.469317928801</v>
      </c>
      <c r="B2826" s="221">
        <v>1.11615258720994</v>
      </c>
      <c r="C2826" s="221">
        <v>1.2195012872208499</v>
      </c>
      <c r="D2826" s="221">
        <v>0.94962775874490002</v>
      </c>
      <c r="E2826" s="221">
        <v>1.62650856030978</v>
      </c>
    </row>
    <row r="2827" spans="1:5" x14ac:dyDescent="0.25">
      <c r="A2827" s="221">
        <v>20112.6807139673</v>
      </c>
      <c r="B2827" s="221">
        <v>1.47873022970337</v>
      </c>
      <c r="C2827" s="221">
        <v>1.2196511125562099</v>
      </c>
      <c r="D2827" s="221">
        <v>0.94978735352612198</v>
      </c>
      <c r="E2827" s="221">
        <v>1.6265428045083801</v>
      </c>
    </row>
    <row r="2828" spans="1:5" x14ac:dyDescent="0.25">
      <c r="A2828" s="221">
        <v>20115.283396728701</v>
      </c>
      <c r="B2828" s="221">
        <v>1.18572517483631</v>
      </c>
      <c r="C2828" s="221">
        <v>1.2197437108742</v>
      </c>
      <c r="D2828" s="221">
        <v>0.94988613090329099</v>
      </c>
      <c r="E2828" s="221">
        <v>1.6265634902602799</v>
      </c>
    </row>
    <row r="2829" spans="1:5" x14ac:dyDescent="0.25">
      <c r="A2829" s="221">
        <v>20116.023619810501</v>
      </c>
      <c r="B2829" s="221">
        <v>-0.28754203142229401</v>
      </c>
      <c r="C2829" s="221">
        <v>1.2197700566760199</v>
      </c>
      <c r="D2829" s="221">
        <v>0.949914270443461</v>
      </c>
      <c r="E2829" s="221">
        <v>1.62656929314504</v>
      </c>
    </row>
    <row r="2830" spans="1:5" x14ac:dyDescent="0.25">
      <c r="A2830" s="221">
        <v>20117.101094373102</v>
      </c>
      <c r="B2830" s="221">
        <v>1.43032417111397</v>
      </c>
      <c r="C2830" s="221">
        <v>1.21980840963913</v>
      </c>
      <c r="D2830" s="221">
        <v>0.94995536265446201</v>
      </c>
      <c r="E2830" s="221">
        <v>1.6265777398699199</v>
      </c>
    </row>
    <row r="2831" spans="1:5" x14ac:dyDescent="0.25">
      <c r="A2831" s="221">
        <v>20117.858872107499</v>
      </c>
      <c r="B2831" s="221">
        <v>1.3269124120191</v>
      </c>
      <c r="C2831" s="221">
        <v>1.2198353855769599</v>
      </c>
      <c r="D2831" s="221">
        <v>0.94998426242029599</v>
      </c>
      <c r="E2831" s="221">
        <v>1.6265836324604399</v>
      </c>
    </row>
    <row r="2832" spans="1:5" x14ac:dyDescent="0.25">
      <c r="A2832" s="221">
        <v>20124.829766018102</v>
      </c>
      <c r="B2832" s="221">
        <v>-2.32906362976864</v>
      </c>
      <c r="C2832" s="221">
        <v>1.22008364826939</v>
      </c>
      <c r="D2832" s="221">
        <v>0.95025011504770196</v>
      </c>
      <c r="E2832" s="221">
        <v>1.62663651577837</v>
      </c>
    </row>
    <row r="2833" spans="1:5" x14ac:dyDescent="0.25">
      <c r="A2833" s="221">
        <v>20125.793759979799</v>
      </c>
      <c r="B2833" s="221">
        <v>1.1593574332071199</v>
      </c>
      <c r="C2833" s="221">
        <v>1.2201179944303</v>
      </c>
      <c r="D2833" s="221">
        <v>0.95028690390664305</v>
      </c>
      <c r="E2833" s="221">
        <v>1.62664357842417</v>
      </c>
    </row>
    <row r="2834" spans="1:5" x14ac:dyDescent="0.25">
      <c r="A2834" s="221">
        <v>20132.890047688001</v>
      </c>
      <c r="B2834" s="221">
        <v>2.9556670588944498</v>
      </c>
      <c r="C2834" s="221"/>
      <c r="D2834" s="221">
        <v>0.95055918593774502</v>
      </c>
      <c r="E2834" s="221">
        <v>1.6266946847367001</v>
      </c>
    </row>
    <row r="2835" spans="1:5" x14ac:dyDescent="0.25">
      <c r="A2835" s="221">
        <v>20132.915963223099</v>
      </c>
      <c r="B2835" s="221">
        <v>1.66720947699264</v>
      </c>
      <c r="C2835" s="221"/>
      <c r="D2835" s="221">
        <v>0.95056018039960399</v>
      </c>
      <c r="E2835" s="221">
        <v>1.6266948666054899</v>
      </c>
    </row>
    <row r="2836" spans="1:5" x14ac:dyDescent="0.25">
      <c r="A2836" s="221">
        <v>20134.483245749099</v>
      </c>
      <c r="B2836" s="221">
        <v>0.806556276925674</v>
      </c>
      <c r="C2836" s="221"/>
      <c r="D2836" s="221">
        <v>0.95062032203606195</v>
      </c>
      <c r="E2836" s="221">
        <v>1.6267056929025101</v>
      </c>
    </row>
    <row r="2837" spans="1:5" x14ac:dyDescent="0.25">
      <c r="A2837" s="221">
        <v>20135.564541649801</v>
      </c>
      <c r="B2837" s="221">
        <v>0.71705133104873497</v>
      </c>
      <c r="C2837" s="221">
        <v>1.22046633991027</v>
      </c>
      <c r="D2837" s="221">
        <v>0.95066181481345702</v>
      </c>
      <c r="E2837" s="221">
        <v>1.62671316215607</v>
      </c>
    </row>
    <row r="2838" spans="1:5" x14ac:dyDescent="0.25">
      <c r="A2838" s="221">
        <v>20137.359357903399</v>
      </c>
      <c r="B2838" s="221">
        <v>1.7993014064803501</v>
      </c>
      <c r="C2838" s="221">
        <v>1.22053036112314</v>
      </c>
      <c r="D2838" s="221">
        <v>0.95073093284730203</v>
      </c>
      <c r="E2838" s="221">
        <v>1.62672556018485</v>
      </c>
    </row>
    <row r="2839" spans="1:5" x14ac:dyDescent="0.25">
      <c r="A2839" s="221">
        <v>20142.575624070902</v>
      </c>
      <c r="B2839" s="221">
        <v>1.3420893367653399</v>
      </c>
      <c r="C2839" s="221">
        <v>1.2207165152281401</v>
      </c>
      <c r="D2839" s="221">
        <v>0.95093229838305904</v>
      </c>
      <c r="E2839" s="221">
        <v>1.62676031636081</v>
      </c>
    </row>
    <row r="2840" spans="1:5" x14ac:dyDescent="0.25">
      <c r="A2840" s="221">
        <v>20143.830708836998</v>
      </c>
      <c r="B2840" s="221">
        <v>-3.4882249909310499</v>
      </c>
      <c r="C2840" s="221">
        <v>1.2207613230435801</v>
      </c>
      <c r="D2840" s="221">
        <v>0.95098074890460904</v>
      </c>
      <c r="E2840" s="221">
        <v>1.6267684312480499</v>
      </c>
    </row>
    <row r="2841" spans="1:5" x14ac:dyDescent="0.25">
      <c r="A2841" s="221">
        <v>20143.883350948301</v>
      </c>
      <c r="B2841" s="221">
        <v>1.06873975456512</v>
      </c>
      <c r="C2841" s="221">
        <v>1.22076320242103</v>
      </c>
      <c r="D2841" s="221">
        <v>0.95098278514713197</v>
      </c>
      <c r="E2841" s="221">
        <v>1.6267687716113499</v>
      </c>
    </row>
    <row r="2842" spans="1:5" x14ac:dyDescent="0.25">
      <c r="A2842" s="221">
        <v>20149.9789838824</v>
      </c>
      <c r="B2842" s="221">
        <v>1.33841983126213</v>
      </c>
      <c r="C2842" s="221">
        <v>1.22098090842225</v>
      </c>
      <c r="D2842" s="221">
        <v>0.95121900954036898</v>
      </c>
      <c r="E2842" s="221">
        <v>1.6268051186178301</v>
      </c>
    </row>
    <row r="2843" spans="1:5" x14ac:dyDescent="0.25">
      <c r="A2843" s="221">
        <v>20153.3137129672</v>
      </c>
      <c r="B2843" s="221">
        <v>1.0695475184519001</v>
      </c>
      <c r="C2843" s="221">
        <v>1.2211000694241301</v>
      </c>
      <c r="D2843" s="221">
        <v>0.95134869509166398</v>
      </c>
      <c r="E2843" s="221">
        <v>1.6268240856098799</v>
      </c>
    </row>
    <row r="2844" spans="1:5" x14ac:dyDescent="0.25">
      <c r="A2844" s="221">
        <v>20158.731197036101</v>
      </c>
      <c r="B2844" s="221">
        <v>0.97536817887078398</v>
      </c>
      <c r="C2844" s="221">
        <v>1.22129377321531</v>
      </c>
      <c r="D2844" s="221">
        <v>0.95155970821775504</v>
      </c>
      <c r="E2844" s="221">
        <v>1.62685489872081</v>
      </c>
    </row>
    <row r="2845" spans="1:5" x14ac:dyDescent="0.25">
      <c r="A2845" s="221">
        <v>20166.2731160738</v>
      </c>
      <c r="B2845" s="221">
        <v>0.82184985243456399</v>
      </c>
      <c r="C2845" s="221">
        <v>1.2215635847564299</v>
      </c>
      <c r="D2845" s="221">
        <v>0.95185473153492905</v>
      </c>
      <c r="E2845" s="221">
        <v>1.62689779501456</v>
      </c>
    </row>
    <row r="2846" spans="1:5" x14ac:dyDescent="0.25">
      <c r="A2846" s="221">
        <v>20166.437835449498</v>
      </c>
      <c r="B2846" s="221">
        <v>0.85037836116807997</v>
      </c>
      <c r="C2846" s="221">
        <v>1.2215694795201699</v>
      </c>
      <c r="D2846" s="221">
        <v>0.95186118982671297</v>
      </c>
      <c r="E2846" s="221">
        <v>1.62689873189159</v>
      </c>
    </row>
    <row r="2847" spans="1:5" x14ac:dyDescent="0.25">
      <c r="A2847" s="221">
        <v>20167.754127886699</v>
      </c>
      <c r="B2847" s="221">
        <v>1.27757969032285</v>
      </c>
      <c r="C2847" s="221">
        <v>1.2216165852895999</v>
      </c>
      <c r="D2847" s="221">
        <v>0.95191285253326297</v>
      </c>
      <c r="E2847" s="221">
        <v>1.6269062185891801</v>
      </c>
    </row>
    <row r="2848" spans="1:5" x14ac:dyDescent="0.25">
      <c r="A2848" s="221">
        <v>20169.769521842001</v>
      </c>
      <c r="B2848" s="221">
        <v>1.0011038282454101</v>
      </c>
      <c r="C2848" s="221">
        <v>1.2216887653472199</v>
      </c>
      <c r="D2848" s="221">
        <v>0.95199195403348003</v>
      </c>
      <c r="E2848" s="221">
        <v>1.62691768157767</v>
      </c>
    </row>
    <row r="2849" spans="1:5" x14ac:dyDescent="0.25">
      <c r="A2849" s="221">
        <v>20176.3791153403</v>
      </c>
      <c r="B2849" s="221">
        <v>1.4155339374385201</v>
      </c>
      <c r="C2849" s="221">
        <v>1.2219254837507101</v>
      </c>
      <c r="D2849" s="221">
        <v>0.95225237423841702</v>
      </c>
      <c r="E2849" s="221">
        <v>1.6269531722717001</v>
      </c>
    </row>
    <row r="2850" spans="1:5" x14ac:dyDescent="0.25">
      <c r="A2850" s="221">
        <v>20177.1399681029</v>
      </c>
      <c r="B2850" s="221">
        <v>1.5695599218376</v>
      </c>
      <c r="C2850" s="221">
        <v>1.2219527488173101</v>
      </c>
      <c r="D2850" s="221">
        <v>0.95228235209294299</v>
      </c>
      <c r="E2850" s="221">
        <v>1.6269569138006601</v>
      </c>
    </row>
    <row r="2851" spans="1:5" x14ac:dyDescent="0.25">
      <c r="A2851" s="221">
        <v>20179.449288738298</v>
      </c>
      <c r="B2851" s="221">
        <v>1.8624070707735401</v>
      </c>
      <c r="C2851" s="221">
        <v>1.2220355135813501</v>
      </c>
      <c r="D2851" s="221">
        <v>0.95237334010200903</v>
      </c>
      <c r="E2851" s="221">
        <v>1.6269678622144199</v>
      </c>
    </row>
    <row r="2852" spans="1:5" x14ac:dyDescent="0.25">
      <c r="A2852" s="221">
        <v>20179.9828540831</v>
      </c>
      <c r="B2852" s="221">
        <v>0.48101194471481501</v>
      </c>
      <c r="C2852" s="221">
        <v>1.22205463863082</v>
      </c>
      <c r="D2852" s="221">
        <v>0.952394426204625</v>
      </c>
      <c r="E2852" s="221">
        <v>1.6269703918303</v>
      </c>
    </row>
    <row r="2853" spans="1:5" x14ac:dyDescent="0.25">
      <c r="A2853" s="221">
        <v>20180.647948054699</v>
      </c>
      <c r="B2853" s="221">
        <v>0.156369358395758</v>
      </c>
      <c r="C2853" s="221">
        <v>1.22207847817593</v>
      </c>
      <c r="D2853" s="221">
        <v>0.95242072945968304</v>
      </c>
      <c r="E2853" s="221">
        <v>1.6269735450191101</v>
      </c>
    </row>
    <row r="2854" spans="1:5" x14ac:dyDescent="0.25">
      <c r="A2854" s="221">
        <v>20180.764894864202</v>
      </c>
      <c r="B2854" s="221">
        <v>4.3851586727445602</v>
      </c>
      <c r="C2854" s="221">
        <v>1.22208267532251</v>
      </c>
      <c r="D2854" s="221">
        <v>0.95242535449297205</v>
      </c>
      <c r="E2854" s="221">
        <v>1.6269740994601201</v>
      </c>
    </row>
    <row r="2855" spans="1:5" x14ac:dyDescent="0.25">
      <c r="A2855" s="221">
        <v>20182.231638524601</v>
      </c>
      <c r="B2855" s="221">
        <v>0.70141720935510399</v>
      </c>
      <c r="C2855" s="221">
        <v>1.2221353158192301</v>
      </c>
      <c r="D2855" s="221">
        <v>0.95248338402566401</v>
      </c>
      <c r="E2855" s="221">
        <v>1.6269808678342601</v>
      </c>
    </row>
    <row r="2856" spans="1:5" x14ac:dyDescent="0.25">
      <c r="A2856" s="221">
        <v>20183.937226354901</v>
      </c>
      <c r="B2856" s="221">
        <v>1.4946609168377401</v>
      </c>
      <c r="C2856" s="221">
        <v>1.2221965282812299</v>
      </c>
      <c r="D2856" s="221">
        <v>0.95255096695132202</v>
      </c>
      <c r="E2856" s="221">
        <v>1.6269886039858299</v>
      </c>
    </row>
    <row r="2857" spans="1:5" x14ac:dyDescent="0.25">
      <c r="A2857" s="221">
        <v>20184.103975730501</v>
      </c>
      <c r="B2857" s="221">
        <v>1.64674977991188</v>
      </c>
      <c r="C2857" s="221">
        <v>1.2222025128102201</v>
      </c>
      <c r="D2857" s="221">
        <v>0.95255757429833399</v>
      </c>
      <c r="E2857" s="221">
        <v>1.6269893525666299</v>
      </c>
    </row>
    <row r="2858" spans="1:5" x14ac:dyDescent="0.25">
      <c r="A2858" s="221">
        <v>20190.0904136588</v>
      </c>
      <c r="B2858" s="221">
        <v>1.42615037835008</v>
      </c>
      <c r="C2858" s="221">
        <v>1.22241736225842</v>
      </c>
      <c r="D2858" s="221">
        <v>0.95279514986095404</v>
      </c>
      <c r="E2858" s="221">
        <v>1.6270153117514901</v>
      </c>
    </row>
    <row r="2859" spans="1:5" x14ac:dyDescent="0.25">
      <c r="A2859" s="221">
        <v>20197.542151931299</v>
      </c>
      <c r="B2859" s="221">
        <v>2.3367830804166898</v>
      </c>
      <c r="C2859" s="221">
        <v>1.2226848004036399</v>
      </c>
      <c r="D2859" s="221">
        <v>0.95309235194375197</v>
      </c>
      <c r="E2859" s="221">
        <v>1.6270451342632399</v>
      </c>
    </row>
    <row r="2860" spans="1:5" x14ac:dyDescent="0.25">
      <c r="A2860" s="221">
        <v>20199.375716007398</v>
      </c>
      <c r="B2860" s="221">
        <v>1.5123089135385499</v>
      </c>
      <c r="C2860" s="221">
        <v>1.2227506058516699</v>
      </c>
      <c r="D2860" s="221">
        <v>0.95316557291570203</v>
      </c>
      <c r="E2860" s="221">
        <v>1.6270520485048201</v>
      </c>
    </row>
    <row r="2861" spans="1:5" x14ac:dyDescent="0.25">
      <c r="A2861" s="221">
        <v>20204.261410185802</v>
      </c>
      <c r="B2861" s="221">
        <v>3.2997566954315198</v>
      </c>
      <c r="C2861" s="221">
        <v>1.22292608536456</v>
      </c>
      <c r="D2861" s="221">
        <v>0.95336093928057197</v>
      </c>
      <c r="E2861" s="221">
        <v>1.62706964438158</v>
      </c>
    </row>
    <row r="2862" spans="1:5" x14ac:dyDescent="0.25">
      <c r="A2862" s="221">
        <v>20207.125857651299</v>
      </c>
      <c r="B2862" s="221">
        <v>0.31063436846308101</v>
      </c>
      <c r="C2862" s="221">
        <v>1.2230290577215299</v>
      </c>
      <c r="D2862" s="221">
        <v>0.95347581391777603</v>
      </c>
      <c r="E2862" s="221">
        <v>1.6270793824776</v>
      </c>
    </row>
    <row r="2863" spans="1:5" x14ac:dyDescent="0.25">
      <c r="A2863" s="221">
        <v>20208.335264676702</v>
      </c>
      <c r="B2863" s="221">
        <v>1.8820573264840801</v>
      </c>
      <c r="C2863" s="221">
        <v>1.2230725436541401</v>
      </c>
      <c r="D2863" s="221">
        <v>0.95352444335890296</v>
      </c>
      <c r="E2863" s="221">
        <v>1.62708342437342</v>
      </c>
    </row>
    <row r="2864" spans="1:5" x14ac:dyDescent="0.25">
      <c r="A2864" s="221">
        <v>20209.741806406699</v>
      </c>
      <c r="B2864" s="221">
        <v>0.634344949628174</v>
      </c>
      <c r="C2864" s="221">
        <v>1.2231231243526</v>
      </c>
      <c r="D2864" s="221">
        <v>0.95358099945359398</v>
      </c>
      <c r="E2864" s="221">
        <v>1.62708798638257</v>
      </c>
    </row>
    <row r="2865" spans="1:5" x14ac:dyDescent="0.25">
      <c r="A2865" s="221">
        <v>20211.7537784583</v>
      </c>
      <c r="B2865" s="221">
        <v>1.5004513971061699</v>
      </c>
      <c r="C2865" s="221">
        <v>1.2231954982562601</v>
      </c>
      <c r="D2865" s="221">
        <v>0.95366189949334201</v>
      </c>
      <c r="E2865" s="221">
        <v>1.6270943404012399</v>
      </c>
    </row>
    <row r="2866" spans="1:5" x14ac:dyDescent="0.25">
      <c r="A2866" s="221">
        <v>20214.202940429499</v>
      </c>
      <c r="B2866" s="221">
        <v>0.42233769647088698</v>
      </c>
      <c r="C2866" s="221">
        <v>1.2232835985916499</v>
      </c>
      <c r="D2866" s="221">
        <v>0.95376061661357003</v>
      </c>
      <c r="E2866" s="221">
        <v>1.62710179052641</v>
      </c>
    </row>
    <row r="2867" spans="1:5" x14ac:dyDescent="0.25">
      <c r="A2867" s="221">
        <v>20215.142587289502</v>
      </c>
      <c r="B2867" s="221">
        <v>1.50330278669082</v>
      </c>
      <c r="C2867" s="221">
        <v>1.2233174100687301</v>
      </c>
      <c r="D2867" s="221">
        <v>0.95379849523012095</v>
      </c>
      <c r="E2867" s="221">
        <v>1.6271045332832701</v>
      </c>
    </row>
    <row r="2868" spans="1:5" x14ac:dyDescent="0.25">
      <c r="A2868" s="221">
        <v>20217.794593242499</v>
      </c>
      <c r="B2868" s="221">
        <v>0.58108747319369802</v>
      </c>
      <c r="C2868" s="221">
        <v>1.2234128568510101</v>
      </c>
      <c r="D2868" s="221">
        <v>0.95390552463744305</v>
      </c>
      <c r="E2868" s="221">
        <v>1.6271121949212199</v>
      </c>
    </row>
    <row r="2869" spans="1:5" x14ac:dyDescent="0.25">
      <c r="A2869" s="221">
        <v>20218.231396958301</v>
      </c>
      <c r="B2869" s="221">
        <v>1.72365075453913</v>
      </c>
      <c r="C2869" s="221">
        <v>1.2234285833842999</v>
      </c>
      <c r="D2869" s="221">
        <v>0.95392317889246403</v>
      </c>
      <c r="E2869" s="221">
        <v>1.62711342413172</v>
      </c>
    </row>
    <row r="2870" spans="1:5" x14ac:dyDescent="0.25">
      <c r="A2870" s="221">
        <v>20224.074416626099</v>
      </c>
      <c r="B2870" s="221">
        <v>0.82634260799021597</v>
      </c>
      <c r="C2870" s="221">
        <v>1.2236389806388399</v>
      </c>
      <c r="D2870" s="221">
        <v>0.954159687130686</v>
      </c>
      <c r="E2870" s="221">
        <v>1.62712874670134</v>
      </c>
    </row>
    <row r="2871" spans="1:5" x14ac:dyDescent="0.25">
      <c r="A2871" s="221">
        <v>20226.796530198</v>
      </c>
      <c r="B2871" s="221">
        <v>0.83644320033782205</v>
      </c>
      <c r="C2871" s="221">
        <v>1.22373704724693</v>
      </c>
      <c r="D2871" s="221">
        <v>0.95427013924023596</v>
      </c>
      <c r="E2871" s="221">
        <v>1.62713531381659</v>
      </c>
    </row>
    <row r="2872" spans="1:5" x14ac:dyDescent="0.25">
      <c r="A2872" s="221">
        <v>20228.156273627799</v>
      </c>
      <c r="B2872" s="221">
        <v>1.91436139905823</v>
      </c>
      <c r="C2872" s="221">
        <v>1.2237860453006399</v>
      </c>
      <c r="D2872" s="221">
        <v>0.95432552786232205</v>
      </c>
      <c r="E2872" s="221">
        <v>1.6271385942057299</v>
      </c>
    </row>
    <row r="2873" spans="1:5" x14ac:dyDescent="0.25">
      <c r="A2873" s="221">
        <v>20232.6447546407</v>
      </c>
      <c r="B2873" s="221">
        <v>1.39836067199048</v>
      </c>
      <c r="C2873" s="221">
        <v>1.2239478620620401</v>
      </c>
      <c r="D2873" s="221">
        <v>0.95450836439832998</v>
      </c>
      <c r="E2873" s="221">
        <v>1.6271483580078301</v>
      </c>
    </row>
    <row r="2874" spans="1:5" x14ac:dyDescent="0.25">
      <c r="A2874" s="221">
        <v>20236.188692919099</v>
      </c>
      <c r="B2874" s="221">
        <v>1.7690692644308099</v>
      </c>
      <c r="C2874" s="221">
        <v>1.2240756560630499</v>
      </c>
      <c r="D2874" s="221">
        <v>0.95465272535179901</v>
      </c>
      <c r="E2874" s="221">
        <v>1.6271553539025101</v>
      </c>
    </row>
    <row r="2875" spans="1:5" x14ac:dyDescent="0.25">
      <c r="A2875" s="221">
        <v>20238.6713959671</v>
      </c>
      <c r="B2875" s="221">
        <v>-2.3980227893279</v>
      </c>
      <c r="C2875" s="221">
        <v>1.2241651966999301</v>
      </c>
      <c r="D2875" s="221">
        <v>0.95475396456348804</v>
      </c>
      <c r="E2875" s="221">
        <v>1.6271598749328999</v>
      </c>
    </row>
    <row r="2876" spans="1:5" x14ac:dyDescent="0.25">
      <c r="A2876" s="221">
        <v>20241.7213545839</v>
      </c>
      <c r="B2876" s="221">
        <v>2.0299428259077601</v>
      </c>
      <c r="C2876" s="221">
        <v>1.22427525496497</v>
      </c>
      <c r="D2876" s="221"/>
      <c r="E2876" s="221">
        <v>1.62716494087686</v>
      </c>
    </row>
    <row r="2877" spans="1:5" x14ac:dyDescent="0.25">
      <c r="A2877" s="221">
        <v>20244.070471733699</v>
      </c>
      <c r="B2877" s="221">
        <v>1.7762792079498499</v>
      </c>
      <c r="C2877" s="221">
        <v>1.2243600457679999</v>
      </c>
      <c r="D2877" s="221">
        <v>0.95497501047141797</v>
      </c>
      <c r="E2877" s="221">
        <v>1.6271685636799</v>
      </c>
    </row>
    <row r="2878" spans="1:5" x14ac:dyDescent="0.25">
      <c r="A2878" s="221">
        <v>20248.103641534901</v>
      </c>
      <c r="B2878" s="221">
        <v>0.33649950232186299</v>
      </c>
      <c r="C2878" s="221">
        <v>1.2245056728612</v>
      </c>
      <c r="D2878" s="221">
        <v>0.95514056894669397</v>
      </c>
      <c r="E2878" s="221">
        <v>1.6271741941795299</v>
      </c>
    </row>
    <row r="2879" spans="1:5" x14ac:dyDescent="0.25">
      <c r="A2879" s="221">
        <v>20251.4553521245</v>
      </c>
      <c r="B2879" s="221">
        <v>1.50681812281321</v>
      </c>
      <c r="C2879" s="221">
        <v>1.2246267483806501</v>
      </c>
      <c r="D2879" s="221">
        <v>0.95527848875447696</v>
      </c>
      <c r="E2879" s="221">
        <v>1.6271782858831201</v>
      </c>
    </row>
    <row r="2880" spans="1:5" x14ac:dyDescent="0.25">
      <c r="A2880" s="221">
        <v>20260.942971349399</v>
      </c>
      <c r="B2880" s="221">
        <v>2.1521606444972399</v>
      </c>
      <c r="C2880" s="221">
        <v>1.2249697062500999</v>
      </c>
      <c r="D2880" s="221">
        <v>0.955670631176608</v>
      </c>
      <c r="E2880" s="221">
        <v>1.6271866349786801</v>
      </c>
    </row>
    <row r="2881" spans="1:5" x14ac:dyDescent="0.25">
      <c r="A2881" s="221">
        <v>20261.0082814175</v>
      </c>
      <c r="B2881" s="221">
        <v>1.3246162812123701</v>
      </c>
      <c r="C2881" s="221">
        <v>1.2249720681035501</v>
      </c>
      <c r="D2881" s="221">
        <v>0.95567333509671804</v>
      </c>
      <c r="E2881" s="221">
        <v>1.62718667451065</v>
      </c>
    </row>
    <row r="2882" spans="1:5" x14ac:dyDescent="0.25">
      <c r="A2882" s="221">
        <v>20266.0853367577</v>
      </c>
      <c r="B2882" s="221">
        <v>1.26275634700457</v>
      </c>
      <c r="C2882" s="221">
        <v>1.22515574423679</v>
      </c>
      <c r="D2882" s="221">
        <v>0.95588353166255002</v>
      </c>
      <c r="E2882" s="221">
        <v>1.62718926630868</v>
      </c>
    </row>
    <row r="2883" spans="1:5" x14ac:dyDescent="0.25">
      <c r="A2883" s="221">
        <v>20271.688060844499</v>
      </c>
      <c r="B2883" s="221">
        <v>1.2767208513889701</v>
      </c>
      <c r="C2883" s="221">
        <v>1.2253585576877299</v>
      </c>
      <c r="D2883" s="221">
        <v>0.95611618839067403</v>
      </c>
      <c r="E2883" s="221">
        <v>1.6271906158752001</v>
      </c>
    </row>
    <row r="2884" spans="1:5" x14ac:dyDescent="0.25">
      <c r="A2884" s="221">
        <v>20272.4654275537</v>
      </c>
      <c r="B2884" s="221">
        <v>1.2369640921674501</v>
      </c>
      <c r="C2884" s="221">
        <v>1.2253867053330501</v>
      </c>
      <c r="D2884" s="221">
        <v>0.95614854526945403</v>
      </c>
      <c r="E2884" s="221">
        <v>1.6271906780377501</v>
      </c>
    </row>
    <row r="2885" spans="1:5" x14ac:dyDescent="0.25">
      <c r="A2885" s="221">
        <v>20272.6416631426</v>
      </c>
      <c r="B2885" s="221">
        <v>1.41580030191508</v>
      </c>
      <c r="C2885" s="221">
        <v>1.2253930866468199</v>
      </c>
      <c r="D2885" s="221">
        <v>0.95615588084675396</v>
      </c>
      <c r="E2885" s="221">
        <v>1.62719067157245</v>
      </c>
    </row>
    <row r="2886" spans="1:5" x14ac:dyDescent="0.25">
      <c r="A2886" s="221">
        <v>20278.776827245201</v>
      </c>
      <c r="B2886" s="221">
        <v>1.5328266957630201</v>
      </c>
      <c r="C2886" s="221">
        <v>1.22561534351493</v>
      </c>
      <c r="D2886" s="221">
        <v>0.95641182591106599</v>
      </c>
      <c r="E2886" s="221">
        <v>1.62719005352179</v>
      </c>
    </row>
    <row r="2887" spans="1:5" x14ac:dyDescent="0.25">
      <c r="A2887" s="221">
        <v>20279.286878521601</v>
      </c>
      <c r="B2887" s="221">
        <v>0.98488769116100705</v>
      </c>
      <c r="C2887" s="221">
        <v>1.22563382273403</v>
      </c>
      <c r="D2887" s="221">
        <v>0.95643315650465999</v>
      </c>
      <c r="E2887" s="221">
        <v>1.6271898417970301</v>
      </c>
    </row>
    <row r="2888" spans="1:5" x14ac:dyDescent="0.25">
      <c r="A2888" s="221">
        <v>20279.7201647607</v>
      </c>
      <c r="B2888" s="221">
        <v>1.82285569048388</v>
      </c>
      <c r="C2888" s="221">
        <v>1.2256495255008999</v>
      </c>
      <c r="D2888" s="221">
        <v>0.95645127674688801</v>
      </c>
      <c r="E2888" s="221">
        <v>1.6271896619378099</v>
      </c>
    </row>
    <row r="2889" spans="1:5" x14ac:dyDescent="0.25">
      <c r="A2889" s="221">
        <v>20279.769365104399</v>
      </c>
      <c r="B2889" s="221">
        <v>1.26046191617883</v>
      </c>
      <c r="C2889" s="221">
        <v>1.2256513086224701</v>
      </c>
      <c r="D2889" s="221">
        <v>0.95645333432930002</v>
      </c>
      <c r="E2889" s="221">
        <v>1.62718964151451</v>
      </c>
    </row>
    <row r="2890" spans="1:5" x14ac:dyDescent="0.25">
      <c r="A2890" s="221">
        <v>20282.007052396199</v>
      </c>
      <c r="B2890" s="221">
        <v>1.6022571676167501</v>
      </c>
      <c r="C2890" s="221">
        <v>1.2257324261637901</v>
      </c>
      <c r="D2890" s="221">
        <v>0.95654691550519499</v>
      </c>
      <c r="E2890" s="221">
        <v>1.62718871263965</v>
      </c>
    </row>
    <row r="2891" spans="1:5" x14ac:dyDescent="0.25">
      <c r="A2891" s="221">
        <v>20286.090307022299</v>
      </c>
      <c r="B2891" s="221">
        <v>1.6195097271441099</v>
      </c>
      <c r="C2891" s="221">
        <v>1.22588050067661</v>
      </c>
      <c r="D2891" s="221">
        <v>0.95671811148029295</v>
      </c>
      <c r="E2891" s="221">
        <v>1.6271868127707001</v>
      </c>
    </row>
    <row r="2892" spans="1:5" x14ac:dyDescent="0.25">
      <c r="A2892" s="221">
        <v>20292.6587145841</v>
      </c>
      <c r="B2892" s="221">
        <v>2.18885842926628</v>
      </c>
      <c r="C2892" s="221">
        <v>1.2261187802617199</v>
      </c>
      <c r="D2892" s="221">
        <v>0.95699413342165995</v>
      </c>
      <c r="E2892" s="221">
        <v>1.6271815293749201</v>
      </c>
    </row>
    <row r="2893" spans="1:5" x14ac:dyDescent="0.25">
      <c r="A2893" s="221">
        <v>20292.801352901501</v>
      </c>
      <c r="B2893" s="221">
        <v>0.93953305475675797</v>
      </c>
      <c r="C2893" s="221">
        <v>1.2261239546968901</v>
      </c>
      <c r="D2893" s="221">
        <v>0.95700013966745401</v>
      </c>
      <c r="E2893" s="221">
        <v>1.6271814146416801</v>
      </c>
    </row>
    <row r="2894" spans="1:5" x14ac:dyDescent="0.25">
      <c r="A2894" s="221">
        <v>20292.8642581852</v>
      </c>
      <c r="B2894" s="221">
        <v>-1.2697255136499901</v>
      </c>
      <c r="C2894" s="221">
        <v>1.2261262378065301</v>
      </c>
      <c r="D2894" s="221">
        <v>0.95700278849704201</v>
      </c>
      <c r="E2894" s="221">
        <v>1.6271813640428801</v>
      </c>
    </row>
    <row r="2895" spans="1:5" x14ac:dyDescent="0.25">
      <c r="A2895" s="221">
        <v>20293.060658585298</v>
      </c>
      <c r="B2895" s="221">
        <v>1.89836101780683</v>
      </c>
      <c r="C2895" s="221">
        <v>1.2261333662805201</v>
      </c>
      <c r="D2895" s="221">
        <v>0.95701105978854095</v>
      </c>
      <c r="E2895" s="221">
        <v>1.6271812060653199</v>
      </c>
    </row>
    <row r="2896" spans="1:5" x14ac:dyDescent="0.25">
      <c r="A2896" s="221">
        <v>20293.689380543201</v>
      </c>
      <c r="B2896" s="221">
        <v>1.16823613962729</v>
      </c>
      <c r="C2896" s="221">
        <v>1.22615618648235</v>
      </c>
      <c r="D2896" s="221">
        <v>0.95703755831502602</v>
      </c>
      <c r="E2896" s="221">
        <v>1.6271805540320301</v>
      </c>
    </row>
    <row r="2897" spans="1:5" x14ac:dyDescent="0.25">
      <c r="A2897" s="221">
        <v>20295.381302289101</v>
      </c>
      <c r="B2897" s="221">
        <v>0.96999962271253604</v>
      </c>
      <c r="C2897" s="221">
        <v>1.2262176099590401</v>
      </c>
      <c r="D2897" s="221">
        <v>0.95710888413095097</v>
      </c>
      <c r="E2897" s="221">
        <v>1.62717879360905</v>
      </c>
    </row>
    <row r="2898" spans="1:5" x14ac:dyDescent="0.25">
      <c r="A2898" s="221">
        <v>20299.223233550299</v>
      </c>
      <c r="B2898" s="221">
        <v>2.7120844567638298</v>
      </c>
      <c r="C2898" s="221">
        <v>1.2263571148705501</v>
      </c>
      <c r="D2898" s="221">
        <v>0.95727118039278702</v>
      </c>
      <c r="E2898" s="221">
        <v>1.6271741998688301</v>
      </c>
    </row>
    <row r="2899" spans="1:5" x14ac:dyDescent="0.25">
      <c r="A2899" s="221">
        <v>20299.3490394572</v>
      </c>
      <c r="B2899" s="221">
        <v>-2.6465237480522301</v>
      </c>
      <c r="C2899" s="221">
        <v>1.2263616830266999</v>
      </c>
      <c r="D2899" s="221">
        <v>0.95727650002449005</v>
      </c>
      <c r="E2899" s="221">
        <v>1.6271740359212199</v>
      </c>
    </row>
    <row r="2900" spans="1:5" x14ac:dyDescent="0.25">
      <c r="A2900" s="221">
        <v>20304.5629274686</v>
      </c>
      <c r="B2900" s="221">
        <v>0.68589625349573202</v>
      </c>
      <c r="C2900" s="221">
        <v>1.22655115147644</v>
      </c>
      <c r="D2900" s="221">
        <v>0.95749696633368497</v>
      </c>
      <c r="E2900" s="221">
        <v>1.62716630490001</v>
      </c>
    </row>
    <row r="2901" spans="1:5" x14ac:dyDescent="0.25">
      <c r="A2901" s="221">
        <v>20306.6975279832</v>
      </c>
      <c r="B2901" s="221">
        <v>1.28905625309697</v>
      </c>
      <c r="C2901" s="221">
        <v>1.22662872112301</v>
      </c>
      <c r="D2901" s="221">
        <v>0.95758746875727996</v>
      </c>
      <c r="E2901" s="221">
        <v>1.62716311852493</v>
      </c>
    </row>
    <row r="2902" spans="1:5" x14ac:dyDescent="0.25">
      <c r="A2902" s="221">
        <v>20312.825495126301</v>
      </c>
      <c r="B2902" s="221">
        <v>1.7071907489810501</v>
      </c>
      <c r="C2902" s="221">
        <v>1.22685151886999</v>
      </c>
      <c r="D2902" s="221">
        <v>0.95784787977569197</v>
      </c>
      <c r="E2902" s="221">
        <v>1.62715191777335</v>
      </c>
    </row>
    <row r="2903" spans="1:5" x14ac:dyDescent="0.25">
      <c r="A2903" s="221">
        <v>20317.990575166801</v>
      </c>
      <c r="B2903" s="221">
        <v>1.7761234245159001</v>
      </c>
      <c r="C2903" s="221">
        <v>1.2270394437171499</v>
      </c>
      <c r="D2903" s="221">
        <v>0.95806806869741001</v>
      </c>
      <c r="E2903" s="221">
        <v>1.6271409950408</v>
      </c>
    </row>
    <row r="2904" spans="1:5" x14ac:dyDescent="0.25">
      <c r="A2904" s="221">
        <v>20318.028260905001</v>
      </c>
      <c r="B2904" s="221">
        <v>2.1180940356068998</v>
      </c>
      <c r="C2904" s="221">
        <v>1.22704081507011</v>
      </c>
      <c r="D2904" s="221">
        <v>0.95806967641739205</v>
      </c>
      <c r="E2904" s="221">
        <v>1.6271409011879501</v>
      </c>
    </row>
    <row r="2905" spans="1:5" x14ac:dyDescent="0.25">
      <c r="A2905" s="221">
        <v>20322.580459284</v>
      </c>
      <c r="B2905" s="221">
        <v>0.29156399869447702</v>
      </c>
      <c r="C2905" s="221">
        <v>1.22720653359248</v>
      </c>
      <c r="D2905" s="221">
        <v>0.95826421323615296</v>
      </c>
      <c r="E2905" s="221">
        <v>1.62712956435849</v>
      </c>
    </row>
    <row r="2906" spans="1:5" x14ac:dyDescent="0.25">
      <c r="A2906" s="221">
        <v>20327.594508472899</v>
      </c>
      <c r="B2906" s="221">
        <v>1.52139600585253</v>
      </c>
      <c r="C2906" s="221">
        <v>1.2273891644603101</v>
      </c>
      <c r="D2906" s="221">
        <v>0.95847889902008898</v>
      </c>
      <c r="E2906" s="221">
        <v>1.6271170773322701</v>
      </c>
    </row>
    <row r="2907" spans="1:5" x14ac:dyDescent="0.25">
      <c r="A2907" s="221">
        <v>20330.27198157</v>
      </c>
      <c r="B2907" s="221">
        <v>1.04760198064537</v>
      </c>
      <c r="C2907" s="221">
        <v>1.22748673480701</v>
      </c>
      <c r="D2907" s="221">
        <v>0.95859377170353299</v>
      </c>
      <c r="E2907" s="221">
        <v>1.62710957204388</v>
      </c>
    </row>
    <row r="2908" spans="1:5" x14ac:dyDescent="0.25">
      <c r="A2908" s="221">
        <v>20330.733137822299</v>
      </c>
      <c r="B2908" s="221">
        <v>2.9912898348977399</v>
      </c>
      <c r="C2908" s="221">
        <v>1.2275035471211599</v>
      </c>
      <c r="D2908" s="221">
        <v>0.95861356998545999</v>
      </c>
      <c r="E2908" s="221">
        <v>1.62710823974035</v>
      </c>
    </row>
    <row r="2909" spans="1:5" x14ac:dyDescent="0.25">
      <c r="A2909" s="221">
        <v>20333.861340830601</v>
      </c>
      <c r="B2909" s="221">
        <v>1.5145016929470001</v>
      </c>
      <c r="C2909" s="221">
        <v>1.2276175916157399</v>
      </c>
      <c r="D2909" s="221">
        <v>0.95874809051693999</v>
      </c>
      <c r="E2909" s="221">
        <v>1.62709893735195</v>
      </c>
    </row>
    <row r="2910" spans="1:5" x14ac:dyDescent="0.25">
      <c r="A2910" s="221">
        <v>20336.882351357301</v>
      </c>
      <c r="B2910" s="221">
        <v>1.56377894960069</v>
      </c>
      <c r="C2910" s="221">
        <v>1.2277277282078101</v>
      </c>
      <c r="D2910" s="221">
        <v>0.95887821740478096</v>
      </c>
      <c r="E2910" s="221">
        <v>1.6270894773649001</v>
      </c>
    </row>
    <row r="2911" spans="1:5" x14ac:dyDescent="0.25">
      <c r="A2911" s="221">
        <v>20337.837092553898</v>
      </c>
      <c r="B2911" s="221">
        <v>3.5529540853107999</v>
      </c>
      <c r="C2911" s="221">
        <v>1.22776254182192</v>
      </c>
      <c r="D2911" s="221">
        <v>0.95891939523872105</v>
      </c>
      <c r="E2911" s="221">
        <v>1.62708626454904</v>
      </c>
    </row>
    <row r="2912" spans="1:5" x14ac:dyDescent="0.25">
      <c r="A2912" s="221">
        <v>20351.876299472799</v>
      </c>
      <c r="B2912" s="221">
        <v>1.6857219517450599</v>
      </c>
      <c r="C2912" s="221">
        <v>1.2282750310330799</v>
      </c>
      <c r="D2912" s="221">
        <v>0.95952692676189</v>
      </c>
      <c r="E2912" s="221">
        <v>1.62703562907649</v>
      </c>
    </row>
    <row r="2913" spans="1:5" x14ac:dyDescent="0.25">
      <c r="A2913" s="221">
        <v>20352.5903329537</v>
      </c>
      <c r="B2913" s="221">
        <v>0.64559810841173804</v>
      </c>
      <c r="C2913" s="221">
        <v>1.22830110939565</v>
      </c>
      <c r="D2913" s="221">
        <v>0.959557857436655</v>
      </c>
      <c r="E2913" s="221">
        <v>1.6270327711349699</v>
      </c>
    </row>
    <row r="2914" spans="1:5" x14ac:dyDescent="0.25">
      <c r="A2914" s="221">
        <v>20353.933459955198</v>
      </c>
      <c r="B2914" s="221">
        <v>1.02905142257481</v>
      </c>
      <c r="C2914" s="221">
        <v>1.2283501638922101</v>
      </c>
      <c r="D2914" s="221">
        <v>0.95961624266523404</v>
      </c>
      <c r="E2914" s="221">
        <v>1.62702722516331</v>
      </c>
    </row>
    <row r="2915" spans="1:5" x14ac:dyDescent="0.25">
      <c r="A2915" s="221">
        <v>20358.9129386647</v>
      </c>
      <c r="B2915" s="221">
        <v>1.6478542391506601</v>
      </c>
      <c r="C2915" s="221">
        <v>1.2285321585310101</v>
      </c>
      <c r="D2915" s="221">
        <v>0.95983308318273497</v>
      </c>
      <c r="E2915" s="221">
        <v>1.6270063946606801</v>
      </c>
    </row>
    <row r="2916" spans="1:5" x14ac:dyDescent="0.25">
      <c r="A2916" s="221">
        <v>20359.1610414405</v>
      </c>
      <c r="B2916" s="221">
        <v>1.5060021463203299</v>
      </c>
      <c r="C2916" s="221">
        <v>1.22854122837354</v>
      </c>
      <c r="D2916" s="221">
        <v>0.959843917778744</v>
      </c>
      <c r="E2916" s="221">
        <v>1.6270053176247401</v>
      </c>
    </row>
    <row r="2917" spans="1:5" x14ac:dyDescent="0.25">
      <c r="A2917" s="221">
        <v>20359.253490670599</v>
      </c>
      <c r="B2917" s="221">
        <v>1.09050016529681</v>
      </c>
      <c r="C2917" s="221">
        <v>1.2285446080211699</v>
      </c>
      <c r="D2917" s="221">
        <v>0.95984795501716902</v>
      </c>
      <c r="E2917" s="221">
        <v>1.6270049147283201</v>
      </c>
    </row>
    <row r="2918" spans="1:5" x14ac:dyDescent="0.25">
      <c r="A2918" s="221">
        <v>20359.817815067501</v>
      </c>
      <c r="B2918" s="221">
        <v>1.66559046340284</v>
      </c>
      <c r="C2918" s="221">
        <v>1.22856524819665</v>
      </c>
      <c r="D2918" s="221">
        <v>0.95987259894482602</v>
      </c>
      <c r="E2918" s="221">
        <v>1.62700245129183</v>
      </c>
    </row>
    <row r="2919" spans="1:5" x14ac:dyDescent="0.25">
      <c r="A2919" s="221">
        <v>20366.684517722799</v>
      </c>
      <c r="B2919" s="221">
        <v>1.31078393745732</v>
      </c>
      <c r="C2919" s="221">
        <v>1.22881639797603</v>
      </c>
      <c r="D2919" s="221">
        <v>0.96017246640477005</v>
      </c>
      <c r="E2919" s="221">
        <v>1.62697095615399</v>
      </c>
    </row>
    <row r="2920" spans="1:5" x14ac:dyDescent="0.25">
      <c r="A2920" s="221">
        <v>20368.420578815399</v>
      </c>
      <c r="B2920" s="221">
        <v>0.19883888851075501</v>
      </c>
      <c r="C2920" s="221">
        <v>1.2288799263833901</v>
      </c>
      <c r="D2920" s="221">
        <v>0.96024848135236895</v>
      </c>
      <c r="E2920" s="221">
        <v>1.62696281046471</v>
      </c>
    </row>
    <row r="2921" spans="1:5" x14ac:dyDescent="0.25">
      <c r="A2921" s="221">
        <v>20372.285839017899</v>
      </c>
      <c r="B2921" s="221">
        <v>1.15190564468275</v>
      </c>
      <c r="C2921" s="221">
        <v>1.22902141292766</v>
      </c>
      <c r="D2921" s="221">
        <v>0.96041819900665504</v>
      </c>
      <c r="E2921" s="221">
        <v>1.62694384129188</v>
      </c>
    </row>
    <row r="2922" spans="1:5" x14ac:dyDescent="0.25">
      <c r="A2922" s="221">
        <v>20377.287166333099</v>
      </c>
      <c r="B2922" s="221">
        <v>1.6991574960768501</v>
      </c>
      <c r="C2922" s="221">
        <v>1.22920457592037</v>
      </c>
      <c r="D2922" s="221">
        <v>0.96063779962750695</v>
      </c>
      <c r="E2922" s="221">
        <v>1.62691809203627</v>
      </c>
    </row>
    <row r="2923" spans="1:5" x14ac:dyDescent="0.25">
      <c r="A2923" s="221">
        <v>20380.532566193498</v>
      </c>
      <c r="B2923" s="221">
        <v>1.6396036519005901</v>
      </c>
      <c r="C2923" s="221">
        <v>1.2293234960756501</v>
      </c>
      <c r="D2923" s="221">
        <v>0.96078045988024297</v>
      </c>
      <c r="E2923" s="221">
        <v>1.62690069434548</v>
      </c>
    </row>
    <row r="2924" spans="1:5" x14ac:dyDescent="0.25">
      <c r="A2924" s="221">
        <v>20381.7808518821</v>
      </c>
      <c r="B2924" s="221">
        <v>2.3778956746361302</v>
      </c>
      <c r="C2924" s="221">
        <v>1.2293692469928399</v>
      </c>
      <c r="D2924" s="221">
        <v>0.96083548659824003</v>
      </c>
      <c r="E2924" s="221">
        <v>1.6268938584609001</v>
      </c>
    </row>
    <row r="2925" spans="1:5" x14ac:dyDescent="0.25">
      <c r="A2925" s="221">
        <v>20383.077380267699</v>
      </c>
      <c r="B2925" s="221">
        <v>0.90154283786398903</v>
      </c>
      <c r="C2925" s="221">
        <v>1.2294167660530599</v>
      </c>
      <c r="D2925" s="221">
        <v>0.96089263994262397</v>
      </c>
      <c r="E2925" s="221">
        <v>1.6268866154106401</v>
      </c>
    </row>
    <row r="2926" spans="1:5" x14ac:dyDescent="0.25">
      <c r="A2926" s="221">
        <v>20384.8214331706</v>
      </c>
      <c r="B2926" s="221">
        <v>1.9275871120600501</v>
      </c>
      <c r="C2926" s="221">
        <v>1.22948068733379</v>
      </c>
      <c r="D2926" s="221">
        <v>0.96096961867117203</v>
      </c>
      <c r="E2926" s="221">
        <v>1.6268768722665901</v>
      </c>
    </row>
    <row r="2927" spans="1:5" x14ac:dyDescent="0.25">
      <c r="A2927" s="221">
        <v>20386.083309616799</v>
      </c>
      <c r="B2927" s="221">
        <v>1.4259281701382001</v>
      </c>
      <c r="C2927" s="221">
        <v>1.22952695752763</v>
      </c>
      <c r="D2927" s="221">
        <v>0.96102536001163996</v>
      </c>
      <c r="E2927" s="221">
        <v>1.62686968315748</v>
      </c>
    </row>
    <row r="2928" spans="1:5" x14ac:dyDescent="0.25">
      <c r="A2928" s="221">
        <v>20386.162697601801</v>
      </c>
      <c r="B2928" s="221">
        <v>1.6052882997687099</v>
      </c>
      <c r="C2928" s="221">
        <v>1.2295298685325899</v>
      </c>
      <c r="D2928" s="221">
        <v>0.96102886684680799</v>
      </c>
      <c r="E2928" s="221">
        <v>1.6268692281321799</v>
      </c>
    </row>
    <row r="2929" spans="1:5" x14ac:dyDescent="0.25">
      <c r="A2929" s="221">
        <v>20389.818290512601</v>
      </c>
      <c r="B2929" s="221">
        <v>1.6910928554739499</v>
      </c>
      <c r="C2929" s="221">
        <v>1.2296639400659599</v>
      </c>
      <c r="D2929" s="221">
        <v>0.96119057700201205</v>
      </c>
      <c r="E2929" s="221">
        <v>1.6268479241346701</v>
      </c>
    </row>
    <row r="2930" spans="1:5" x14ac:dyDescent="0.25">
      <c r="A2930" s="221">
        <v>20390.764315313801</v>
      </c>
      <c r="B2930" s="221">
        <v>1.09719728620492</v>
      </c>
      <c r="C2930" s="221">
        <v>1.2296986407161501</v>
      </c>
      <c r="D2930" s="221">
        <v>0.96123243180642803</v>
      </c>
      <c r="E2930" s="221">
        <v>1.6268421601843901</v>
      </c>
    </row>
    <row r="2931" spans="1:5" x14ac:dyDescent="0.25">
      <c r="A2931" s="221">
        <v>20400.0003592748</v>
      </c>
      <c r="B2931" s="221">
        <v>1.6507112386282601</v>
      </c>
      <c r="C2931" s="221">
        <v>1.23003768153674</v>
      </c>
      <c r="D2931" s="221">
        <v>0.96164287083732103</v>
      </c>
      <c r="E2931" s="221">
        <v>1.6267849565333501</v>
      </c>
    </row>
    <row r="2932" spans="1:5" x14ac:dyDescent="0.25">
      <c r="A2932" s="221">
        <v>20408.434439656699</v>
      </c>
      <c r="B2932" s="221">
        <v>1.37979234663765</v>
      </c>
      <c r="C2932" s="221">
        <v>1.2303476164752101</v>
      </c>
      <c r="D2932" s="221">
        <v>0.96201845687488996</v>
      </c>
      <c r="E2932" s="221">
        <v>1.6267287499387899</v>
      </c>
    </row>
    <row r="2933" spans="1:5" x14ac:dyDescent="0.25">
      <c r="A2933" s="221">
        <v>20410.593515959201</v>
      </c>
      <c r="B2933" s="221">
        <v>3.4055553659008599</v>
      </c>
      <c r="C2933" s="221">
        <v>1.2304269580454501</v>
      </c>
      <c r="D2933" s="221">
        <v>0.96211488156310798</v>
      </c>
      <c r="E2933" s="221">
        <v>1.6267137708896899</v>
      </c>
    </row>
    <row r="2934" spans="1:5" x14ac:dyDescent="0.25">
      <c r="A2934" s="221">
        <v>20411.614577951699</v>
      </c>
      <c r="B2934" s="221">
        <v>1.2570458965682501</v>
      </c>
      <c r="C2934" s="221">
        <v>1.2304644799531701</v>
      </c>
      <c r="D2934" s="221">
        <v>0.96216057775508501</v>
      </c>
      <c r="E2934" s="221">
        <v>1.6267066031684401</v>
      </c>
    </row>
    <row r="2935" spans="1:5" x14ac:dyDescent="0.25">
      <c r="A2935" s="221">
        <v>20413.013886098499</v>
      </c>
      <c r="B2935" s="221">
        <v>1.51090609103928</v>
      </c>
      <c r="C2935" s="221">
        <v>1.2305159016215299</v>
      </c>
      <c r="D2935" s="221">
        <v>0.96222320182119003</v>
      </c>
      <c r="E2935" s="221">
        <v>1.6266966926890201</v>
      </c>
    </row>
    <row r="2936" spans="1:5" x14ac:dyDescent="0.25">
      <c r="A2936" s="221">
        <v>20413.796104057499</v>
      </c>
      <c r="B2936" s="221">
        <v>0.75306957949128295</v>
      </c>
      <c r="C2936" s="221">
        <v>1.23054466938631</v>
      </c>
      <c r="D2936" s="221">
        <v>0.96225820888470703</v>
      </c>
      <c r="E2936" s="221">
        <v>1.6266911009285701</v>
      </c>
    </row>
    <row r="2937" spans="1:5" x14ac:dyDescent="0.25">
      <c r="A2937" s="221">
        <v>20414.968963764899</v>
      </c>
      <c r="B2937" s="221">
        <v>1.2211494041322499</v>
      </c>
      <c r="C2937" s="221">
        <v>1.2305878120736899</v>
      </c>
      <c r="D2937" s="221">
        <v>0.96231081987282496</v>
      </c>
      <c r="E2937" s="221">
        <v>1.6266826765097999</v>
      </c>
    </row>
    <row r="2938" spans="1:5" x14ac:dyDescent="0.25">
      <c r="A2938" s="221">
        <v>20420.0302487312</v>
      </c>
      <c r="B2938" s="221">
        <v>3.8659376727129899</v>
      </c>
      <c r="C2938" s="221">
        <v>1.23077405970234</v>
      </c>
      <c r="D2938" s="221">
        <v>0.96253785401981795</v>
      </c>
      <c r="E2938" s="221">
        <v>1.6266453044225799</v>
      </c>
    </row>
    <row r="2939" spans="1:5" x14ac:dyDescent="0.25">
      <c r="A2939" s="221">
        <v>20423.370202378901</v>
      </c>
      <c r="B2939" s="221">
        <v>1.61213648254777</v>
      </c>
      <c r="C2939" s="221">
        <v>1.2308969841717501</v>
      </c>
      <c r="D2939" s="221">
        <v>0.96268803686267901</v>
      </c>
      <c r="E2939" s="221">
        <v>1.62662019667609</v>
      </c>
    </row>
    <row r="2940" spans="1:5" x14ac:dyDescent="0.25">
      <c r="A2940" s="221">
        <v>20424.6258371568</v>
      </c>
      <c r="B2940" s="221">
        <v>1.3956950417468399</v>
      </c>
      <c r="C2940" s="221">
        <v>1.23094322028072</v>
      </c>
      <c r="D2940" s="221">
        <v>0.96274456328862301</v>
      </c>
      <c r="E2940" s="221">
        <v>1.62661054471936</v>
      </c>
    </row>
    <row r="2941" spans="1:5" x14ac:dyDescent="0.25">
      <c r="A2941" s="221">
        <v>20427.255137551099</v>
      </c>
      <c r="B2941" s="221">
        <v>1.7888154305070201</v>
      </c>
      <c r="C2941" s="221">
        <v>1.2310400740156699</v>
      </c>
      <c r="D2941" s="221">
        <v>0.96286299827188704</v>
      </c>
      <c r="E2941" s="221">
        <v>1.6265900689580499</v>
      </c>
    </row>
    <row r="2942" spans="1:5" x14ac:dyDescent="0.25">
      <c r="A2942" s="221">
        <v>20430.2694244878</v>
      </c>
      <c r="B2942" s="221">
        <v>0.65728373985285404</v>
      </c>
      <c r="C2942" s="221">
        <v>1.2311511092357701</v>
      </c>
      <c r="D2942" s="221">
        <v>0.96299898415840002</v>
      </c>
      <c r="E2942" s="221">
        <v>1.6265661282169299</v>
      </c>
    </row>
    <row r="2943" spans="1:5" x14ac:dyDescent="0.25">
      <c r="A2943" s="221">
        <v>20433.726518659201</v>
      </c>
      <c r="B2943" s="221">
        <v>1.4398149628764401</v>
      </c>
      <c r="C2943" s="221">
        <v>1.23127850523739</v>
      </c>
      <c r="D2943" s="221">
        <v>0.963155200103192</v>
      </c>
      <c r="E2943" s="221">
        <v>1.62653814665323</v>
      </c>
    </row>
    <row r="2944" spans="1:5" x14ac:dyDescent="0.25">
      <c r="A2944" s="221">
        <v>20435.5395815513</v>
      </c>
      <c r="B2944" s="221">
        <v>0.75467039235181899</v>
      </c>
      <c r="C2944" s="221">
        <v>1.23134533296185</v>
      </c>
      <c r="D2944" s="221">
        <v>0.96323724529324095</v>
      </c>
      <c r="E2944" s="221">
        <v>1.62652318764097</v>
      </c>
    </row>
    <row r="2945" spans="1:5" x14ac:dyDescent="0.25">
      <c r="A2945" s="221">
        <v>20436.424672394201</v>
      </c>
      <c r="B2945" s="221">
        <v>0.59245683166164698</v>
      </c>
      <c r="C2945" s="221">
        <v>1.23137796524678</v>
      </c>
      <c r="D2945" s="221">
        <v>0.96327731820185003</v>
      </c>
      <c r="E2945" s="221">
        <v>1.6265158493849601</v>
      </c>
    </row>
    <row r="2946" spans="1:5" x14ac:dyDescent="0.25">
      <c r="A2946" s="221">
        <v>20438.7309579756</v>
      </c>
      <c r="B2946" s="221">
        <v>2.0337591723922599</v>
      </c>
      <c r="C2946" s="221">
        <v>1.2314630102048001</v>
      </c>
      <c r="D2946" s="221">
        <v>0.96338177559117999</v>
      </c>
      <c r="E2946" s="221">
        <v>1.62649648484682</v>
      </c>
    </row>
    <row r="2947" spans="1:5" x14ac:dyDescent="0.25">
      <c r="A2947" s="221">
        <v>20439.392805891501</v>
      </c>
      <c r="B2947" s="221">
        <v>0.37991222580751</v>
      </c>
      <c r="C2947" s="221">
        <v>1.2314874224818799</v>
      </c>
      <c r="D2947" s="221">
        <v>0.96341177657445998</v>
      </c>
      <c r="E2947" s="221">
        <v>1.62649088749075</v>
      </c>
    </row>
    <row r="2948" spans="1:5" x14ac:dyDescent="0.25">
      <c r="A2948" s="221">
        <v>20441.957703078999</v>
      </c>
      <c r="B2948" s="221">
        <v>2.0010900147058299</v>
      </c>
      <c r="C2948" s="221">
        <v>1.2315820394118899</v>
      </c>
      <c r="D2948" s="221">
        <v>0.96352815071512699</v>
      </c>
      <c r="E2948" s="221">
        <v>1.6264689591802299</v>
      </c>
    </row>
    <row r="2949" spans="1:5" x14ac:dyDescent="0.25">
      <c r="A2949" s="221">
        <v>20442.046953987301</v>
      </c>
      <c r="B2949" s="221">
        <v>1.60358363580131</v>
      </c>
      <c r="C2949" s="221">
        <v>1.23158533276857</v>
      </c>
      <c r="D2949" s="221">
        <v>0.96353220438337495</v>
      </c>
      <c r="E2949" s="221">
        <v>1.62646819613926</v>
      </c>
    </row>
    <row r="2950" spans="1:5" x14ac:dyDescent="0.25">
      <c r="A2950" s="221">
        <v>20446.138976349499</v>
      </c>
      <c r="B2950" s="221">
        <v>0.71471971226251296</v>
      </c>
      <c r="C2950" s="221">
        <v>1.2317363283095299</v>
      </c>
      <c r="D2950" s="221">
        <v>0.96371821044316397</v>
      </c>
      <c r="E2950" s="221">
        <v>1.62643242648256</v>
      </c>
    </row>
    <row r="2951" spans="1:5" x14ac:dyDescent="0.25">
      <c r="A2951" s="221">
        <v>20446.917080466199</v>
      </c>
      <c r="B2951" s="221">
        <v>2.1406268521801701</v>
      </c>
      <c r="C2951" s="221">
        <v>1.23176505068578</v>
      </c>
      <c r="D2951" s="221">
        <v>0.96375360012597999</v>
      </c>
      <c r="E2951" s="221">
        <v>1.6264255844005799</v>
      </c>
    </row>
    <row r="2952" spans="1:5" x14ac:dyDescent="0.25">
      <c r="A2952" s="221">
        <v>20456.115044372498</v>
      </c>
      <c r="B2952" s="221">
        <v>6.6241817624823604E-2</v>
      </c>
      <c r="C2952" s="221">
        <v>1.2321047492441</v>
      </c>
      <c r="D2952" s="221">
        <v>0.96417304722376396</v>
      </c>
      <c r="E2952" s="221">
        <v>1.6263415515220301</v>
      </c>
    </row>
    <row r="2953" spans="1:5" x14ac:dyDescent="0.25">
      <c r="A2953" s="221">
        <v>20458.877253643899</v>
      </c>
      <c r="B2953" s="221">
        <v>1.7119796040938799</v>
      </c>
      <c r="C2953" s="221">
        <v>1.23220682924769</v>
      </c>
      <c r="D2953" s="221">
        <v>0.96429937579701797</v>
      </c>
      <c r="E2953" s="221">
        <v>1.62631570274519</v>
      </c>
    </row>
    <row r="2954" spans="1:5" x14ac:dyDescent="0.25">
      <c r="A2954" s="221">
        <v>20459.617309360201</v>
      </c>
      <c r="B2954" s="221">
        <v>1.27347760310907</v>
      </c>
      <c r="C2954" s="221">
        <v>1.2322341821059</v>
      </c>
      <c r="D2954" s="221">
        <v>0.96433325723478702</v>
      </c>
      <c r="E2954" s="221">
        <v>1.6263086589707301</v>
      </c>
    </row>
    <row r="2955" spans="1:5" x14ac:dyDescent="0.25">
      <c r="A2955" s="221">
        <v>20460.296290659899</v>
      </c>
      <c r="B2955" s="221">
        <v>1.3497850190904399</v>
      </c>
      <c r="C2955" s="221">
        <v>1.2322592776207499</v>
      </c>
      <c r="D2955" s="221">
        <v>0.96436434476603194</v>
      </c>
      <c r="E2955" s="221">
        <v>1.62630209952461</v>
      </c>
    </row>
    <row r="2956" spans="1:5" x14ac:dyDescent="0.25">
      <c r="A2956" s="221">
        <v>20463.917929257499</v>
      </c>
      <c r="B2956" s="221">
        <v>0.37248708557426902</v>
      </c>
      <c r="C2956" s="221">
        <v>1.23239318987916</v>
      </c>
      <c r="D2956" s="221">
        <v>0.96453032735470501</v>
      </c>
      <c r="E2956" s="221">
        <v>1.6262671118993901</v>
      </c>
    </row>
    <row r="2957" spans="1:5" x14ac:dyDescent="0.25">
      <c r="A2957" s="221">
        <v>20473.213463966498</v>
      </c>
      <c r="B2957" s="221">
        <v>0.17490591397773</v>
      </c>
      <c r="C2957" s="221">
        <v>1.2327371312327999</v>
      </c>
      <c r="D2957" s="221">
        <v>0.96495765685921797</v>
      </c>
      <c r="E2957" s="221">
        <v>1.62617412887367</v>
      </c>
    </row>
    <row r="2958" spans="1:5" x14ac:dyDescent="0.25">
      <c r="A2958" s="221">
        <v>20483.8940520541</v>
      </c>
      <c r="B2958" s="221">
        <v>1.3250417878042799</v>
      </c>
      <c r="C2958" s="221">
        <v>1.23313274472219</v>
      </c>
      <c r="D2958" s="221">
        <v>0.96545093987384001</v>
      </c>
      <c r="E2958" s="221">
        <v>1.62606162957091</v>
      </c>
    </row>
    <row r="2959" spans="1:5" x14ac:dyDescent="0.25">
      <c r="A2959" s="221">
        <v>20484.082078610099</v>
      </c>
      <c r="B2959" s="221">
        <v>1.01461323083243</v>
      </c>
      <c r="C2959" s="221">
        <v>1.23313971264072</v>
      </c>
      <c r="D2959" s="221">
        <v>0.96545964608157298</v>
      </c>
      <c r="E2959" s="221">
        <v>1.6260595897797401</v>
      </c>
    </row>
    <row r="2960" spans="1:5" x14ac:dyDescent="0.25">
      <c r="A2960" s="221">
        <v>20487.061384758199</v>
      </c>
      <c r="B2960" s="221">
        <v>1.34814905827503</v>
      </c>
      <c r="C2960" s="221">
        <v>1.2332501567629901</v>
      </c>
      <c r="D2960" s="221">
        <v>0.965597713429444</v>
      </c>
      <c r="E2960" s="221">
        <v>1.6260272690133499</v>
      </c>
    </row>
    <row r="2961" spans="1:5" x14ac:dyDescent="0.25">
      <c r="A2961" s="221">
        <v>20489.318264804901</v>
      </c>
      <c r="B2961" s="221">
        <v>1.7729895240856901</v>
      </c>
      <c r="C2961" s="221">
        <v>1.2333338385574899</v>
      </c>
      <c r="D2961" s="221">
        <v>0.96570240702187504</v>
      </c>
      <c r="E2961" s="221">
        <v>1.6260018880525</v>
      </c>
    </row>
    <row r="2962" spans="1:5" x14ac:dyDescent="0.25">
      <c r="A2962" s="221">
        <v>20491.4647183856</v>
      </c>
      <c r="B2962" s="221">
        <v>1.5910186573898</v>
      </c>
      <c r="C2962" s="221">
        <v>1.23341344809231</v>
      </c>
      <c r="D2962" s="221">
        <v>0.96580207031419996</v>
      </c>
      <c r="E2962" s="221">
        <v>1.6259775813499899</v>
      </c>
    </row>
    <row r="2963" spans="1:5" x14ac:dyDescent="0.25">
      <c r="A2963" s="221">
        <v>20500.0036012747</v>
      </c>
      <c r="B2963" s="221">
        <v>1.2418734508234699</v>
      </c>
      <c r="C2963" s="221">
        <v>1.2337303304923</v>
      </c>
      <c r="D2963" s="221">
        <v>0.96619977311542105</v>
      </c>
      <c r="E2963" s="221">
        <v>1.62588088599723</v>
      </c>
    </row>
    <row r="2964" spans="1:5" x14ac:dyDescent="0.25">
      <c r="A2964" s="221">
        <v>20506.294785903301</v>
      </c>
      <c r="B2964" s="221">
        <v>0.844668734414045</v>
      </c>
      <c r="C2964" s="221">
        <v>1.23396399254148</v>
      </c>
      <c r="D2964" s="221">
        <v>0.96649340526452998</v>
      </c>
      <c r="E2964" s="221">
        <v>1.62580613823549</v>
      </c>
    </row>
    <row r="2965" spans="1:5" x14ac:dyDescent="0.25">
      <c r="A2965" s="221">
        <v>20520.5850766148</v>
      </c>
      <c r="B2965" s="221">
        <v>2.3216778777456599</v>
      </c>
      <c r="C2965" s="221">
        <v>1.23449533525629</v>
      </c>
      <c r="D2965" s="221">
        <v>0.96716399260532804</v>
      </c>
      <c r="E2965" s="221">
        <v>1.62562943818315</v>
      </c>
    </row>
    <row r="2966" spans="1:5" x14ac:dyDescent="0.25">
      <c r="A2966" s="221">
        <v>20520.667233080701</v>
      </c>
      <c r="B2966" s="221">
        <v>0.60212574748672598</v>
      </c>
      <c r="C2966" s="221">
        <v>1.23449839254053</v>
      </c>
      <c r="D2966" s="221">
        <v>0.96716785592487098</v>
      </c>
      <c r="E2966" s="221">
        <v>1.6256283930467199</v>
      </c>
    </row>
    <row r="2967" spans="1:5" x14ac:dyDescent="0.25">
      <c r="A2967" s="221">
        <v>20520.851508011299</v>
      </c>
      <c r="B2967" s="221">
        <v>0.969952542003782</v>
      </c>
      <c r="C2967" s="221">
        <v>1.23450524995383</v>
      </c>
      <c r="D2967" s="221">
        <v>0.96717653163678496</v>
      </c>
      <c r="E2967" s="221">
        <v>1.62562604883145</v>
      </c>
    </row>
    <row r="2968" spans="1:5" x14ac:dyDescent="0.25">
      <c r="A2968" s="221">
        <v>20525.186926657101</v>
      </c>
      <c r="B2968" s="221">
        <v>1.25106898480671</v>
      </c>
      <c r="C2968" s="221">
        <v>1.2346666596386899</v>
      </c>
      <c r="D2968" s="221">
        <v>0.96738085669166396</v>
      </c>
      <c r="E2968" s="221">
        <v>1.6255708967031599</v>
      </c>
    </row>
    <row r="2969" spans="1:5" x14ac:dyDescent="0.25">
      <c r="A2969" s="221">
        <v>20526.051841983801</v>
      </c>
      <c r="B2969" s="221">
        <v>2.5795888223752601</v>
      </c>
      <c r="C2969" s="221">
        <v>1.23469886291548</v>
      </c>
      <c r="D2969" s="221">
        <v>0.96742166004766095</v>
      </c>
      <c r="E2969" s="221">
        <v>1.6255596570811699</v>
      </c>
    </row>
    <row r="2970" spans="1:5" x14ac:dyDescent="0.25">
      <c r="A2970" s="221">
        <v>20530.3922693723</v>
      </c>
      <c r="B2970" s="221">
        <v>1.0303349544861899</v>
      </c>
      <c r="C2970" s="221">
        <v>1.2348604694684799</v>
      </c>
      <c r="D2970" s="221">
        <v>0.96762688377082595</v>
      </c>
      <c r="E2970" s="221">
        <v>1.62550210099876</v>
      </c>
    </row>
    <row r="2971" spans="1:5" x14ac:dyDescent="0.25">
      <c r="A2971" s="221">
        <v>20535.257948862101</v>
      </c>
      <c r="B2971" s="221">
        <v>1.03778146902722</v>
      </c>
      <c r="C2971" s="221">
        <v>1.2350417871389401</v>
      </c>
      <c r="D2971" s="221">
        <v>0.967857164243211</v>
      </c>
      <c r="E2971" s="221">
        <v>1.6254375798296099</v>
      </c>
    </row>
    <row r="2972" spans="1:5" x14ac:dyDescent="0.25">
      <c r="A2972" s="221">
        <v>20538.188146614699</v>
      </c>
      <c r="B2972" s="221">
        <v>0.864245624477333</v>
      </c>
      <c r="C2972" s="221">
        <v>1.23515099869718</v>
      </c>
      <c r="D2972" s="221">
        <v>0.96799595228359203</v>
      </c>
      <c r="E2972" s="221">
        <v>1.62539778065851</v>
      </c>
    </row>
    <row r="2973" spans="1:5" x14ac:dyDescent="0.25">
      <c r="A2973" s="221">
        <v>20543.953093839798</v>
      </c>
      <c r="B2973" s="221">
        <v>1.53672955171824</v>
      </c>
      <c r="C2973" s="221">
        <v>1.23536600555104</v>
      </c>
      <c r="D2973" s="221">
        <v>0.96826984692767804</v>
      </c>
      <c r="E2973" s="221">
        <v>1.62531817183476</v>
      </c>
    </row>
    <row r="2974" spans="1:5" x14ac:dyDescent="0.25">
      <c r="A2974" s="221">
        <v>20554.001254994299</v>
      </c>
      <c r="B2974" s="221">
        <v>1.7145460842620299</v>
      </c>
      <c r="C2974" s="221">
        <v>1.23574108037357</v>
      </c>
      <c r="D2974" s="221">
        <v>0.96874884010859297</v>
      </c>
      <c r="E2974" s="221">
        <v>1.6251752070453001</v>
      </c>
    </row>
    <row r="2975" spans="1:5" x14ac:dyDescent="0.25">
      <c r="A2975" s="221">
        <v>20562.3029776232</v>
      </c>
      <c r="B2975" s="221">
        <v>3.07886391045247</v>
      </c>
      <c r="C2975" s="221">
        <v>1.2360512657245899</v>
      </c>
      <c r="D2975" s="221">
        <v>0.96914619863538398</v>
      </c>
      <c r="E2975" s="221"/>
    </row>
    <row r="2976" spans="1:5" x14ac:dyDescent="0.25">
      <c r="A2976" s="221">
        <v>20562.3029776232</v>
      </c>
      <c r="B2976" s="221">
        <v>3.9647600496938602</v>
      </c>
      <c r="C2976" s="221">
        <v>1.2360512657245899</v>
      </c>
      <c r="D2976" s="221">
        <v>0.96914619863538398</v>
      </c>
      <c r="E2976" s="221"/>
    </row>
    <row r="2977" spans="1:5" x14ac:dyDescent="0.25">
      <c r="A2977" s="221">
        <v>20562.3029776232</v>
      </c>
      <c r="B2977" s="221">
        <v>0.97770542180326503</v>
      </c>
      <c r="C2977" s="221">
        <v>1.2360512657245899</v>
      </c>
      <c r="D2977" s="221">
        <v>0.96914619863538398</v>
      </c>
      <c r="E2977" s="221"/>
    </row>
    <row r="2978" spans="1:5" x14ac:dyDescent="0.25">
      <c r="A2978" s="221">
        <v>20562.3029776232</v>
      </c>
      <c r="B2978" s="221">
        <v>1.20778474265431</v>
      </c>
      <c r="C2978" s="221">
        <v>1.2360512657245899</v>
      </c>
      <c r="D2978" s="221">
        <v>0.96914619863538398</v>
      </c>
      <c r="E2978" s="221"/>
    </row>
    <row r="2979" spans="1:5" x14ac:dyDescent="0.25">
      <c r="A2979" s="221">
        <v>20564.182271343001</v>
      </c>
      <c r="B2979" s="221">
        <v>1.1890632081942301</v>
      </c>
      <c r="C2979" s="221">
        <v>1.23612151461024</v>
      </c>
      <c r="D2979" s="221">
        <v>0.96923651659875099</v>
      </c>
      <c r="E2979" s="221"/>
    </row>
    <row r="2980" spans="1:5" x14ac:dyDescent="0.25">
      <c r="A2980" s="221">
        <v>20564.652094772999</v>
      </c>
      <c r="B2980" s="221">
        <v>1.2211381112583699</v>
      </c>
      <c r="C2980" s="221">
        <v>1.23613907683165</v>
      </c>
      <c r="D2980" s="221">
        <v>0.96925910667619197</v>
      </c>
      <c r="E2980" s="221">
        <v>1.6250178328798299</v>
      </c>
    </row>
    <row r="2981" spans="1:5" x14ac:dyDescent="0.25">
      <c r="A2981" s="221">
        <v>20565.041982226099</v>
      </c>
      <c r="B2981" s="221">
        <v>2.3502900171388701</v>
      </c>
      <c r="C2981" s="221">
        <v>1.23615365425421</v>
      </c>
      <c r="D2981" s="221">
        <v>0.96927785326735505</v>
      </c>
      <c r="E2981" s="221">
        <v>1.62501195711904</v>
      </c>
    </row>
    <row r="2982" spans="1:5" x14ac:dyDescent="0.25">
      <c r="A2982" s="221">
        <v>20565.222102868302</v>
      </c>
      <c r="B2982" s="221">
        <v>1.49521751643937</v>
      </c>
      <c r="C2982" s="221">
        <v>1.23616039035139</v>
      </c>
      <c r="D2982" s="221">
        <v>0.96928651383853304</v>
      </c>
      <c r="E2982" s="221">
        <v>1.6250092411144901</v>
      </c>
    </row>
    <row r="2983" spans="1:5" x14ac:dyDescent="0.25">
      <c r="A2983" s="221">
        <v>20565.308514715802</v>
      </c>
      <c r="B2983" s="221">
        <v>0.96819653981308196</v>
      </c>
      <c r="C2983" s="221">
        <v>1.2361636219554699</v>
      </c>
      <c r="D2983" s="221">
        <v>0.96929066869800096</v>
      </c>
      <c r="E2983" s="221">
        <v>1.6250079371198201</v>
      </c>
    </row>
    <row r="2984" spans="1:5" x14ac:dyDescent="0.25">
      <c r="A2984" s="221">
        <v>20569.076006395699</v>
      </c>
      <c r="B2984" s="221">
        <v>1.0635394506490099</v>
      </c>
      <c r="C2984" s="221">
        <v>1.2363045296278099</v>
      </c>
      <c r="D2984" s="221">
        <v>0.96947181745172895</v>
      </c>
      <c r="E2984" s="221">
        <v>1.6249506988887901</v>
      </c>
    </row>
    <row r="2985" spans="1:5" x14ac:dyDescent="0.25">
      <c r="A2985" s="221">
        <v>20570.032771049599</v>
      </c>
      <c r="B2985" s="221">
        <v>1.3050073622745899</v>
      </c>
      <c r="C2985" s="221">
        <v>1.2363403215236699</v>
      </c>
      <c r="D2985" s="221">
        <v>0.96951782066537695</v>
      </c>
      <c r="E2985" s="221">
        <v>1.62493603837554</v>
      </c>
    </row>
    <row r="2986" spans="1:5" x14ac:dyDescent="0.25">
      <c r="A2986" s="221">
        <v>20570.298588220801</v>
      </c>
      <c r="B2986" s="221">
        <v>1.3199579126226</v>
      </c>
      <c r="C2986" s="221">
        <v>1.2363502668597099</v>
      </c>
      <c r="D2986" s="221">
        <v>0.96953060170203798</v>
      </c>
      <c r="E2986" s="221">
        <v>1.6249319627844401</v>
      </c>
    </row>
    <row r="2987" spans="1:5" x14ac:dyDescent="0.25">
      <c r="A2987" s="221">
        <v>20570.851841072101</v>
      </c>
      <c r="B2987" s="221">
        <v>1.26477477244065</v>
      </c>
      <c r="C2987" s="221">
        <v>1.2363709663709499</v>
      </c>
      <c r="D2987" s="221">
        <v>0.96955720323776295</v>
      </c>
      <c r="E2987" s="221">
        <v>1.62492345255114</v>
      </c>
    </row>
    <row r="2988" spans="1:5" x14ac:dyDescent="0.25">
      <c r="A2988" s="221">
        <v>20574.8774129589</v>
      </c>
      <c r="B2988" s="221">
        <v>0.61416316690343598</v>
      </c>
      <c r="C2988" s="221">
        <v>1.23652161966272</v>
      </c>
      <c r="D2988" s="221">
        <v>0.96975077905154405</v>
      </c>
      <c r="E2988" s="221">
        <v>1.6248610848543501</v>
      </c>
    </row>
    <row r="2989" spans="1:5" x14ac:dyDescent="0.25">
      <c r="A2989" s="221">
        <v>20575.692945376799</v>
      </c>
      <c r="B2989" s="221">
        <v>1.8707020605159601</v>
      </c>
      <c r="C2989" s="221">
        <v>1.23655215621829</v>
      </c>
      <c r="D2989" s="221">
        <v>0.96979010667728704</v>
      </c>
      <c r="E2989" s="221">
        <v>1.62484834672037</v>
      </c>
    </row>
    <row r="2990" spans="1:5" x14ac:dyDescent="0.25">
      <c r="A2990" s="221">
        <v>20577.337327381701</v>
      </c>
      <c r="B2990" s="221">
        <v>1.19810931090707</v>
      </c>
      <c r="C2990" s="221">
        <v>1.2366137279735701</v>
      </c>
      <c r="D2990" s="221">
        <v>0.96986945286261905</v>
      </c>
      <c r="E2990" s="221"/>
    </row>
    <row r="2991" spans="1:5" x14ac:dyDescent="0.25">
      <c r="A2991" s="221">
        <v>20580.3394613942</v>
      </c>
      <c r="B2991" s="221">
        <v>2.09007012821978</v>
      </c>
      <c r="C2991" s="221">
        <v>1.23672613899498</v>
      </c>
      <c r="D2991" s="221">
        <v>0.97001442061218002</v>
      </c>
      <c r="E2991" s="221">
        <v>1.624775061482</v>
      </c>
    </row>
    <row r="2992" spans="1:5" x14ac:dyDescent="0.25">
      <c r="A2992" s="221">
        <v>20580.6169816617</v>
      </c>
      <c r="B2992" s="221">
        <v>1.91396986839831</v>
      </c>
      <c r="C2992" s="221">
        <v>1.23673653256684</v>
      </c>
      <c r="D2992" s="221">
        <v>0.97002785872793895</v>
      </c>
      <c r="E2992" s="221">
        <v>1.6247706715604799</v>
      </c>
    </row>
    <row r="2993" spans="1:5" x14ac:dyDescent="0.25">
      <c r="A2993" s="221">
        <v>20582.035561681201</v>
      </c>
      <c r="B2993" s="221">
        <v>1.2822585668564199</v>
      </c>
      <c r="C2993" s="221">
        <v>1.23678967236306</v>
      </c>
      <c r="D2993" s="221">
        <v>0.97009654935974798</v>
      </c>
      <c r="E2993" s="221">
        <v>1.6247480547839299</v>
      </c>
    </row>
    <row r="2994" spans="1:5" x14ac:dyDescent="0.25">
      <c r="A2994" s="221">
        <v>20582.794225302099</v>
      </c>
      <c r="B2994" s="221">
        <v>0.84866179258698005</v>
      </c>
      <c r="C2994" s="221">
        <v>1.2368180917892999</v>
      </c>
      <c r="D2994" s="221">
        <v>0.97013328544988198</v>
      </c>
      <c r="E2994" s="221">
        <v>1.62473589665285</v>
      </c>
    </row>
    <row r="2995" spans="1:5" x14ac:dyDescent="0.25">
      <c r="A2995" s="221">
        <v>20583.718857206601</v>
      </c>
      <c r="B2995" s="221">
        <v>1.1387151898921499</v>
      </c>
      <c r="C2995" s="221">
        <v>1.2368527348818299</v>
      </c>
      <c r="D2995" s="221">
        <v>0.97017805807379798</v>
      </c>
      <c r="E2995" s="221">
        <v>1.62472107876046</v>
      </c>
    </row>
    <row r="2996" spans="1:5" x14ac:dyDescent="0.25">
      <c r="A2996" s="221">
        <v>20585.419861968399</v>
      </c>
      <c r="B2996" s="221">
        <v>0.15134871687496601</v>
      </c>
      <c r="C2996" s="221">
        <v>1.23691647531322</v>
      </c>
      <c r="D2996" s="221">
        <v>0.97026042430636605</v>
      </c>
      <c r="E2996" s="221">
        <v>1.6246936658389901</v>
      </c>
    </row>
    <row r="2997" spans="1:5" x14ac:dyDescent="0.25">
      <c r="A2997" s="221">
        <v>20589.546167366501</v>
      </c>
      <c r="B2997" s="221">
        <v>2.7184784934520598</v>
      </c>
      <c r="C2997" s="221">
        <v>1.2370711630323299</v>
      </c>
      <c r="D2997" s="221">
        <v>0.97046022870297699</v>
      </c>
      <c r="E2997" s="221">
        <v>1.6246265277179099</v>
      </c>
    </row>
    <row r="2998" spans="1:5" x14ac:dyDescent="0.25">
      <c r="A2998" s="221">
        <v>20589.777114599401</v>
      </c>
      <c r="B2998" s="221">
        <v>1.0003088207225499</v>
      </c>
      <c r="C2998" s="221">
        <v>1.23707982111867</v>
      </c>
      <c r="D2998" s="221">
        <v>0.97047141165432305</v>
      </c>
      <c r="E2998" s="221">
        <v>1.6246227368645401</v>
      </c>
    </row>
    <row r="2999" spans="1:5" x14ac:dyDescent="0.25">
      <c r="A2999" s="221">
        <v>20590.815639998102</v>
      </c>
      <c r="B2999" s="221">
        <v>0.882257245282969</v>
      </c>
      <c r="C2999" s="221">
        <v>1.2371187548718701</v>
      </c>
      <c r="D2999" s="221">
        <v>0.97052184928968599</v>
      </c>
      <c r="E2999" s="221">
        <v>1.6246056901242201</v>
      </c>
    </row>
    <row r="3000" spans="1:5" x14ac:dyDescent="0.25">
      <c r="A3000" s="221">
        <v>20590.962206850199</v>
      </c>
      <c r="B3000" s="221">
        <v>1.4435060700520801</v>
      </c>
      <c r="C3000" s="221">
        <v>1.2371242495835599</v>
      </c>
      <c r="D3000" s="221">
        <v>0.97052896754163598</v>
      </c>
      <c r="E3000" s="221">
        <v>1.62460327879608</v>
      </c>
    </row>
    <row r="3001" spans="1:5" x14ac:dyDescent="0.25">
      <c r="A3001" s="221">
        <v>20598.035329718499</v>
      </c>
      <c r="B3001" s="221">
        <v>-0.96823475049173702</v>
      </c>
      <c r="C3001" s="221">
        <v>1.23738956722301</v>
      </c>
      <c r="D3001" s="221">
        <v>0.97087283085602005</v>
      </c>
      <c r="E3001" s="221">
        <v>1.62448529452375</v>
      </c>
    </row>
    <row r="3002" spans="1:5" x14ac:dyDescent="0.25">
      <c r="A3002" s="221">
        <v>20601.352250785199</v>
      </c>
      <c r="B3002" s="221">
        <v>1.1634032934807701</v>
      </c>
      <c r="C3002" s="221">
        <v>1.2375140630774</v>
      </c>
      <c r="D3002" s="221">
        <v>0.97103442040423904</v>
      </c>
      <c r="E3002" s="221">
        <v>1.6244293367043099</v>
      </c>
    </row>
    <row r="3003" spans="1:5" x14ac:dyDescent="0.25">
      <c r="A3003" s="221">
        <v>20614.443972782501</v>
      </c>
      <c r="B3003" s="221">
        <v>0.95309575227158205</v>
      </c>
      <c r="C3003" s="221">
        <v>1.2380059043473499</v>
      </c>
      <c r="D3003" s="221">
        <v>0.97167450269952504</v>
      </c>
      <c r="E3003" s="221">
        <v>1.6242019803240799</v>
      </c>
    </row>
    <row r="3004" spans="1:5" x14ac:dyDescent="0.25">
      <c r="A3004" s="221">
        <v>20615.9042409617</v>
      </c>
      <c r="B3004" s="221">
        <v>1.27484650970737</v>
      </c>
      <c r="C3004" s="221">
        <v>1.23806080431461</v>
      </c>
      <c r="D3004" s="221">
        <v>0.971746112341344</v>
      </c>
      <c r="E3004" s="221">
        <v>1.6241762466609</v>
      </c>
    </row>
    <row r="3005" spans="1:5" x14ac:dyDescent="0.25">
      <c r="A3005" s="221">
        <v>20616.065099672898</v>
      </c>
      <c r="B3005" s="221">
        <v>0.84666013971097498</v>
      </c>
      <c r="C3005" s="221">
        <v>1.2380668519283999</v>
      </c>
      <c r="D3005" s="221">
        <v>0.97175400289869396</v>
      </c>
      <c r="E3005" s="221">
        <v>1.6241733816197701</v>
      </c>
    </row>
    <row r="3006" spans="1:5" x14ac:dyDescent="0.25">
      <c r="A3006" s="221">
        <v>20616.100743898201</v>
      </c>
      <c r="B3006" s="221">
        <v>1.1899764613488599</v>
      </c>
      <c r="C3006" s="221">
        <v>1.23806819200198</v>
      </c>
      <c r="D3006" s="221">
        <v>0.97175575160785599</v>
      </c>
      <c r="E3006" s="221">
        <v>1.6241727467634399</v>
      </c>
    </row>
    <row r="3007" spans="1:5" x14ac:dyDescent="0.25">
      <c r="A3007" s="221">
        <v>20619.6623682959</v>
      </c>
      <c r="B3007" s="221">
        <v>2.6997838118700801</v>
      </c>
      <c r="C3007" s="221">
        <v>1.23820211617478</v>
      </c>
      <c r="D3007" s="221">
        <v>0.97193068813861705</v>
      </c>
      <c r="E3007" s="221">
        <v>1.62410901702352</v>
      </c>
    </row>
    <row r="3008" spans="1:5" x14ac:dyDescent="0.25">
      <c r="A3008" s="221">
        <v>20623.380023516798</v>
      </c>
      <c r="B3008" s="221">
        <v>1.3876202836820899</v>
      </c>
      <c r="C3008" s="221">
        <v>1.2383419848975401</v>
      </c>
      <c r="D3008" s="221">
        <v>0.97211344111508702</v>
      </c>
      <c r="E3008" s="221">
        <v>1.62404178089893</v>
      </c>
    </row>
    <row r="3009" spans="1:5" x14ac:dyDescent="0.25">
      <c r="A3009" s="221">
        <v>20625.2593172366</v>
      </c>
      <c r="B3009" s="221">
        <v>1.45063859293901</v>
      </c>
      <c r="C3009" s="221">
        <v>1.2384127130243601</v>
      </c>
      <c r="D3009" s="221">
        <v>0.97220595289663503</v>
      </c>
      <c r="E3009" s="221">
        <v>1.62400750787035</v>
      </c>
    </row>
    <row r="3010" spans="1:5" x14ac:dyDescent="0.25">
      <c r="A3010" s="221">
        <v>20625.905370889301</v>
      </c>
      <c r="B3010" s="221">
        <v>-0.28813075471525501</v>
      </c>
      <c r="C3010" s="221">
        <v>1.2384370276454699</v>
      </c>
      <c r="D3010" s="221">
        <v>0.97223775610746799</v>
      </c>
      <c r="E3010" s="221">
        <v>1.62399566877993</v>
      </c>
    </row>
    <row r="3011" spans="1:5" x14ac:dyDescent="0.25">
      <c r="A3011" s="221">
        <v>20627.138610956401</v>
      </c>
      <c r="B3011" s="221">
        <v>1.09184535877402</v>
      </c>
      <c r="C3011" s="221">
        <v>1.23848345948706</v>
      </c>
      <c r="D3011" s="221">
        <v>0.97229853496484897</v>
      </c>
      <c r="E3011" s="221">
        <v>1.62397304570982</v>
      </c>
    </row>
    <row r="3012" spans="1:5" x14ac:dyDescent="0.25">
      <c r="A3012" s="221">
        <v>20630.571066661101</v>
      </c>
      <c r="B3012" s="221">
        <v>1.29223799297873</v>
      </c>
      <c r="C3012" s="221">
        <v>1.23861269242702</v>
      </c>
      <c r="D3012" s="221">
        <v>0.972467826439673</v>
      </c>
      <c r="E3012" s="221">
        <v>1.6239092377998301</v>
      </c>
    </row>
    <row r="3013" spans="1:5" x14ac:dyDescent="0.25">
      <c r="A3013" s="221">
        <v>20632.205670196599</v>
      </c>
      <c r="B3013" s="221">
        <v>3.7333753118746098</v>
      </c>
      <c r="C3013" s="221">
        <v>1.2386742572703999</v>
      </c>
      <c r="D3013" s="221">
        <v>0.97254851606678105</v>
      </c>
      <c r="E3013" s="221">
        <v>1.6238788512066</v>
      </c>
    </row>
    <row r="3014" spans="1:5" x14ac:dyDescent="0.25">
      <c r="A3014" s="221">
        <v>20634.655785835599</v>
      </c>
      <c r="B3014" s="221">
        <v>1.4791032988177999</v>
      </c>
      <c r="C3014" s="221">
        <v>1.2387665849662199</v>
      </c>
      <c r="D3014" s="221">
        <v>0.97266973509181298</v>
      </c>
      <c r="E3014" s="221">
        <v>1.6238333045858599</v>
      </c>
    </row>
    <row r="3015" spans="1:5" x14ac:dyDescent="0.25">
      <c r="A3015" s="221">
        <v>20637.699981227299</v>
      </c>
      <c r="B3015" s="221">
        <v>0.95970641233407195</v>
      </c>
      <c r="C3015" s="221">
        <v>1.23888130299046</v>
      </c>
      <c r="D3015" s="221">
        <v>0.97282034610441004</v>
      </c>
      <c r="E3015" s="221">
        <v>1.62377585228761</v>
      </c>
    </row>
    <row r="3016" spans="1:5" x14ac:dyDescent="0.25">
      <c r="A3016" s="221">
        <v>20650.613893781101</v>
      </c>
      <c r="B3016" s="221">
        <v>0.71288151005910505</v>
      </c>
      <c r="C3016" s="221">
        <v>1.2393683257652499</v>
      </c>
      <c r="D3016" s="221">
        <v>0.97346112636678395</v>
      </c>
      <c r="E3016" s="221">
        <v>1.62352654495584</v>
      </c>
    </row>
    <row r="3017" spans="1:5" x14ac:dyDescent="0.25">
      <c r="A3017" s="221">
        <v>20652.338298140101</v>
      </c>
      <c r="B3017" s="221">
        <v>1.5871183214268401</v>
      </c>
      <c r="C3017" s="221">
        <v>1.23943341366279</v>
      </c>
      <c r="D3017" s="221">
        <v>0.97354696950351205</v>
      </c>
      <c r="E3017" s="221">
        <v>1.6234926379495001</v>
      </c>
    </row>
    <row r="3018" spans="1:5" x14ac:dyDescent="0.25">
      <c r="A3018" s="221">
        <v>20653.436915473099</v>
      </c>
      <c r="B3018" s="221">
        <v>0.72871849882201201</v>
      </c>
      <c r="C3018" s="221">
        <v>1.23947489030791</v>
      </c>
      <c r="D3018" s="221">
        <v>0.973601688750241</v>
      </c>
      <c r="E3018" s="221">
        <v>1.62347061005448</v>
      </c>
    </row>
    <row r="3019" spans="1:5" x14ac:dyDescent="0.25">
      <c r="A3019" s="221">
        <v>20658.6049732026</v>
      </c>
      <c r="B3019" s="221">
        <v>0.67618338364592301</v>
      </c>
      <c r="C3019" s="221">
        <v>1.2396700581774001</v>
      </c>
      <c r="D3019" s="221">
        <v>0.97385943141473297</v>
      </c>
      <c r="E3019" s="221">
        <v>1.6233669875922501</v>
      </c>
    </row>
    <row r="3020" spans="1:5" x14ac:dyDescent="0.25">
      <c r="A3020" s="221">
        <v>20659.055548047399</v>
      </c>
      <c r="B3020" s="221">
        <v>2.1138543917033998</v>
      </c>
      <c r="C3020" s="221">
        <v>1.23968707550145</v>
      </c>
      <c r="D3020" s="221">
        <v>0.97388192825369002</v>
      </c>
      <c r="E3020" s="221">
        <v>1.62335795331336</v>
      </c>
    </row>
    <row r="3021" spans="1:5" x14ac:dyDescent="0.25">
      <c r="A3021" s="221">
        <v>20659.0926759826</v>
      </c>
      <c r="B3021" s="221">
        <v>4.5835637000719798</v>
      </c>
      <c r="C3021" s="221">
        <v>1.2396884780708299</v>
      </c>
      <c r="D3021" s="221">
        <v>0.973883782132278</v>
      </c>
      <c r="E3021" s="221">
        <v>1.62335720887739</v>
      </c>
    </row>
    <row r="3022" spans="1:5" x14ac:dyDescent="0.25">
      <c r="A3022" s="221">
        <v>20667.466092130901</v>
      </c>
      <c r="B3022" s="221">
        <v>1.48892936003615</v>
      </c>
      <c r="C3022" s="221">
        <v>1.2400049437471601</v>
      </c>
      <c r="D3022" s="221">
        <v>0.97430262169284598</v>
      </c>
      <c r="E3022" s="221">
        <v>1.62318784264853</v>
      </c>
    </row>
    <row r="3023" spans="1:5" x14ac:dyDescent="0.25">
      <c r="A3023" s="221">
        <v>20671.299465609602</v>
      </c>
      <c r="B3023" s="221">
        <v>0.97119290713960604</v>
      </c>
      <c r="C3023" s="221">
        <v>1.2401499165146801</v>
      </c>
      <c r="D3023" s="221">
        <v>0.97449484200315695</v>
      </c>
      <c r="E3023" s="221">
        <v>1.6231086133716499</v>
      </c>
    </row>
    <row r="3024" spans="1:5" x14ac:dyDescent="0.25">
      <c r="A3024" s="221">
        <v>20672.0411070767</v>
      </c>
      <c r="B3024" s="221">
        <v>0.73392203564979197</v>
      </c>
      <c r="C3024" s="221">
        <v>1.24017797486492</v>
      </c>
      <c r="D3024" s="221">
        <v>0.97453204294505102</v>
      </c>
      <c r="E3024" s="221">
        <v>1.62309323543651</v>
      </c>
    </row>
    <row r="3025" spans="1:5" x14ac:dyDescent="0.25">
      <c r="A3025" s="221">
        <v>20672.1488049113</v>
      </c>
      <c r="B3025" s="221">
        <v>0.98395850887234004</v>
      </c>
      <c r="C3025" s="221">
        <v>1.24018204937221</v>
      </c>
      <c r="D3025" s="221">
        <v>0.97453744993379399</v>
      </c>
      <c r="E3025" s="221">
        <v>1.6230909955389601</v>
      </c>
    </row>
    <row r="3026" spans="1:5" x14ac:dyDescent="0.25">
      <c r="A3026" s="221">
        <v>20675.410086528998</v>
      </c>
      <c r="B3026" s="221">
        <v>1.4108831110603199</v>
      </c>
      <c r="C3026" s="221">
        <v>1.24030544439511</v>
      </c>
      <c r="D3026" s="221">
        <v>0.974701271392025</v>
      </c>
      <c r="E3026" s="221">
        <v>1.6230228472722299</v>
      </c>
    </row>
    <row r="3027" spans="1:5" x14ac:dyDescent="0.25">
      <c r="A3027" s="221">
        <v>20676.057200875701</v>
      </c>
      <c r="B3027" s="221">
        <v>0.36424570427307001</v>
      </c>
      <c r="C3027" s="221">
        <v>1.2403299334946001</v>
      </c>
      <c r="D3027" s="221">
        <v>0.97473379346787503</v>
      </c>
      <c r="E3027" s="221">
        <v>1.6230092340781599</v>
      </c>
    </row>
    <row r="3028" spans="1:5" x14ac:dyDescent="0.25">
      <c r="A3028" s="221">
        <v>20677.937682363801</v>
      </c>
      <c r="B3028" s="221">
        <v>1.2688270393494501</v>
      </c>
      <c r="C3028" s="221">
        <v>1.2404011097902199</v>
      </c>
      <c r="D3028" s="221">
        <v>0.97482838157964402</v>
      </c>
      <c r="E3028" s="221">
        <v>1.6229695699029201</v>
      </c>
    </row>
    <row r="3029" spans="1:5" x14ac:dyDescent="0.25">
      <c r="A3029" s="221">
        <v>20679.0423847737</v>
      </c>
      <c r="B3029" s="221">
        <v>0.83049657627187701</v>
      </c>
      <c r="C3029" s="221">
        <v>1.24044293373922</v>
      </c>
      <c r="D3029" s="221">
        <v>0.97488396555171597</v>
      </c>
      <c r="E3029" s="221">
        <v>1.6229461306975199</v>
      </c>
    </row>
    <row r="3030" spans="1:5" x14ac:dyDescent="0.25">
      <c r="A3030" s="221">
        <v>20681.450231303501</v>
      </c>
      <c r="B3030" s="221">
        <v>-1.48861890468389</v>
      </c>
      <c r="C3030" s="221">
        <v>1.2405340995521299</v>
      </c>
      <c r="D3030" s="221">
        <v>0.97500523681249196</v>
      </c>
      <c r="E3030" s="221">
        <v>1.62289504181703</v>
      </c>
    </row>
    <row r="3031" spans="1:5" x14ac:dyDescent="0.25">
      <c r="A3031" s="221">
        <v>20686.818865673798</v>
      </c>
      <c r="B3031" s="221">
        <v>0.92513167364849402</v>
      </c>
      <c r="C3031" s="221">
        <v>1.2407374633519701</v>
      </c>
      <c r="D3031" s="221">
        <v>0.97527600663635095</v>
      </c>
      <c r="E3031" s="221">
        <v>1.62277928138049</v>
      </c>
    </row>
    <row r="3032" spans="1:5" x14ac:dyDescent="0.25">
      <c r="A3032" s="221">
        <v>20687.360701016099</v>
      </c>
      <c r="B3032" s="221">
        <v>2.8743999725366001</v>
      </c>
      <c r="C3032" s="221">
        <v>1.2407579922257801</v>
      </c>
      <c r="D3032" s="221">
        <v>0.97530338266119998</v>
      </c>
      <c r="E3032" s="221">
        <v>1.6227675720547901</v>
      </c>
    </row>
    <row r="3033" spans="1:5" x14ac:dyDescent="0.25">
      <c r="A3033" s="221">
        <v>20689.7007479678</v>
      </c>
      <c r="B3033" s="221">
        <v>0.54873675934770105</v>
      </c>
      <c r="C3033" s="221">
        <v>1.24084667450602</v>
      </c>
      <c r="D3033" s="221">
        <v>0.97542164003382203</v>
      </c>
      <c r="E3033" s="221">
        <v>1.62271700250022</v>
      </c>
    </row>
    <row r="3034" spans="1:5" x14ac:dyDescent="0.25">
      <c r="A3034" s="221">
        <v>20691.889288881001</v>
      </c>
      <c r="B3034" s="221">
        <v>1.49830594081379</v>
      </c>
      <c r="C3034" s="221">
        <v>1.2409296354603401</v>
      </c>
      <c r="D3034" s="221">
        <v>0.97553228776627299</v>
      </c>
      <c r="E3034" s="221">
        <v>1.6226697070649401</v>
      </c>
    </row>
    <row r="3035" spans="1:5" x14ac:dyDescent="0.25">
      <c r="A3035" s="221">
        <v>20693.020516221401</v>
      </c>
      <c r="B3035" s="221">
        <v>3.3803352973892098</v>
      </c>
      <c r="C3035" s="221">
        <v>1.24097252455478</v>
      </c>
      <c r="D3035" s="221">
        <v>0.97558952756214301</v>
      </c>
      <c r="E3035" s="221">
        <v>1.6226449076588301</v>
      </c>
    </row>
    <row r="3036" spans="1:5" x14ac:dyDescent="0.25">
      <c r="A3036" s="221">
        <v>20697.539810986898</v>
      </c>
      <c r="B3036" s="221">
        <v>1.6503281778057499</v>
      </c>
      <c r="C3036" s="221">
        <v>1.2411439249046901</v>
      </c>
      <c r="D3036" s="221">
        <v>0.97581850920818602</v>
      </c>
      <c r="E3036" s="221">
        <v>1.62254523680191</v>
      </c>
    </row>
    <row r="3037" spans="1:5" x14ac:dyDescent="0.25">
      <c r="A3037" s="221">
        <v>20698.551772309002</v>
      </c>
      <c r="B3037" s="221">
        <v>1.37316057992054</v>
      </c>
      <c r="C3037" s="221">
        <v>1.2411823150688901</v>
      </c>
      <c r="D3037" s="221">
        <v>0.97586980726753103</v>
      </c>
      <c r="E3037" s="221">
        <v>1.6225227626006999</v>
      </c>
    </row>
    <row r="3038" spans="1:5" x14ac:dyDescent="0.25">
      <c r="A3038" s="221">
        <v>20700.734858404601</v>
      </c>
      <c r="B3038" s="221">
        <v>1.55145533356487</v>
      </c>
      <c r="C3038" s="221">
        <v>1.2412651469631899</v>
      </c>
      <c r="D3038" s="221">
        <v>0.97598058134653598</v>
      </c>
      <c r="E3038" s="221">
        <v>1.6224740372894999</v>
      </c>
    </row>
    <row r="3039" spans="1:5" x14ac:dyDescent="0.25">
      <c r="A3039" s="221">
        <v>20703.205532312601</v>
      </c>
      <c r="B3039" s="221">
        <v>1.90873928136073</v>
      </c>
      <c r="C3039" s="221">
        <v>1.2413589141827499</v>
      </c>
      <c r="D3039" s="221">
        <v>0.97610608173277802</v>
      </c>
      <c r="E3039" s="221">
        <v>1.6224186941895</v>
      </c>
    </row>
    <row r="3040" spans="1:5" x14ac:dyDescent="0.25">
      <c r="A3040" s="221">
        <v>20703.8550369888</v>
      </c>
      <c r="B3040" s="221">
        <v>3.8877607179624598</v>
      </c>
      <c r="C3040" s="221">
        <v>1.24138356962612</v>
      </c>
      <c r="D3040" s="221">
        <v>0.97613908952151396</v>
      </c>
      <c r="E3040" s="221">
        <v>1.62240407702154</v>
      </c>
    </row>
    <row r="3041" spans="1:5" x14ac:dyDescent="0.25">
      <c r="A3041" s="221">
        <v>20703.986005758601</v>
      </c>
      <c r="B3041" s="221">
        <v>1.6085905943913601</v>
      </c>
      <c r="C3041" s="221">
        <v>1.2413885412501999</v>
      </c>
      <c r="D3041" s="221">
        <v>0.97614574534655396</v>
      </c>
      <c r="E3041" s="221">
        <v>1.6224011179589499</v>
      </c>
    </row>
    <row r="3042" spans="1:5" x14ac:dyDescent="0.25">
      <c r="A3042" s="221">
        <v>20704.349988653699</v>
      </c>
      <c r="B3042" s="221">
        <v>2.5274017514602498</v>
      </c>
      <c r="C3042" s="221">
        <v>1.2414023581786799</v>
      </c>
      <c r="D3042" s="221">
        <v>0.97616425694556797</v>
      </c>
      <c r="E3042" s="221">
        <v>1.6223928942566801</v>
      </c>
    </row>
    <row r="3043" spans="1:5" x14ac:dyDescent="0.25">
      <c r="A3043" s="221">
        <v>20711.5366912846</v>
      </c>
      <c r="B3043" s="221">
        <v>1.11133728855679</v>
      </c>
      <c r="C3043" s="221">
        <v>1.2416752913879701</v>
      </c>
      <c r="D3043" s="221">
        <v>0.97653020338662799</v>
      </c>
      <c r="E3043" s="221">
        <v>1.62222923753669</v>
      </c>
    </row>
    <row r="3044" spans="1:5" x14ac:dyDescent="0.25">
      <c r="A3044" s="221">
        <v>20712.6965368991</v>
      </c>
      <c r="B3044" s="221">
        <v>0.85699773083456299</v>
      </c>
      <c r="C3044" s="221">
        <v>1.2417193661019399</v>
      </c>
      <c r="D3044" s="221">
        <v>0.97658929171494702</v>
      </c>
      <c r="E3044" s="221">
        <v>1.6222024735451399</v>
      </c>
    </row>
    <row r="3045" spans="1:5" x14ac:dyDescent="0.25">
      <c r="A3045" s="221">
        <v>20717.805361474999</v>
      </c>
      <c r="B3045" s="221">
        <v>1.6472074180615699</v>
      </c>
      <c r="C3045" s="221">
        <v>1.24191353708791</v>
      </c>
      <c r="D3045" s="221">
        <v>0.97685029515280997</v>
      </c>
      <c r="E3045" s="221">
        <v>1.62208458497784</v>
      </c>
    </row>
    <row r="3046" spans="1:5" x14ac:dyDescent="0.25">
      <c r="A3046" s="221">
        <v>20718.5214266728</v>
      </c>
      <c r="B3046" s="221">
        <v>1.1804194529896599</v>
      </c>
      <c r="C3046" s="221">
        <v>1.24194075822681</v>
      </c>
      <c r="D3046" s="221">
        <v>0.97688689002209805</v>
      </c>
      <c r="E3046" s="221">
        <v>1.62206784928862</v>
      </c>
    </row>
    <row r="3047" spans="1:5" x14ac:dyDescent="0.25">
      <c r="A3047" s="221">
        <v>20720.8531029404</v>
      </c>
      <c r="B3047" s="221">
        <v>1.2211613721703001</v>
      </c>
      <c r="C3047" s="221">
        <v>1.2420294223333399</v>
      </c>
      <c r="D3047" s="221">
        <v>0.97700605150137398</v>
      </c>
      <c r="E3047" s="221">
        <v>1.62201335395847</v>
      </c>
    </row>
    <row r="3048" spans="1:5" x14ac:dyDescent="0.25">
      <c r="A3048" s="221">
        <v>20721.648135262902</v>
      </c>
      <c r="B3048" s="221">
        <v>0.71233020777776701</v>
      </c>
      <c r="C3048" s="221">
        <v>1.2420596596498299</v>
      </c>
      <c r="D3048" s="221">
        <v>0.97704668202497602</v>
      </c>
      <c r="E3048" s="221">
        <v>1.62199467290479</v>
      </c>
    </row>
    <row r="3049" spans="1:5" x14ac:dyDescent="0.25">
      <c r="A3049" s="221">
        <v>20721.8728159354</v>
      </c>
      <c r="B3049" s="221">
        <v>1.12963641654795</v>
      </c>
      <c r="C3049" s="221">
        <v>1.24206820488807</v>
      </c>
      <c r="D3049" s="221">
        <v>0.97705818401208799</v>
      </c>
      <c r="E3049" s="221">
        <v>1.6219893774263501</v>
      </c>
    </row>
    <row r="3050" spans="1:5" x14ac:dyDescent="0.25">
      <c r="A3050" s="221">
        <v>20725.055153265199</v>
      </c>
      <c r="B3050" s="221">
        <v>3.6832342837597398</v>
      </c>
      <c r="C3050" s="221">
        <v>1.24218927039719</v>
      </c>
      <c r="D3050" s="221">
        <v>0.97722120588049999</v>
      </c>
      <c r="E3050" s="221">
        <v>1.6219143732058501</v>
      </c>
    </row>
    <row r="3051" spans="1:5" x14ac:dyDescent="0.25">
      <c r="A3051" s="221">
        <v>20727.133843046398</v>
      </c>
      <c r="B3051" s="221">
        <v>1.96742497944618</v>
      </c>
      <c r="C3051" s="221">
        <v>1.24226839255331</v>
      </c>
      <c r="D3051" s="221">
        <v>0.97732776321536297</v>
      </c>
      <c r="E3051" s="221">
        <v>1.62186504152273</v>
      </c>
    </row>
    <row r="3052" spans="1:5" x14ac:dyDescent="0.25">
      <c r="A3052" s="221">
        <v>20730.042838432</v>
      </c>
      <c r="B3052" s="221">
        <v>1.0669009091086401</v>
      </c>
      <c r="C3052" s="221">
        <v>1.2423791190258699</v>
      </c>
      <c r="D3052" s="221">
        <v>0.97747707627355795</v>
      </c>
      <c r="E3052" s="221">
        <v>1.62179561074888</v>
      </c>
    </row>
    <row r="3053" spans="1:5" x14ac:dyDescent="0.25">
      <c r="A3053" s="221">
        <v>20732.613970980401</v>
      </c>
      <c r="B3053" s="221">
        <v>1.4671517547267099</v>
      </c>
      <c r="C3053" s="221">
        <v>1.2424769852648501</v>
      </c>
      <c r="D3053" s="221">
        <v>0.97760931572516196</v>
      </c>
      <c r="E3053" s="221"/>
    </row>
    <row r="3054" spans="1:5" x14ac:dyDescent="0.25">
      <c r="A3054" s="221">
        <v>20735.010799433199</v>
      </c>
      <c r="B3054" s="221">
        <v>1.0591487723163699</v>
      </c>
      <c r="C3054" s="221">
        <v>1.2425682628322201</v>
      </c>
      <c r="D3054" s="221">
        <v>0.97773267299316102</v>
      </c>
      <c r="E3054" s="221">
        <v>1.62167595812383</v>
      </c>
    </row>
    <row r="3055" spans="1:5" x14ac:dyDescent="0.25">
      <c r="A3055" s="221">
        <v>20735.236789901101</v>
      </c>
      <c r="B3055" s="221">
        <v>1.5638422971818899</v>
      </c>
      <c r="C3055" s="221">
        <v>1.2425768720238899</v>
      </c>
      <c r="D3055" s="221">
        <v>0.97774430401609602</v>
      </c>
      <c r="E3055" s="221">
        <v>1.6216704965857101</v>
      </c>
    </row>
    <row r="3056" spans="1:5" x14ac:dyDescent="0.25">
      <c r="A3056" s="221">
        <v>20746.003938734</v>
      </c>
      <c r="B3056" s="221">
        <v>1.7237968687980401</v>
      </c>
      <c r="C3056" s="221">
        <v>1.2429872392647701</v>
      </c>
      <c r="D3056" s="221">
        <v>0.97829917749734296</v>
      </c>
      <c r="E3056" s="221">
        <v>1.6214064470647001</v>
      </c>
    </row>
    <row r="3057" spans="1:5" x14ac:dyDescent="0.25">
      <c r="A3057" s="221">
        <v>20747.097777748299</v>
      </c>
      <c r="B3057" s="221">
        <v>0.90850806501183701</v>
      </c>
      <c r="C3057" s="221">
        <v>1.2430289464094499</v>
      </c>
      <c r="D3057" s="221">
        <v>0.97835570123512805</v>
      </c>
      <c r="E3057" s="221">
        <v>1.62137911102139</v>
      </c>
    </row>
    <row r="3058" spans="1:5" x14ac:dyDescent="0.25">
      <c r="A3058" s="221">
        <v>20752.581466753301</v>
      </c>
      <c r="B3058" s="221">
        <v>1.5991900438121001</v>
      </c>
      <c r="C3058" s="221">
        <v>1.2432381580190099</v>
      </c>
      <c r="D3058" s="221">
        <v>0.97863943832737699</v>
      </c>
      <c r="E3058" s="221">
        <v>1.6212420278755599</v>
      </c>
    </row>
    <row r="3059" spans="1:5" x14ac:dyDescent="0.25">
      <c r="A3059" s="221">
        <v>20762.447758782298</v>
      </c>
      <c r="B3059" s="221">
        <v>1.9117691118378399</v>
      </c>
      <c r="C3059" s="221">
        <v>1.2436148779697</v>
      </c>
      <c r="D3059" s="221">
        <v>0.97915143357041601</v>
      </c>
      <c r="E3059" s="221">
        <v>1.6209909637441899</v>
      </c>
    </row>
    <row r="3060" spans="1:5" x14ac:dyDescent="0.25">
      <c r="A3060" s="221">
        <v>20764.092140787099</v>
      </c>
      <c r="B3060" s="221">
        <v>1.60460740305242</v>
      </c>
      <c r="C3060" s="221">
        <v>1.2436777019484999</v>
      </c>
      <c r="D3060" s="221">
        <v>0.97923690266173702</v>
      </c>
      <c r="E3060" s="221">
        <v>1.62094860176537</v>
      </c>
    </row>
    <row r="3061" spans="1:5" x14ac:dyDescent="0.25">
      <c r="A3061" s="221">
        <v>20764.677945024199</v>
      </c>
      <c r="B3061" s="221">
        <v>2.8069147153221699</v>
      </c>
      <c r="C3061" s="221">
        <v>1.24370008272916</v>
      </c>
      <c r="D3061" s="221">
        <v>0.97926737713231005</v>
      </c>
      <c r="E3061" s="221">
        <v>1.62093345147395</v>
      </c>
    </row>
    <row r="3062" spans="1:5" x14ac:dyDescent="0.25">
      <c r="A3062" s="221">
        <v>20770.904580521401</v>
      </c>
      <c r="B3062" s="221">
        <v>1.60448564118603</v>
      </c>
      <c r="C3062" s="221">
        <v>1.24393808476291</v>
      </c>
      <c r="D3062" s="221">
        <v>0.979591729222411</v>
      </c>
      <c r="E3062" s="221"/>
    </row>
    <row r="3063" spans="1:5" x14ac:dyDescent="0.25">
      <c r="A3063" s="221">
        <v>20773.235939888102</v>
      </c>
      <c r="B3063" s="221">
        <v>0.355490227155353</v>
      </c>
      <c r="C3063" s="221">
        <v>1.24402724098293</v>
      </c>
      <c r="D3063" s="221">
        <v>0.97971338970675403</v>
      </c>
      <c r="E3063" s="221">
        <v>1.6207102939471401</v>
      </c>
    </row>
    <row r="3064" spans="1:5" x14ac:dyDescent="0.25">
      <c r="A3064" s="221">
        <v>20777.405644885701</v>
      </c>
      <c r="B3064" s="221">
        <v>1.4437457757178001</v>
      </c>
      <c r="C3064" s="221">
        <v>1.24418675612325</v>
      </c>
      <c r="D3064" s="221">
        <v>0.97993136206776799</v>
      </c>
      <c r="E3064" s="221">
        <v>1.6206001673866399</v>
      </c>
    </row>
    <row r="3065" spans="1:5" x14ac:dyDescent="0.25">
      <c r="A3065" s="221">
        <v>20777.530322560699</v>
      </c>
      <c r="B3065" s="221">
        <v>0.81160186946296298</v>
      </c>
      <c r="C3065" s="221">
        <v>1.2441915265202701</v>
      </c>
      <c r="D3065" s="221">
        <v>0.979937886089566</v>
      </c>
      <c r="E3065" s="221">
        <v>1.62059685808064</v>
      </c>
    </row>
    <row r="3066" spans="1:5" x14ac:dyDescent="0.25">
      <c r="A3066" s="221">
        <v>20780.306997408399</v>
      </c>
      <c r="B3066" s="221">
        <v>1.6139623960737399</v>
      </c>
      <c r="C3066" s="221">
        <v>1.2442978081737199</v>
      </c>
      <c r="D3066" s="221">
        <v>0.98008318144599904</v>
      </c>
      <c r="E3066" s="221">
        <v>1.62052294433585</v>
      </c>
    </row>
    <row r="3067" spans="1:5" x14ac:dyDescent="0.25">
      <c r="A3067" s="221">
        <v>20782.101193256502</v>
      </c>
      <c r="B3067" s="221">
        <v>1.3970213934383799</v>
      </c>
      <c r="C3067" s="221">
        <v>1.24436648387824</v>
      </c>
      <c r="D3067" s="221">
        <v>0.98017706652061898</v>
      </c>
      <c r="E3067" s="221">
        <v>1.6204749583296401</v>
      </c>
    </row>
    <row r="3068" spans="1:5" x14ac:dyDescent="0.25">
      <c r="A3068" s="221">
        <v>20789.227694289501</v>
      </c>
      <c r="B3068" s="221">
        <v>3.2543227028260202</v>
      </c>
      <c r="C3068" s="221">
        <v>1.24463941049836</v>
      </c>
      <c r="D3068" s="221">
        <v>0.98055094060217496</v>
      </c>
      <c r="E3068" s="221">
        <v>1.6202826127212699</v>
      </c>
    </row>
    <row r="3069" spans="1:5" x14ac:dyDescent="0.25">
      <c r="A3069" s="221">
        <v>20790.1419357917</v>
      </c>
      <c r="B3069" s="221">
        <v>1.01686166769992</v>
      </c>
      <c r="C3069" s="221">
        <v>1.2446744371322001</v>
      </c>
      <c r="D3069" s="221">
        <v>0.98059898828556502</v>
      </c>
      <c r="E3069" s="221">
        <v>1.6202577351243801</v>
      </c>
    </row>
    <row r="3070" spans="1:5" x14ac:dyDescent="0.25">
      <c r="A3070" s="221">
        <v>20790.456162670202</v>
      </c>
      <c r="B3070" s="221">
        <v>1.5801330712347901</v>
      </c>
      <c r="C3070" s="221">
        <v>1.2446864788947201</v>
      </c>
      <c r="D3070" s="221">
        <v>0.98061550238335504</v>
      </c>
      <c r="E3070" s="221">
        <v>1.6202491740235401</v>
      </c>
    </row>
    <row r="3071" spans="1:5" x14ac:dyDescent="0.25">
      <c r="A3071" s="221">
        <v>20797.017097723001</v>
      </c>
      <c r="B3071" s="221">
        <v>1.13644179924943</v>
      </c>
      <c r="C3071" s="221">
        <v>1.2449379702736001</v>
      </c>
      <c r="D3071" s="221">
        <v>0.98096031032455999</v>
      </c>
      <c r="E3071" s="221">
        <v>1.62006913576593</v>
      </c>
    </row>
    <row r="3072" spans="1:5" x14ac:dyDescent="0.25">
      <c r="A3072" s="221">
        <v>20799.193647161901</v>
      </c>
      <c r="B3072" s="221">
        <v>1.2434074027995601</v>
      </c>
      <c r="C3072" s="221">
        <v>1.24502144623807</v>
      </c>
      <c r="D3072" s="221">
        <v>0.98107480739840003</v>
      </c>
      <c r="E3072" s="221">
        <v>1.62000893526583</v>
      </c>
    </row>
    <row r="3073" spans="1:5" x14ac:dyDescent="0.25">
      <c r="A3073" s="221">
        <v>20799.857712340799</v>
      </c>
      <c r="B3073" s="221">
        <v>1.54116996178926</v>
      </c>
      <c r="C3073" s="221">
        <v>1.2450469147527199</v>
      </c>
      <c r="D3073" s="221">
        <v>0.981109811355526</v>
      </c>
      <c r="E3073" s="221">
        <v>1.61999051602597</v>
      </c>
    </row>
    <row r="3074" spans="1:5" x14ac:dyDescent="0.25">
      <c r="A3074" s="221">
        <v>20800.3574664792</v>
      </c>
      <c r="B3074" s="221">
        <v>0.44045264966394698</v>
      </c>
      <c r="C3074" s="221">
        <v>1.2450660815393599</v>
      </c>
      <c r="D3074" s="221">
        <v>0.98113615421009903</v>
      </c>
      <c r="E3074" s="221">
        <v>1.6199766219655001</v>
      </c>
    </row>
    <row r="3075" spans="1:5" x14ac:dyDescent="0.25">
      <c r="A3075" s="221">
        <v>20801.742025399799</v>
      </c>
      <c r="B3075" s="221">
        <v>1.55495566358685</v>
      </c>
      <c r="C3075" s="221">
        <v>1.2451192044130499</v>
      </c>
      <c r="D3075" s="221">
        <v>0.98120917658854601</v>
      </c>
      <c r="E3075" s="221">
        <v>1.6199380888464701</v>
      </c>
    </row>
    <row r="3076" spans="1:5" x14ac:dyDescent="0.25">
      <c r="A3076" s="221">
        <v>20809.498491821301</v>
      </c>
      <c r="B3076" s="221">
        <v>1.1922151003064501</v>
      </c>
      <c r="C3076" s="221">
        <v>1.24541689862149</v>
      </c>
      <c r="D3076" s="221">
        <v>0.98161892885188295</v>
      </c>
      <c r="E3076" s="221">
        <v>1.6197201036375</v>
      </c>
    </row>
    <row r="3077" spans="1:5" x14ac:dyDescent="0.25">
      <c r="A3077" s="221">
        <v>20809.5538115622</v>
      </c>
      <c r="B3077" s="221">
        <v>1.1886626534620199</v>
      </c>
      <c r="C3077" s="221">
        <v>1.2454190227545301</v>
      </c>
      <c r="D3077" s="221">
        <v>0.98162185627137499</v>
      </c>
      <c r="E3077" s="221">
        <v>1.6197185471172599</v>
      </c>
    </row>
    <row r="3078" spans="1:5" x14ac:dyDescent="0.25">
      <c r="A3078" s="221">
        <v>20810.134836922301</v>
      </c>
      <c r="B3078" s="221">
        <v>3.28541491506282</v>
      </c>
      <c r="C3078" s="221">
        <v>1.2454413406010401</v>
      </c>
      <c r="D3078" s="221">
        <v>0.98165260307053803</v>
      </c>
      <c r="E3078" s="221">
        <v>1.61970219892553</v>
      </c>
    </row>
    <row r="3079" spans="1:5" x14ac:dyDescent="0.25">
      <c r="A3079" s="221">
        <v>20812.780472341699</v>
      </c>
      <c r="B3079" s="221">
        <v>0.82405075237457204</v>
      </c>
      <c r="C3079" s="221">
        <v>1.2455429624737999</v>
      </c>
      <c r="D3079" s="221">
        <v>0.98179260525718504</v>
      </c>
      <c r="E3079" s="221">
        <v>1.6196267943461899</v>
      </c>
    </row>
    <row r="3080" spans="1:5" x14ac:dyDescent="0.25">
      <c r="A3080" s="221">
        <v>20816.906651281199</v>
      </c>
      <c r="B3080" s="221">
        <v>4.5493486123535698</v>
      </c>
      <c r="C3080" s="221">
        <v>1.2457014756192399</v>
      </c>
      <c r="D3080" s="221">
        <v>0.98201136303676495</v>
      </c>
      <c r="E3080" s="221">
        <v>1.6195090364879401</v>
      </c>
    </row>
    <row r="3081" spans="1:5" x14ac:dyDescent="0.25">
      <c r="A3081" s="221">
        <v>20823.181280997698</v>
      </c>
      <c r="B3081" s="221">
        <v>0.590787243122737</v>
      </c>
      <c r="C3081" s="221">
        <v>1.2459426687489701</v>
      </c>
      <c r="D3081" s="221">
        <v>0.98234456608169696</v>
      </c>
      <c r="E3081" s="221">
        <v>1.6193277206573999</v>
      </c>
    </row>
    <row r="3082" spans="1:5" x14ac:dyDescent="0.25">
      <c r="A3082" s="221">
        <v>20825.458516054099</v>
      </c>
      <c r="B3082" s="221">
        <v>0.91838256626402004</v>
      </c>
      <c r="C3082" s="221">
        <v>1.2460302484373</v>
      </c>
      <c r="D3082" s="221">
        <v>0.98246572425783996</v>
      </c>
      <c r="E3082" s="221">
        <v>1.61926146700812</v>
      </c>
    </row>
    <row r="3083" spans="1:5" x14ac:dyDescent="0.25">
      <c r="A3083" s="221">
        <v>20826.344937279198</v>
      </c>
      <c r="B3083" s="221">
        <v>1.56255534337604</v>
      </c>
      <c r="C3083" s="221">
        <v>1.2460643471584201</v>
      </c>
      <c r="D3083" s="221">
        <v>0.98251288547583904</v>
      </c>
      <c r="E3083" s="221">
        <v>1.61923558876618</v>
      </c>
    </row>
    <row r="3084" spans="1:5" x14ac:dyDescent="0.25">
      <c r="A3084" s="221">
        <v>20830.566034718599</v>
      </c>
      <c r="B3084" s="221">
        <v>1.26808153129312</v>
      </c>
      <c r="C3084" s="221">
        <v>1.2462267557193201</v>
      </c>
      <c r="D3084" s="221">
        <v>0.98273758882621798</v>
      </c>
      <c r="E3084" s="221">
        <v>1.6191107662761499</v>
      </c>
    </row>
    <row r="3085" spans="1:5" x14ac:dyDescent="0.25">
      <c r="A3085" s="221">
        <v>20831.368495695799</v>
      </c>
      <c r="B3085" s="221">
        <v>0.848205107844335</v>
      </c>
      <c r="C3085" s="221">
        <v>1.2462576455295</v>
      </c>
      <c r="D3085" s="221">
        <v>0.982780357124865</v>
      </c>
      <c r="E3085" s="221">
        <v>1.61908703662319</v>
      </c>
    </row>
    <row r="3086" spans="1:5" x14ac:dyDescent="0.25">
      <c r="A3086" s="221">
        <v>20839.230571848999</v>
      </c>
      <c r="B3086" s="221">
        <v>1.5381652999473501</v>
      </c>
      <c r="C3086" s="221">
        <v>1.2465604224742399</v>
      </c>
      <c r="D3086" s="221">
        <v>0.98320013568642595</v>
      </c>
      <c r="E3086" s="221">
        <v>1.6188543068009</v>
      </c>
    </row>
    <row r="3087" spans="1:5" x14ac:dyDescent="0.25">
      <c r="A3087" s="221">
        <v>20842.033133589401</v>
      </c>
      <c r="B3087" s="221">
        <v>1.50688471176295</v>
      </c>
      <c r="C3087" s="221">
        <v>1.24666839260355</v>
      </c>
      <c r="D3087" s="221">
        <v>0.98335005082236304</v>
      </c>
      <c r="E3087" s="221">
        <v>1.6187701620526</v>
      </c>
    </row>
    <row r="3088" spans="1:5" x14ac:dyDescent="0.25">
      <c r="A3088" s="221">
        <v>20845.8018815299</v>
      </c>
      <c r="B3088" s="221">
        <v>1.3913146626545001</v>
      </c>
      <c r="C3088" s="221">
        <v>1.2468135855520499</v>
      </c>
      <c r="D3088" s="221">
        <v>0.98355189469551296</v>
      </c>
      <c r="E3088" s="221">
        <v>1.61865628189878</v>
      </c>
    </row>
    <row r="3089" spans="1:5" x14ac:dyDescent="0.25">
      <c r="A3089" s="221">
        <v>20848.745063074901</v>
      </c>
      <c r="B3089" s="221">
        <v>4.2385324265923598</v>
      </c>
      <c r="C3089" s="221">
        <v>1.24692709993128</v>
      </c>
      <c r="D3089" s="221">
        <v>0.98370983652746302</v>
      </c>
      <c r="E3089" s="221">
        <v>1.6185668706543299</v>
      </c>
    </row>
    <row r="3090" spans="1:5" x14ac:dyDescent="0.25">
      <c r="A3090" s="221">
        <v>20853.788819748901</v>
      </c>
      <c r="B3090" s="221">
        <v>2.3171609427574502</v>
      </c>
      <c r="C3090" s="221">
        <v>1.24712163545624</v>
      </c>
      <c r="D3090" s="221">
        <v>0.98398052762417998</v>
      </c>
      <c r="E3090" s="221">
        <v>1.6184124594937701</v>
      </c>
    </row>
    <row r="3091" spans="1:5" x14ac:dyDescent="0.25">
      <c r="A3091" s="221">
        <v>20856.004355276498</v>
      </c>
      <c r="B3091" s="221">
        <v>0.22815037817707201</v>
      </c>
      <c r="C3091" s="221">
        <v>1.2472070877083601</v>
      </c>
      <c r="D3091" s="221">
        <v>0.98409964400570604</v>
      </c>
      <c r="E3091" s="221">
        <v>1.61834384302129</v>
      </c>
    </row>
    <row r="3092" spans="1:5" x14ac:dyDescent="0.25">
      <c r="A3092" s="221">
        <v>20861.570114383801</v>
      </c>
      <c r="B3092" s="221">
        <v>0.61537817329360101</v>
      </c>
      <c r="C3092" s="221">
        <v>1.2474219430131199</v>
      </c>
      <c r="D3092" s="221">
        <v>0.984399331108746</v>
      </c>
      <c r="E3092" s="221">
        <v>1.6181714681025099</v>
      </c>
    </row>
    <row r="3093" spans="1:5" x14ac:dyDescent="0.25">
      <c r="A3093" s="221">
        <v>20863.129890419699</v>
      </c>
      <c r="B3093" s="221">
        <v>2.2322547664468799</v>
      </c>
      <c r="C3093" s="221">
        <v>1.2474821725718299</v>
      </c>
      <c r="D3093" s="221">
        <v>0.98448338173157501</v>
      </c>
      <c r="E3093" s="221">
        <v>1.6181227558287099</v>
      </c>
    </row>
    <row r="3094" spans="1:5" x14ac:dyDescent="0.25">
      <c r="A3094" s="221">
        <v>20865.5040613495</v>
      </c>
      <c r="B3094" s="221">
        <v>1.0026408422517501</v>
      </c>
      <c r="C3094" s="221">
        <v>1.24757388678829</v>
      </c>
      <c r="D3094" s="221">
        <v>0.98461143345433499</v>
      </c>
      <c r="E3094" s="221">
        <v>1.6180480906891299</v>
      </c>
    </row>
    <row r="3095" spans="1:5" x14ac:dyDescent="0.25">
      <c r="A3095" s="221">
        <v>20868.260569962898</v>
      </c>
      <c r="B3095" s="221">
        <v>0.85792025354245505</v>
      </c>
      <c r="C3095" s="221">
        <v>1.2476803741024001</v>
      </c>
      <c r="D3095" s="221">
        <v>0.98476028346762901</v>
      </c>
      <c r="E3095" s="221">
        <v>1.61796133015659</v>
      </c>
    </row>
    <row r="3096" spans="1:5" x14ac:dyDescent="0.25">
      <c r="A3096" s="221">
        <v>20870.037324240999</v>
      </c>
      <c r="B3096" s="221">
        <v>2.4500532749529298</v>
      </c>
      <c r="C3096" s="221">
        <v>1.2477490436962999</v>
      </c>
      <c r="D3096" s="221">
        <v>0.984856300405483</v>
      </c>
      <c r="E3096" s="221">
        <v>1.617905407187</v>
      </c>
    </row>
    <row r="3097" spans="1:5" x14ac:dyDescent="0.25">
      <c r="A3097" s="221">
        <v>20871.784240562902</v>
      </c>
      <c r="B3097" s="221">
        <v>0.92259462963229</v>
      </c>
      <c r="C3097" s="221">
        <v>1.2478165600861</v>
      </c>
      <c r="D3097" s="221">
        <v>0.98495071303426296</v>
      </c>
      <c r="E3097" s="221">
        <v>1.6178499459433899</v>
      </c>
    </row>
    <row r="3098" spans="1:5" x14ac:dyDescent="0.25">
      <c r="A3098" s="221">
        <v>20874.714888144899</v>
      </c>
      <c r="B3098" s="221">
        <v>-0.23535564359594699</v>
      </c>
      <c r="C3098" s="221">
        <v>1.24792986579609</v>
      </c>
      <c r="D3098" s="221">
        <v>0.98510929081561804</v>
      </c>
      <c r="E3098" s="221">
        <v>1.6177567142759599</v>
      </c>
    </row>
    <row r="3099" spans="1:5" x14ac:dyDescent="0.25">
      <c r="A3099" s="221">
        <v>20880.083769727698</v>
      </c>
      <c r="B3099" s="221">
        <v>0.46899845400594198</v>
      </c>
      <c r="C3099" s="221">
        <v>1.24813753222234</v>
      </c>
      <c r="D3099" s="221">
        <v>0.98540022262326499</v>
      </c>
      <c r="E3099" s="221">
        <v>1.61758454101751</v>
      </c>
    </row>
    <row r="3100" spans="1:5" x14ac:dyDescent="0.25">
      <c r="A3100" s="221">
        <v>20884.6082647968</v>
      </c>
      <c r="B3100" s="221">
        <v>1.5305725745572001</v>
      </c>
      <c r="C3100" s="221">
        <v>1.2483126823886499</v>
      </c>
      <c r="D3100" s="221">
        <v>0.98564593497310105</v>
      </c>
      <c r="E3100" s="221">
        <v>1.6174382006531001</v>
      </c>
    </row>
    <row r="3101" spans="1:5" x14ac:dyDescent="0.25">
      <c r="A3101" s="221">
        <v>20885.042178251399</v>
      </c>
      <c r="B3101" s="221">
        <v>1.0142063272619499</v>
      </c>
      <c r="C3101" s="221">
        <v>1.2483294826201199</v>
      </c>
      <c r="D3101" s="221">
        <v>0.98566950550788501</v>
      </c>
      <c r="E3101" s="221">
        <v>1.61742410594372</v>
      </c>
    </row>
    <row r="3102" spans="1:5" x14ac:dyDescent="0.25">
      <c r="A3102" s="221">
        <v>20886.0778098794</v>
      </c>
      <c r="B3102" s="221">
        <v>1.6395167722112101</v>
      </c>
      <c r="C3102" s="221">
        <v>1.2483695801346799</v>
      </c>
      <c r="D3102" s="221">
        <v>0.985725761867429</v>
      </c>
      <c r="E3102" s="221">
        <v>1.6173904232804599</v>
      </c>
    </row>
    <row r="3103" spans="1:5" x14ac:dyDescent="0.25">
      <c r="A3103" s="221">
        <v>20888.010666132501</v>
      </c>
      <c r="B3103" s="221">
        <v>1.8795221221209</v>
      </c>
      <c r="C3103" s="221">
        <v>1.2484444163309201</v>
      </c>
      <c r="D3103" s="221">
        <v>0.98583075620458205</v>
      </c>
      <c r="E3103" s="221">
        <v>1.6173273446544401</v>
      </c>
    </row>
    <row r="3104" spans="1:5" x14ac:dyDescent="0.25">
      <c r="A3104" s="221">
        <v>20893.165562971601</v>
      </c>
      <c r="B3104" s="221">
        <v>1.5892247420844501</v>
      </c>
      <c r="C3104" s="221">
        <v>1.2486440377394601</v>
      </c>
      <c r="D3104" s="221">
        <v>0.98611207877767104</v>
      </c>
      <c r="E3104" s="221">
        <v>1.61715829477398</v>
      </c>
    </row>
    <row r="3105" spans="1:5" x14ac:dyDescent="0.25">
      <c r="A3105" s="221">
        <v>20893.5119634476</v>
      </c>
      <c r="B3105" s="221">
        <v>1.3450265430064099</v>
      </c>
      <c r="C3105" s="221">
        <v>1.2486574591046999</v>
      </c>
      <c r="D3105" s="221">
        <v>0.98613098318570702</v>
      </c>
      <c r="E3105" s="221">
        <v>1.6171468779851399</v>
      </c>
    </row>
    <row r="3106" spans="1:5" x14ac:dyDescent="0.25">
      <c r="A3106" s="221">
        <v>20895.396978603399</v>
      </c>
      <c r="B3106" s="221">
        <v>3.83080481269893E-3</v>
      </c>
      <c r="C3106" s="221">
        <v>1.24873050214738</v>
      </c>
      <c r="D3106" s="221">
        <v>0.98623385572234101</v>
      </c>
      <c r="E3106" s="221">
        <v>1.6170846317291201</v>
      </c>
    </row>
    <row r="3107" spans="1:5" x14ac:dyDescent="0.25">
      <c r="A3107" s="221">
        <v>20899.510848484799</v>
      </c>
      <c r="B3107" s="221">
        <v>1.7280753326021701</v>
      </c>
      <c r="C3107" s="221">
        <v>1.2488899884034399</v>
      </c>
      <c r="D3107" s="221">
        <v>0.98645836544514098</v>
      </c>
      <c r="E3107" s="221">
        <v>1.6169472983290101</v>
      </c>
    </row>
    <row r="3108" spans="1:5" x14ac:dyDescent="0.25">
      <c r="A3108" s="221">
        <v>20905.053968382199</v>
      </c>
      <c r="B3108" s="221">
        <v>-0.75123604944491396</v>
      </c>
      <c r="C3108" s="221">
        <v>1.2491049508132701</v>
      </c>
      <c r="D3108" s="221">
        <v>0.98676087484564801</v>
      </c>
      <c r="E3108" s="221">
        <v>1.6167619304053</v>
      </c>
    </row>
    <row r="3109" spans="1:5" x14ac:dyDescent="0.25">
      <c r="A3109" s="221">
        <v>20908.3666726013</v>
      </c>
      <c r="B3109" s="221">
        <v>-0.59941172348814098</v>
      </c>
      <c r="C3109" s="221">
        <v>1.24923359699797</v>
      </c>
      <c r="D3109" s="221">
        <v>0.98694173554781495</v>
      </c>
      <c r="E3109" s="221">
        <v>1.61665091815832</v>
      </c>
    </row>
    <row r="3110" spans="1:5" x14ac:dyDescent="0.25">
      <c r="A3110" s="221">
        <v>20919.250863744601</v>
      </c>
      <c r="B3110" s="221">
        <v>1.6923553822609101</v>
      </c>
      <c r="C3110" s="221">
        <v>1.24965627574366</v>
      </c>
      <c r="D3110" s="221">
        <v>0.987539242440021</v>
      </c>
      <c r="E3110" s="221">
        <v>1.61627977518663</v>
      </c>
    </row>
    <row r="3111" spans="1:5" x14ac:dyDescent="0.25">
      <c r="A3111" s="221">
        <v>20919.741011460701</v>
      </c>
      <c r="B3111" s="221">
        <v>2.0929079087099098</v>
      </c>
      <c r="C3111" s="221">
        <v>1.2496753102331399</v>
      </c>
      <c r="D3111" s="221">
        <v>0.98756617809392999</v>
      </c>
      <c r="E3111" s="221">
        <v>1.61626290257604</v>
      </c>
    </row>
    <row r="3112" spans="1:5" x14ac:dyDescent="0.25">
      <c r="A3112" s="221">
        <v>20921.509015465399</v>
      </c>
      <c r="B3112" s="221">
        <v>1.3512662627818099</v>
      </c>
      <c r="C3112" s="221">
        <v>1.2497439692363901</v>
      </c>
      <c r="D3112" s="221">
        <v>0.98766333726130395</v>
      </c>
      <c r="E3112" s="221">
        <v>1.61620192959541</v>
      </c>
    </row>
    <row r="3113" spans="1:5" x14ac:dyDescent="0.25">
      <c r="A3113" s="221">
        <v>20923.784517778699</v>
      </c>
      <c r="B3113" s="221">
        <v>1.26120304727828</v>
      </c>
      <c r="C3113" s="221">
        <v>1.2498323365253201</v>
      </c>
      <c r="D3113" s="221">
        <v>0.98778838556974502</v>
      </c>
      <c r="E3113" s="221">
        <v>1.6161231476181499</v>
      </c>
    </row>
    <row r="3114" spans="1:5" x14ac:dyDescent="0.25">
      <c r="A3114" s="221">
        <v>20929.0338119519</v>
      </c>
      <c r="B3114" s="221">
        <v>1.78470343052499</v>
      </c>
      <c r="C3114" s="221">
        <v>1.25003645620656</v>
      </c>
      <c r="D3114" s="221">
        <v>0.98807780657663702</v>
      </c>
      <c r="E3114" s="221">
        <v>1.6159404590373301</v>
      </c>
    </row>
    <row r="3115" spans="1:5" x14ac:dyDescent="0.25">
      <c r="A3115" s="221">
        <v>20929.465712542398</v>
      </c>
      <c r="B3115" s="221">
        <v>1.5825610829619501</v>
      </c>
      <c r="C3115" s="221">
        <v>1.2500532553089301</v>
      </c>
      <c r="D3115" s="221">
        <v>0.98810162815649405</v>
      </c>
      <c r="E3115" s="221">
        <v>1.6159253548660799</v>
      </c>
    </row>
    <row r="3116" spans="1:5" x14ac:dyDescent="0.25">
      <c r="A3116" s="221">
        <v>20934.039363523501</v>
      </c>
      <c r="B3116" s="221">
        <v>1.3331675426130101</v>
      </c>
      <c r="C3116" s="221">
        <v>1.2502311967044499</v>
      </c>
      <c r="D3116" s="221">
        <v>0.98835388896486698</v>
      </c>
      <c r="E3116" s="221">
        <v>1.6157644249744101</v>
      </c>
    </row>
    <row r="3117" spans="1:5" x14ac:dyDescent="0.25">
      <c r="A3117" s="221">
        <v>20938.162527068002</v>
      </c>
      <c r="B3117" s="221">
        <v>1.4763525306517</v>
      </c>
      <c r="C3117" s="221">
        <v>1.25039172178831</v>
      </c>
      <c r="D3117" s="221">
        <v>0.988581876941515</v>
      </c>
      <c r="E3117" s="221">
        <v>1.6156189825588401</v>
      </c>
    </row>
    <row r="3118" spans="1:5" x14ac:dyDescent="0.25">
      <c r="A3118" s="221">
        <v>20940.6218302983</v>
      </c>
      <c r="B3118" s="221">
        <v>1.0217014583520501</v>
      </c>
      <c r="C3118" s="221">
        <v>1.2504874686227501</v>
      </c>
      <c r="D3118" s="221">
        <v>0.98871789010466604</v>
      </c>
      <c r="E3118" s="221">
        <v>1.6155313743495701</v>
      </c>
    </row>
    <row r="3119" spans="1:5" x14ac:dyDescent="0.25">
      <c r="A3119" s="221">
        <v>20946.1069535924</v>
      </c>
      <c r="B3119" s="221">
        <v>-1.5361146180717999</v>
      </c>
      <c r="C3119" s="221">
        <v>1.2507011742530201</v>
      </c>
      <c r="D3119" s="221">
        <v>0.98902184154695905</v>
      </c>
      <c r="E3119" s="221">
        <v>1.6153353945523901</v>
      </c>
    </row>
    <row r="3120" spans="1:5" x14ac:dyDescent="0.25">
      <c r="A3120" s="221">
        <v>20946.4458007178</v>
      </c>
      <c r="B3120" s="221">
        <v>0.49010697591691499</v>
      </c>
      <c r="C3120" s="221">
        <v>1.2507143786956201</v>
      </c>
      <c r="D3120" s="221">
        <v>0.98904063581531998</v>
      </c>
      <c r="E3120" s="221">
        <v>1.6153231648886801</v>
      </c>
    </row>
    <row r="3121" spans="1:5" x14ac:dyDescent="0.25">
      <c r="A3121" s="221">
        <v>20950.329113596799</v>
      </c>
      <c r="B3121" s="221">
        <v>1.3757555896970699</v>
      </c>
      <c r="C3121" s="221">
        <v>1.2508657064719999</v>
      </c>
      <c r="D3121" s="221">
        <v>0.989256182336545</v>
      </c>
      <c r="E3121" s="221">
        <v>1.61518300843755</v>
      </c>
    </row>
    <row r="3122" spans="1:5" x14ac:dyDescent="0.25">
      <c r="A3122" s="221">
        <v>20955.7581643339</v>
      </c>
      <c r="B3122" s="221">
        <v>1.85881797823919</v>
      </c>
      <c r="C3122" s="221">
        <v>1.2510774000232401</v>
      </c>
      <c r="D3122" s="221">
        <v>0.98955799616907103</v>
      </c>
      <c r="E3122" s="221">
        <v>1.61498609430316</v>
      </c>
    </row>
    <row r="3123" spans="1:5" x14ac:dyDescent="0.25">
      <c r="A3123" s="221">
        <v>20963.2042090512</v>
      </c>
      <c r="B3123" s="221">
        <v>-3.63908131097919</v>
      </c>
      <c r="C3123" s="221">
        <v>1.25136796496446</v>
      </c>
      <c r="D3123" s="221">
        <v>0.98997296711782101</v>
      </c>
      <c r="E3123" s="221">
        <v>1.6147129051621001</v>
      </c>
    </row>
    <row r="3124" spans="1:5" x14ac:dyDescent="0.25">
      <c r="A3124" s="221">
        <v>20965.642301845601</v>
      </c>
      <c r="B3124" s="221">
        <v>2.0474429179799101</v>
      </c>
      <c r="C3124" s="221">
        <v>1.25146315706069</v>
      </c>
      <c r="D3124" s="221">
        <v>0.99010899797285801</v>
      </c>
      <c r="E3124" s="221">
        <v>1.61462291422049</v>
      </c>
    </row>
    <row r="3125" spans="1:5" x14ac:dyDescent="0.25">
      <c r="A3125" s="221">
        <v>20968.908139300998</v>
      </c>
      <c r="B3125" s="221">
        <v>1.4837646508179601</v>
      </c>
      <c r="C3125" s="221">
        <v>1.251590706692</v>
      </c>
      <c r="D3125" s="221">
        <v>0.99029131483977795</v>
      </c>
      <c r="E3125" s="221">
        <v>1.6145017016672101</v>
      </c>
    </row>
    <row r="3126" spans="1:5" x14ac:dyDescent="0.25">
      <c r="A3126" s="221">
        <v>20969.184506197002</v>
      </c>
      <c r="B3126" s="221">
        <v>1.13231688407467</v>
      </c>
      <c r="C3126" s="221">
        <v>1.2516015016678801</v>
      </c>
      <c r="D3126" s="221">
        <v>0.99030681230390405</v>
      </c>
      <c r="E3126" s="221">
        <v>1.6144914133166399</v>
      </c>
    </row>
    <row r="3127" spans="1:5" x14ac:dyDescent="0.25">
      <c r="A3127" s="221">
        <v>20970.906714283701</v>
      </c>
      <c r="B3127" s="221">
        <v>0.96747919748068101</v>
      </c>
      <c r="C3127" s="221">
        <v>1.2516687834829501</v>
      </c>
      <c r="D3127" s="221">
        <v>0.99040338630906399</v>
      </c>
      <c r="E3127" s="221">
        <v>1.6144271003134301</v>
      </c>
    </row>
    <row r="3128" spans="1:5" x14ac:dyDescent="0.25">
      <c r="A3128" s="221">
        <v>20973.0527732296</v>
      </c>
      <c r="B3128" s="221">
        <v>1.3279786475742099</v>
      </c>
      <c r="C3128" s="221">
        <v>1.25175264137825</v>
      </c>
      <c r="D3128" s="221">
        <v>0.99052372804321398</v>
      </c>
      <c r="E3128" s="221">
        <v>1.6143468806455901</v>
      </c>
    </row>
    <row r="3129" spans="1:5" x14ac:dyDescent="0.25">
      <c r="A3129" s="221">
        <v>20974.311108745402</v>
      </c>
      <c r="B3129" s="221">
        <v>1.6010594501705899</v>
      </c>
      <c r="C3129" s="221">
        <v>1.25180182403768</v>
      </c>
      <c r="D3129" s="221">
        <v>0.99059429007433297</v>
      </c>
      <c r="E3129" s="221">
        <v>1.61429984407313</v>
      </c>
    </row>
    <row r="3130" spans="1:5" x14ac:dyDescent="0.25">
      <c r="A3130" s="221">
        <v>20980.3329907097</v>
      </c>
      <c r="B3130" s="221">
        <v>2.8585598058235901</v>
      </c>
      <c r="C3130" s="221">
        <v>1.2520372650774001</v>
      </c>
      <c r="D3130" s="221">
        <v>0.99093197125490495</v>
      </c>
      <c r="E3130" s="221">
        <v>1.6140729162301599</v>
      </c>
    </row>
    <row r="3131" spans="1:5" x14ac:dyDescent="0.25">
      <c r="A3131" s="221">
        <v>20981.6161132669</v>
      </c>
      <c r="B3131" s="221">
        <v>1.19048853669532</v>
      </c>
      <c r="C3131" s="221">
        <v>1.25208745154755</v>
      </c>
      <c r="D3131" s="221">
        <v>0.99100392323644504</v>
      </c>
      <c r="E3131" s="221">
        <v>1.6140242977163499</v>
      </c>
    </row>
    <row r="3132" spans="1:5" x14ac:dyDescent="0.25">
      <c r="A3132" s="221">
        <v>20982.968538314901</v>
      </c>
      <c r="B3132" s="221">
        <v>1.18792642274272</v>
      </c>
      <c r="C3132" s="221">
        <v>1.2521403539512701</v>
      </c>
      <c r="D3132" s="221">
        <v>0.99107976140290999</v>
      </c>
      <c r="E3132" s="221">
        <v>1.61397274187567</v>
      </c>
    </row>
    <row r="3133" spans="1:5" x14ac:dyDescent="0.25">
      <c r="A3133" s="221">
        <v>20985.370973725599</v>
      </c>
      <c r="B3133" s="221">
        <v>0.94751410317723805</v>
      </c>
      <c r="C3133" s="221">
        <v>1.2522343528167099</v>
      </c>
      <c r="D3133" s="221">
        <v>0.99121447962398102</v>
      </c>
      <c r="E3133" s="221">
        <v>1.6138811149241601</v>
      </c>
    </row>
    <row r="3134" spans="1:5" x14ac:dyDescent="0.25">
      <c r="A3134" s="221">
        <v>20985.5553239937</v>
      </c>
      <c r="B3134" s="221">
        <v>1.1687760851639299</v>
      </c>
      <c r="C3134" s="221">
        <v>1.25224156679743</v>
      </c>
      <c r="D3134" s="221">
        <v>0.99122481719229105</v>
      </c>
      <c r="E3134" s="221">
        <v>1.61387408395343</v>
      </c>
    </row>
    <row r="3135" spans="1:5" x14ac:dyDescent="0.25">
      <c r="A3135" s="221">
        <v>20989.154160717899</v>
      </c>
      <c r="B3135" s="221">
        <v>1.73193689030866</v>
      </c>
      <c r="C3135" s="221">
        <v>1.25238242480887</v>
      </c>
      <c r="D3135" s="221">
        <v>0.99142662444140695</v>
      </c>
      <c r="E3135" s="221">
        <v>1.6137367640561799</v>
      </c>
    </row>
    <row r="3136" spans="1:5" x14ac:dyDescent="0.25">
      <c r="A3136" s="221">
        <v>20993.145501124502</v>
      </c>
      <c r="B3136" s="221">
        <v>1.4499420572903201</v>
      </c>
      <c r="C3136" s="221">
        <v>1.2525387090265301</v>
      </c>
      <c r="D3136" s="221">
        <v>0.99165097483223796</v>
      </c>
      <c r="E3136" s="221">
        <v>1.61358309627629</v>
      </c>
    </row>
    <row r="3137" spans="1:5" x14ac:dyDescent="0.25">
      <c r="A3137" s="221">
        <v>20995.500606130401</v>
      </c>
      <c r="B3137" s="221">
        <v>1.3835474261235401</v>
      </c>
      <c r="C3137" s="221">
        <v>1.2526309565170399</v>
      </c>
      <c r="D3137" s="221">
        <v>0.99178367746052998</v>
      </c>
      <c r="E3137" s="221">
        <v>1.61349223200168</v>
      </c>
    </row>
    <row r="3138" spans="1:5" x14ac:dyDescent="0.25">
      <c r="A3138" s="221">
        <v>20997.486503509801</v>
      </c>
      <c r="B3138" s="221">
        <v>1.5788117956412799</v>
      </c>
      <c r="C3138" s="221">
        <v>1.2527087633601299</v>
      </c>
      <c r="D3138" s="221">
        <v>0.99189566397992701</v>
      </c>
      <c r="E3138" s="221">
        <v>1.6134152363929799</v>
      </c>
    </row>
    <row r="3139" spans="1:5" x14ac:dyDescent="0.25">
      <c r="A3139" s="221">
        <v>21007.285085632499</v>
      </c>
      <c r="B3139" s="221">
        <v>1.1760637967904899</v>
      </c>
      <c r="C3139" s="221">
        <v>1.25309289509693</v>
      </c>
      <c r="D3139" s="221">
        <v>0.99244935206372997</v>
      </c>
      <c r="E3139" s="221">
        <v>1.6130318572754001</v>
      </c>
    </row>
    <row r="3140" spans="1:5" x14ac:dyDescent="0.25">
      <c r="A3140" s="221">
        <v>21012.229698413299</v>
      </c>
      <c r="B3140" s="221">
        <v>0.94172678727339998</v>
      </c>
      <c r="C3140" s="221">
        <v>1.2532868925390599</v>
      </c>
      <c r="D3140" s="221">
        <v>0.99272906926391002</v>
      </c>
      <c r="E3140" s="221">
        <v>1.61283637007551</v>
      </c>
    </row>
    <row r="3141" spans="1:5" x14ac:dyDescent="0.25">
      <c r="A3141" s="221">
        <v>21014.720819037899</v>
      </c>
      <c r="B3141" s="221">
        <v>1.16387812510124</v>
      </c>
      <c r="C3141" s="221">
        <v>1.25338466831625</v>
      </c>
      <c r="D3141" s="221">
        <v>0.99287034516507899</v>
      </c>
      <c r="E3141" s="221">
        <v>1.61273734717713</v>
      </c>
    </row>
    <row r="3142" spans="1:5" x14ac:dyDescent="0.25">
      <c r="A3142" s="221">
        <v>21015.301817883701</v>
      </c>
      <c r="B3142" s="221">
        <v>0.77809310279157695</v>
      </c>
      <c r="C3142" s="221">
        <v>1.2534074761275</v>
      </c>
      <c r="D3142" s="221">
        <v>0.99290329524252197</v>
      </c>
      <c r="E3142" s="221">
        <v>1.6127142522739299</v>
      </c>
    </row>
    <row r="3143" spans="1:5" x14ac:dyDescent="0.25">
      <c r="A3143" s="221">
        <v>21017.5270025022</v>
      </c>
      <c r="B3143" s="221">
        <v>1.02577916105255</v>
      </c>
      <c r="C3143" s="221">
        <v>1.2534948415834299</v>
      </c>
      <c r="D3143" s="221">
        <v>0.99302949171612498</v>
      </c>
      <c r="E3143" s="221">
        <v>1.6126256428293</v>
      </c>
    </row>
    <row r="3144" spans="1:5" x14ac:dyDescent="0.25">
      <c r="A3144" s="221">
        <v>21018.259703872201</v>
      </c>
      <c r="B3144" s="221">
        <v>1.52004150753751</v>
      </c>
      <c r="C3144" s="221">
        <v>1.2535236135527501</v>
      </c>
      <c r="D3144" s="221">
        <v>0.99307108448378001</v>
      </c>
      <c r="E3144" s="221">
        <v>1.61259630498068</v>
      </c>
    </row>
    <row r="3145" spans="1:5" x14ac:dyDescent="0.25">
      <c r="A3145" s="221">
        <v>21020.6214966312</v>
      </c>
      <c r="B3145" s="221">
        <v>1.6061776823832501</v>
      </c>
      <c r="C3145" s="221">
        <v>1.2536163737750901</v>
      </c>
      <c r="D3145" s="221">
        <v>0.99320520619157304</v>
      </c>
      <c r="E3145" s="221">
        <v>1.6125017372328001</v>
      </c>
    </row>
    <row r="3146" spans="1:5" x14ac:dyDescent="0.25">
      <c r="A3146" s="221">
        <v>21020.697296055601</v>
      </c>
      <c r="B3146" s="221">
        <v>3.8489159927057599E-2</v>
      </c>
      <c r="C3146" s="221">
        <v>1.25361935082353</v>
      </c>
      <c r="D3146" s="221">
        <v>0.99320951069636099</v>
      </c>
      <c r="E3146" s="221">
        <v>1.6124986907291401</v>
      </c>
    </row>
    <row r="3147" spans="1:5" x14ac:dyDescent="0.25">
      <c r="A3147" s="221">
        <v>21022.281060118301</v>
      </c>
      <c r="B3147" s="221">
        <v>1.2294312860679399</v>
      </c>
      <c r="C3147" s="221">
        <v>1.25368157093607</v>
      </c>
      <c r="D3147" s="221">
        <v>0.99329952650213404</v>
      </c>
      <c r="E3147" s="221">
        <v>1.6124350366440401</v>
      </c>
    </row>
    <row r="3148" spans="1:5" x14ac:dyDescent="0.25">
      <c r="A3148" s="221">
        <v>21022.561653213801</v>
      </c>
      <c r="B3148" s="221">
        <v>-1.6394459520481199</v>
      </c>
      <c r="C3148" s="221">
        <v>1.2536925947078701</v>
      </c>
      <c r="D3148" s="221">
        <v>0.99331547446696999</v>
      </c>
      <c r="E3148" s="221">
        <v>1.6124237375817201</v>
      </c>
    </row>
    <row r="3149" spans="1:5" x14ac:dyDescent="0.25">
      <c r="A3149" s="221">
        <v>21023.981551847301</v>
      </c>
      <c r="B3149" s="221">
        <v>1.1091413114767501</v>
      </c>
      <c r="C3149" s="221">
        <v>1.2537483788264701</v>
      </c>
      <c r="D3149" s="221">
        <v>0.99339621367452802</v>
      </c>
      <c r="E3149" s="221">
        <v>1.6123664895281999</v>
      </c>
    </row>
    <row r="3150" spans="1:5" x14ac:dyDescent="0.25">
      <c r="A3150" s="221">
        <v>21036.3334534717</v>
      </c>
      <c r="B3150" s="221">
        <v>1.3583813946397301</v>
      </c>
      <c r="C3150" s="221">
        <v>1.2542340826348599</v>
      </c>
      <c r="D3150" s="221">
        <v>0.99410048998673495</v>
      </c>
      <c r="E3150" s="221">
        <v>1.61186394812876</v>
      </c>
    </row>
    <row r="3151" spans="1:5" x14ac:dyDescent="0.25">
      <c r="A3151" s="221">
        <v>21040.339224068601</v>
      </c>
      <c r="B3151" s="221">
        <v>1.1072915602667901</v>
      </c>
      <c r="C3151" s="221">
        <v>1.2543917009344501</v>
      </c>
      <c r="D3151" s="221">
        <v>0.99432898373915801</v>
      </c>
      <c r="E3151" s="221">
        <v>1.61169908593782</v>
      </c>
    </row>
    <row r="3152" spans="1:5" x14ac:dyDescent="0.25">
      <c r="A3152" s="221">
        <v>21040.517317037</v>
      </c>
      <c r="B3152" s="221">
        <v>2.5678274854569398</v>
      </c>
      <c r="C3152" s="221">
        <v>1.25439871126595</v>
      </c>
      <c r="D3152" s="221">
        <v>0.99433914236647702</v>
      </c>
      <c r="E3152" s="221">
        <v>1.6116917312168799</v>
      </c>
    </row>
    <row r="3153" spans="1:5" x14ac:dyDescent="0.25">
      <c r="A3153" s="221">
        <v>21041.992699603001</v>
      </c>
      <c r="B3153" s="221">
        <v>2.5019018665947801</v>
      </c>
      <c r="C3153" s="221">
        <v>1.2544567988151001</v>
      </c>
      <c r="D3153" s="221">
        <v>0.99442348133050296</v>
      </c>
      <c r="E3153" s="221">
        <v>1.6116307703105901</v>
      </c>
    </row>
    <row r="3154" spans="1:5" x14ac:dyDescent="0.25">
      <c r="A3154" s="221">
        <v>21046.5271425227</v>
      </c>
      <c r="B3154" s="221">
        <v>-0.21688341908957501</v>
      </c>
      <c r="C3154" s="221">
        <v>1.2546353569219899</v>
      </c>
      <c r="D3154" s="221">
        <v>0.99468336272001801</v>
      </c>
      <c r="E3154" s="221">
        <v>1.61144261581605</v>
      </c>
    </row>
    <row r="3155" spans="1:5" x14ac:dyDescent="0.25">
      <c r="A3155" s="221">
        <v>21047.815857640198</v>
      </c>
      <c r="B3155" s="221">
        <v>2.1868926540629601</v>
      </c>
      <c r="C3155" s="221">
        <v>1.2546861232911199</v>
      </c>
      <c r="D3155" s="221">
        <v>0.99475722252624799</v>
      </c>
      <c r="E3155" s="221">
        <v>1.6113889264677099</v>
      </c>
    </row>
    <row r="3156" spans="1:5" x14ac:dyDescent="0.25">
      <c r="A3156" s="221">
        <v>21050.179971075198</v>
      </c>
      <c r="B3156" s="221">
        <v>1.4459507975730099</v>
      </c>
      <c r="C3156" s="221">
        <v>1.25477927128237</v>
      </c>
      <c r="D3156" s="221">
        <v>0.99489271636647303</v>
      </c>
      <c r="E3156" s="221">
        <v>1.6112901875729599</v>
      </c>
    </row>
    <row r="3157" spans="1:5" x14ac:dyDescent="0.25">
      <c r="A3157" s="221">
        <v>21052.368561042102</v>
      </c>
      <c r="B3157" s="221">
        <v>-0.18377846848353099</v>
      </c>
      <c r="C3157" s="221">
        <v>1.2548655164129201</v>
      </c>
      <c r="D3157" s="221">
        <v>0.99501815047420095</v>
      </c>
      <c r="E3157" s="221">
        <v>1.6111984082228901</v>
      </c>
    </row>
    <row r="3158" spans="1:5" x14ac:dyDescent="0.25">
      <c r="A3158" s="221">
        <v>21052.866938430099</v>
      </c>
      <c r="B3158" s="221">
        <v>1.0690117299811499</v>
      </c>
      <c r="C3158" s="221">
        <v>1.2548851598414099</v>
      </c>
      <c r="D3158" s="221">
        <v>0.99504671385241195</v>
      </c>
      <c r="E3158" s="221">
        <v>1.6111775085781701</v>
      </c>
    </row>
    <row r="3159" spans="1:5" x14ac:dyDescent="0.25">
      <c r="A3159" s="221">
        <v>21053.7401494033</v>
      </c>
      <c r="B3159" s="221">
        <v>1.6580409585581299</v>
      </c>
      <c r="C3159" s="221">
        <v>1.25491959099987</v>
      </c>
      <c r="D3159" s="221">
        <v>0.99509675997386104</v>
      </c>
      <c r="E3159" s="221">
        <v>1.61114089014492</v>
      </c>
    </row>
    <row r="3160" spans="1:5" x14ac:dyDescent="0.25">
      <c r="A3160" s="221">
        <v>21061.914541982002</v>
      </c>
      <c r="B3160" s="221">
        <v>0.82352431827181805</v>
      </c>
      <c r="C3160" s="221">
        <v>1.25524195138718</v>
      </c>
      <c r="D3160" s="221">
        <v>0.99556639564640004</v>
      </c>
      <c r="E3160" s="221">
        <v>1.6107948922041699</v>
      </c>
    </row>
    <row r="3161" spans="1:5" x14ac:dyDescent="0.25">
      <c r="A3161" s="221">
        <v>21065.682542128001</v>
      </c>
      <c r="B3161" s="221">
        <v>1.20746808997902</v>
      </c>
      <c r="C3161" s="221">
        <v>1.2553906441740199</v>
      </c>
      <c r="D3161" s="221">
        <v>0.99578338443491199</v>
      </c>
      <c r="E3161" s="221">
        <v>1.6106347646869701</v>
      </c>
    </row>
    <row r="3162" spans="1:5" x14ac:dyDescent="0.25">
      <c r="A3162" s="221">
        <v>21071.966096371201</v>
      </c>
      <c r="B3162" s="221">
        <v>1.66270468203746</v>
      </c>
      <c r="C3162" s="221">
        <v>1.2556387404868401</v>
      </c>
      <c r="D3162" s="221">
        <v>0.99614578233430295</v>
      </c>
      <c r="E3162" s="221">
        <v>1.61036519268829</v>
      </c>
    </row>
    <row r="3163" spans="1:5" x14ac:dyDescent="0.25">
      <c r="A3163" s="221">
        <v>21073.307175758699</v>
      </c>
      <c r="B3163" s="221">
        <v>0.12996174741899399</v>
      </c>
      <c r="C3163" s="221">
        <v>1.25569171095404</v>
      </c>
      <c r="D3163" s="221">
        <v>0.99622312778787303</v>
      </c>
      <c r="E3163" s="221">
        <v>1.61030734698468</v>
      </c>
    </row>
    <row r="3164" spans="1:5" x14ac:dyDescent="0.25">
      <c r="A3164" s="221">
        <v>21073.8574775173</v>
      </c>
      <c r="B3164" s="221">
        <v>0.96106838445844101</v>
      </c>
      <c r="C3164" s="221">
        <v>1.2557134499875999</v>
      </c>
      <c r="D3164" s="221">
        <v>0.99625486590830703</v>
      </c>
      <c r="E3164" s="221">
        <v>1.6102835974772001</v>
      </c>
    </row>
    <row r="3165" spans="1:5" x14ac:dyDescent="0.25">
      <c r="A3165" s="221">
        <v>21074.889227890799</v>
      </c>
      <c r="B3165" s="221">
        <v>1.1782782800221301</v>
      </c>
      <c r="C3165" s="221">
        <v>1.2557542107561199</v>
      </c>
      <c r="D3165" s="221">
        <v>0.99631446635149301</v>
      </c>
      <c r="E3165" s="221">
        <v>1.6102389957768</v>
      </c>
    </row>
    <row r="3166" spans="1:5" x14ac:dyDescent="0.25">
      <c r="A3166" s="221">
        <v>21075.287949078102</v>
      </c>
      <c r="B3166" s="221">
        <v>2.8323783171098502</v>
      </c>
      <c r="C3166" s="221">
        <v>1.2557699692061799</v>
      </c>
      <c r="D3166" s="221">
        <v>0.99633750421348299</v>
      </c>
      <c r="E3166" s="221">
        <v>1.6102217593954</v>
      </c>
    </row>
    <row r="3167" spans="1:5" x14ac:dyDescent="0.25">
      <c r="A3167" s="221">
        <v>21082.653309134701</v>
      </c>
      <c r="B3167" s="221">
        <v>1.60467383916383</v>
      </c>
      <c r="C3167" s="221">
        <v>1.25606109479212</v>
      </c>
      <c r="D3167" s="221">
        <v>0.99676400262543596</v>
      </c>
      <c r="E3167" s="221">
        <v>1.60990146945338</v>
      </c>
    </row>
    <row r="3168" spans="1:5" x14ac:dyDescent="0.25">
      <c r="A3168" s="221">
        <v>21084.489660675801</v>
      </c>
      <c r="B3168" s="221">
        <v>2.3021187481310701</v>
      </c>
      <c r="C3168" s="221">
        <v>1.2561337110584101</v>
      </c>
      <c r="D3168" s="221">
        <v>0.99687042305648699</v>
      </c>
      <c r="E3168" s="221">
        <v>1.6098211277429899</v>
      </c>
    </row>
    <row r="3169" spans="1:5" x14ac:dyDescent="0.25">
      <c r="A3169" s="221">
        <v>21087.2726923234</v>
      </c>
      <c r="B3169" s="221">
        <v>1.06734785377902</v>
      </c>
      <c r="C3169" s="221">
        <v>1.25624379178887</v>
      </c>
      <c r="D3169" s="221">
        <v>0.99703170558923404</v>
      </c>
      <c r="E3169" s="221">
        <v>1.6096988157691801</v>
      </c>
    </row>
    <row r="3170" spans="1:5" x14ac:dyDescent="0.25">
      <c r="A3170" s="221">
        <v>21090.352780034598</v>
      </c>
      <c r="B3170" s="221">
        <v>1.3544438744003799</v>
      </c>
      <c r="C3170" s="221">
        <v>1.25636566401866</v>
      </c>
      <c r="D3170" s="221">
        <v>0.99721020314515596</v>
      </c>
      <c r="E3170" s="221">
        <v>1.6095632944263401</v>
      </c>
    </row>
    <row r="3171" spans="1:5" x14ac:dyDescent="0.25">
      <c r="A3171" s="221">
        <v>21094.870189509398</v>
      </c>
      <c r="B3171" s="221">
        <v>-0.28900029746189398</v>
      </c>
      <c r="C3171" s="221">
        <v>1.2565444805277299</v>
      </c>
      <c r="D3171" s="221">
        <v>0.99747231982820195</v>
      </c>
      <c r="E3171" s="221">
        <v>1.60936326642607</v>
      </c>
    </row>
    <row r="3172" spans="1:5" x14ac:dyDescent="0.25">
      <c r="A3172" s="221">
        <v>21095.083047644799</v>
      </c>
      <c r="B3172" s="221">
        <v>0.89594692236167905</v>
      </c>
      <c r="C3172" s="221">
        <v>1.2565529084063001</v>
      </c>
      <c r="D3172" s="221">
        <v>0.99748469601456302</v>
      </c>
      <c r="E3172" s="221">
        <v>1.60935382138118</v>
      </c>
    </row>
    <row r="3173" spans="1:5" x14ac:dyDescent="0.25">
      <c r="A3173" s="221">
        <v>21101.047125777899</v>
      </c>
      <c r="B3173" s="221">
        <v>1.47309329778491</v>
      </c>
      <c r="C3173" s="221">
        <v>1.25678913748163</v>
      </c>
      <c r="D3173" s="221">
        <v>0.99783185064457702</v>
      </c>
      <c r="E3173" s="221">
        <v>1.6090879529673401</v>
      </c>
    </row>
    <row r="3174" spans="1:5" x14ac:dyDescent="0.25">
      <c r="A3174" s="221">
        <v>21104.443254171001</v>
      </c>
      <c r="B3174" s="221">
        <v>-1.6887935854396099</v>
      </c>
      <c r="C3174" s="221">
        <v>1.25692370503409</v>
      </c>
      <c r="D3174" s="221">
        <v>0.99802966103925095</v>
      </c>
      <c r="E3174" s="221">
        <v>1.6089355841386099</v>
      </c>
    </row>
    <row r="3175" spans="1:5" x14ac:dyDescent="0.25">
      <c r="A3175" s="221">
        <v>21105.376824644401</v>
      </c>
      <c r="B3175" s="221">
        <v>1.2285490919161399</v>
      </c>
      <c r="C3175" s="221">
        <v>1.25696070799282</v>
      </c>
      <c r="D3175" s="221">
        <v>0.99808403764767994</v>
      </c>
      <c r="E3175" s="221">
        <v>1.6088936104407501</v>
      </c>
    </row>
    <row r="3176" spans="1:5" x14ac:dyDescent="0.25">
      <c r="A3176" s="221">
        <v>21106.088482782001</v>
      </c>
      <c r="B3176" s="221">
        <v>2.9592165539121802</v>
      </c>
      <c r="C3176" s="221">
        <v>1.2569889187976599</v>
      </c>
      <c r="D3176" s="221">
        <v>0.99812548878284502</v>
      </c>
      <c r="E3176" s="221">
        <v>1.6088615779934099</v>
      </c>
    </row>
    <row r="3177" spans="1:5" x14ac:dyDescent="0.25">
      <c r="A3177" s="221">
        <v>21107.463655760599</v>
      </c>
      <c r="B3177" s="221">
        <v>2.5063578238879902</v>
      </c>
      <c r="C3177" s="221">
        <v>1.2570434348966</v>
      </c>
      <c r="D3177" s="221">
        <v>0.998205693196068</v>
      </c>
      <c r="E3177" s="221">
        <v>1.6087994859116499</v>
      </c>
    </row>
    <row r="3178" spans="1:5" x14ac:dyDescent="0.25">
      <c r="A3178" s="221">
        <v>21111.333479574401</v>
      </c>
      <c r="B3178" s="221">
        <v>1.6625139243098299</v>
      </c>
      <c r="C3178" s="221">
        <v>1.25719689524064</v>
      </c>
      <c r="D3178" s="221">
        <v>0.99843174477983698</v>
      </c>
      <c r="E3178" s="221">
        <v>1.608624500648</v>
      </c>
    </row>
    <row r="3179" spans="1:5" x14ac:dyDescent="0.25">
      <c r="A3179" s="221">
        <v>21116.450078480299</v>
      </c>
      <c r="B3179" s="221">
        <v>1.54676519911141</v>
      </c>
      <c r="C3179" s="221">
        <v>1.2573999079631699</v>
      </c>
      <c r="D3179" s="221">
        <v>0.99873062538573298</v>
      </c>
      <c r="E3179" s="221">
        <v>1.6083916100923199</v>
      </c>
    </row>
    <row r="3180" spans="1:5" x14ac:dyDescent="0.25">
      <c r="A3180" s="221">
        <v>21117.0211223962</v>
      </c>
      <c r="B3180" s="221">
        <v>0.93527097314287699</v>
      </c>
      <c r="C3180" s="221">
        <v>1.25742257457035</v>
      </c>
      <c r="D3180" s="221">
        <v>0.99876412605325304</v>
      </c>
      <c r="E3180" s="221">
        <v>1.60836561807353</v>
      </c>
    </row>
    <row r="3181" spans="1:5" x14ac:dyDescent="0.25">
      <c r="A3181" s="221">
        <v>21122.6893047878</v>
      </c>
      <c r="B3181" s="221">
        <v>1.78829315400082</v>
      </c>
      <c r="C3181" s="221">
        <v>1.2576475744040401</v>
      </c>
      <c r="D3181" s="221">
        <v>0.999096653707364</v>
      </c>
      <c r="E3181" s="221">
        <v>1.6081057591952499</v>
      </c>
    </row>
    <row r="3182" spans="1:5" x14ac:dyDescent="0.25">
      <c r="A3182" s="221">
        <v>21123.335978004099</v>
      </c>
      <c r="B3182" s="221">
        <v>1.4412761471125599</v>
      </c>
      <c r="C3182" s="221">
        <v>1.2576732577646601</v>
      </c>
      <c r="D3182" s="221">
        <v>0.99913459121761605</v>
      </c>
      <c r="E3182" s="221">
        <v>1.6080759941331999</v>
      </c>
    </row>
    <row r="3183" spans="1:5" x14ac:dyDescent="0.25">
      <c r="A3183" s="221">
        <v>21124.432212096599</v>
      </c>
      <c r="B3183" s="221">
        <v>1.6799729720029299</v>
      </c>
      <c r="C3183" s="221">
        <v>1.2577167967020799</v>
      </c>
      <c r="D3183" s="221">
        <v>0.99919890251282995</v>
      </c>
      <c r="E3183" s="221">
        <v>1.6080254813649</v>
      </c>
    </row>
    <row r="3184" spans="1:5" x14ac:dyDescent="0.25">
      <c r="A3184" s="221">
        <v>21126.692348595599</v>
      </c>
      <c r="B3184" s="221">
        <v>0.72915074336286101</v>
      </c>
      <c r="C3184" s="221"/>
      <c r="D3184" s="221">
        <v>0.99933149490948803</v>
      </c>
      <c r="E3184" s="221">
        <v>1.6079211180658</v>
      </c>
    </row>
    <row r="3185" spans="1:5" x14ac:dyDescent="0.25">
      <c r="A3185" s="221">
        <v>21130.5087502233</v>
      </c>
      <c r="B3185" s="221">
        <v>1.16014790233596</v>
      </c>
      <c r="C3185" s="221">
        <v>1.2579582247835801</v>
      </c>
      <c r="D3185" s="221">
        <v>0.99955538662515897</v>
      </c>
      <c r="E3185" s="221">
        <v>1.60774418392688</v>
      </c>
    </row>
    <row r="3186" spans="1:5" x14ac:dyDescent="0.25">
      <c r="A3186" s="221">
        <v>21131.378559438501</v>
      </c>
      <c r="B3186" s="221">
        <v>1.4492694221989599</v>
      </c>
      <c r="C3186" s="221">
        <v>1.2579928002449301</v>
      </c>
      <c r="D3186" s="221">
        <v>0.99960641455578503</v>
      </c>
      <c r="E3186" s="221">
        <v>1.6077037859808501</v>
      </c>
    </row>
    <row r="3187" spans="1:5" x14ac:dyDescent="0.25">
      <c r="A3187" s="221">
        <v>21134.788528377001</v>
      </c>
      <c r="B3187" s="221">
        <v>1.7670968427512701</v>
      </c>
      <c r="C3187" s="221">
        <v>1.2581283687731499</v>
      </c>
      <c r="D3187" s="221">
        <v>0.99980646262999295</v>
      </c>
      <c r="E3187" s="221">
        <v>1.60754484172868</v>
      </c>
    </row>
    <row r="3188" spans="1:5" x14ac:dyDescent="0.25">
      <c r="A3188" s="221">
        <v>21135.4048386287</v>
      </c>
      <c r="B3188" s="221">
        <v>0.99923994189257104</v>
      </c>
      <c r="C3188" s="221">
        <v>1.2581528762800001</v>
      </c>
      <c r="D3188" s="221">
        <v>0.99984261887692805</v>
      </c>
      <c r="E3188" s="221">
        <v>1.6075160425269199</v>
      </c>
    </row>
    <row r="3189" spans="1:5" x14ac:dyDescent="0.25">
      <c r="A3189" s="221">
        <v>21136.184179658201</v>
      </c>
      <c r="B3189" s="221">
        <v>1.55832265762301</v>
      </c>
      <c r="C3189" s="221">
        <v>1.2581838666871401</v>
      </c>
      <c r="D3189" s="221">
        <v>0.99988833943184197</v>
      </c>
      <c r="E3189" s="221">
        <v>1.6074795833609601</v>
      </c>
    </row>
    <row r="3190" spans="1:5" x14ac:dyDescent="0.25">
      <c r="A3190" s="221">
        <v>21137.224550994601</v>
      </c>
      <c r="B3190" s="221">
        <v>1.06410922181042</v>
      </c>
      <c r="C3190" s="221">
        <v>1.2582252369346401</v>
      </c>
      <c r="D3190" s="221">
        <v>0.999949604821052</v>
      </c>
      <c r="E3190" s="221">
        <v>1.60743086268061</v>
      </c>
    </row>
    <row r="3191" spans="1:5" x14ac:dyDescent="0.25">
      <c r="A3191" s="221">
        <v>21139.738559910598</v>
      </c>
      <c r="B3191" s="221">
        <v>1.75780781125767</v>
      </c>
      <c r="C3191" s="221">
        <v>1.2583252552876301</v>
      </c>
      <c r="D3191" s="221">
        <v>1.00009764978283</v>
      </c>
      <c r="E3191" s="221">
        <v>1.6073129121635501</v>
      </c>
    </row>
    <row r="3192" spans="1:5" x14ac:dyDescent="0.25">
      <c r="A3192" s="221">
        <v>21141.908576511501</v>
      </c>
      <c r="B3192" s="221">
        <v>0.73704948051462904</v>
      </c>
      <c r="C3192" s="221">
        <v>1.25841158811047</v>
      </c>
      <c r="D3192" s="221">
        <v>1.0002254377244999</v>
      </c>
      <c r="E3192" s="221">
        <v>1.6072107872696499</v>
      </c>
    </row>
    <row r="3193" spans="1:5" x14ac:dyDescent="0.25">
      <c r="A3193" s="221">
        <v>21142.373334706001</v>
      </c>
      <c r="B3193" s="221">
        <v>1.8057426360009099</v>
      </c>
      <c r="C3193" s="221">
        <v>1.25843007823947</v>
      </c>
      <c r="D3193" s="221">
        <v>1.0002528064059399</v>
      </c>
      <c r="E3193" s="221">
        <v>1.6071888698924099</v>
      </c>
    </row>
    <row r="3194" spans="1:5" x14ac:dyDescent="0.25">
      <c r="A3194" s="221">
        <v>21150.623248865399</v>
      </c>
      <c r="B3194" s="221">
        <v>0.97935114078615504</v>
      </c>
      <c r="C3194" s="221">
        <v>1.25875852561144</v>
      </c>
      <c r="D3194" s="221">
        <v>1.0007396603021499</v>
      </c>
      <c r="E3194" s="221">
        <v>1.60679791446497</v>
      </c>
    </row>
    <row r="3195" spans="1:5" x14ac:dyDescent="0.25">
      <c r="A3195" s="221">
        <v>21150.752511054201</v>
      </c>
      <c r="B3195" s="221">
        <v>0.75648088295703397</v>
      </c>
      <c r="C3195" s="221">
        <v>1.25876367404047</v>
      </c>
      <c r="D3195" s="221">
        <v>1.0007472970497999</v>
      </c>
      <c r="E3195" s="221">
        <v>1.6067917424493201</v>
      </c>
    </row>
    <row r="3196" spans="1:5" x14ac:dyDescent="0.25">
      <c r="A3196" s="221">
        <v>21151.877008257099</v>
      </c>
      <c r="B3196" s="221">
        <v>1.1828130690354901</v>
      </c>
      <c r="C3196" s="221">
        <v>1.25880846606482</v>
      </c>
      <c r="D3196" s="221">
        <v>1.0008137324900901</v>
      </c>
      <c r="E3196" s="221">
        <v>1.6067380499163</v>
      </c>
    </row>
    <row r="3197" spans="1:5" x14ac:dyDescent="0.25">
      <c r="A3197" s="221">
        <v>21154.745585901499</v>
      </c>
      <c r="B3197" s="221">
        <v>1.9799340915002801</v>
      </c>
      <c r="C3197" s="221">
        <v>1.2589227542857</v>
      </c>
      <c r="D3197" s="221">
        <v>1.0009833841283999</v>
      </c>
      <c r="E3197" s="221">
        <v>1.6066010662565999</v>
      </c>
    </row>
    <row r="3198" spans="1:5" x14ac:dyDescent="0.25">
      <c r="A3198" s="221">
        <v>21158.1774959635</v>
      </c>
      <c r="B3198" s="221">
        <v>0.28834064540883603</v>
      </c>
      <c r="C3198" s="221">
        <v>1.25905953245253</v>
      </c>
      <c r="D3198" s="221">
        <v>1.00118645046929</v>
      </c>
      <c r="E3198" s="221">
        <v>1.6064364370664399</v>
      </c>
    </row>
    <row r="3199" spans="1:5" x14ac:dyDescent="0.25">
      <c r="A3199" s="221">
        <v>21161.2670579716</v>
      </c>
      <c r="B3199" s="221">
        <v>1.24841011466106</v>
      </c>
      <c r="C3199" s="221">
        <v>1.2591827092528201</v>
      </c>
      <c r="D3199" s="221">
        <v>1.0013695157028899</v>
      </c>
      <c r="E3199" s="221">
        <v>1.6062876311568299</v>
      </c>
    </row>
    <row r="3200" spans="1:5" x14ac:dyDescent="0.25">
      <c r="A3200" s="221">
        <v>21165.206093423902</v>
      </c>
      <c r="B3200" s="221">
        <v>1.34561076909265</v>
      </c>
      <c r="C3200" s="221">
        <v>1.25933982019401</v>
      </c>
      <c r="D3200" s="221">
        <v>1.00160309388336</v>
      </c>
      <c r="E3200" s="221">
        <v>1.6060971417757699</v>
      </c>
    </row>
    <row r="3201" spans="1:5" x14ac:dyDescent="0.25">
      <c r="A3201" s="221">
        <v>21165.7066639349</v>
      </c>
      <c r="B3201" s="221">
        <v>2.24933561047997</v>
      </c>
      <c r="C3201" s="221">
        <v>1.25935978617852</v>
      </c>
      <c r="D3201" s="221">
        <v>1.0016327768731601</v>
      </c>
      <c r="E3201" s="221">
        <v>1.6060728672006801</v>
      </c>
    </row>
    <row r="3202" spans="1:5" x14ac:dyDescent="0.25">
      <c r="A3202" s="221">
        <v>21167.566046023901</v>
      </c>
      <c r="B3202" s="221">
        <v>4.0046605331029603</v>
      </c>
      <c r="C3202" s="221">
        <v>1.2594339674972499</v>
      </c>
      <c r="D3202" s="221">
        <v>1.0017431011947899</v>
      </c>
      <c r="E3202" s="221">
        <v>1.6059825478360501</v>
      </c>
    </row>
    <row r="3203" spans="1:5" x14ac:dyDescent="0.25">
      <c r="A3203" s="221">
        <v>21167.989342938599</v>
      </c>
      <c r="B3203" s="221">
        <v>1.54512754377896</v>
      </c>
      <c r="C3203" s="221">
        <v>1.2594508603635199</v>
      </c>
      <c r="D3203" s="221">
        <v>1.00176823284412</v>
      </c>
      <c r="E3203" s="221">
        <v>1.6059619862158201</v>
      </c>
    </row>
    <row r="3204" spans="1:5" x14ac:dyDescent="0.25">
      <c r="A3204" s="221">
        <v>21169.808979788198</v>
      </c>
      <c r="B3204" s="221">
        <v>1.174157605462</v>
      </c>
      <c r="C3204" s="221">
        <v>1.2595234781428799</v>
      </c>
      <c r="D3204" s="221">
        <v>1.00187629849446</v>
      </c>
      <c r="E3204" s="221">
        <v>1.6058733798646301</v>
      </c>
    </row>
    <row r="3205" spans="1:5" x14ac:dyDescent="0.25">
      <c r="A3205" s="221">
        <v>21170.0241458614</v>
      </c>
      <c r="B3205" s="221">
        <v>4.1420560977067901E-2</v>
      </c>
      <c r="C3205" s="221">
        <v>1.2595320649564601</v>
      </c>
      <c r="D3205" s="221">
        <v>1.0018890792884001</v>
      </c>
      <c r="E3205" s="221">
        <v>1.60586288824373</v>
      </c>
    </row>
    <row r="3206" spans="1:5" x14ac:dyDescent="0.25">
      <c r="A3206" s="221">
        <v>21170.276378336999</v>
      </c>
      <c r="B3206" s="221">
        <v>4.1804321064919501</v>
      </c>
      <c r="C3206" s="221">
        <v>1.25954213101018</v>
      </c>
      <c r="D3206" s="221">
        <v>1.00190406608613</v>
      </c>
      <c r="E3206" s="221">
        <v>1.6058505870606501</v>
      </c>
    </row>
    <row r="3207" spans="1:5" x14ac:dyDescent="0.25">
      <c r="A3207" s="221">
        <v>21171.119160365201</v>
      </c>
      <c r="B3207" s="221">
        <v>1.1916404040884301</v>
      </c>
      <c r="C3207" s="221">
        <v>1.25957577099629</v>
      </c>
      <c r="D3207" s="221">
        <v>1.0019541736400299</v>
      </c>
      <c r="E3207" s="221">
        <v>1.6058094084436201</v>
      </c>
    </row>
    <row r="3208" spans="1:5" x14ac:dyDescent="0.25">
      <c r="A3208" s="221">
        <v>21175.1783614171</v>
      </c>
      <c r="B3208" s="221">
        <v>1.40437007412062</v>
      </c>
      <c r="C3208" s="221">
        <v>1.2597378380153399</v>
      </c>
      <c r="D3208" s="221">
        <v>1.0021956715342899</v>
      </c>
      <c r="E3208" s="221">
        <v>1.6056103973293601</v>
      </c>
    </row>
    <row r="3209" spans="1:5" x14ac:dyDescent="0.25">
      <c r="A3209" s="221">
        <v>21179.184154849099</v>
      </c>
      <c r="B3209" s="221">
        <v>0.36715597445862203</v>
      </c>
      <c r="C3209" s="221">
        <v>1.25989785114227</v>
      </c>
      <c r="D3209" s="221">
        <v>1.00243399199842</v>
      </c>
      <c r="E3209" s="221">
        <v>1.6054129866865099</v>
      </c>
    </row>
    <row r="3210" spans="1:5" x14ac:dyDescent="0.25">
      <c r="A3210" s="221">
        <v>21187.355987720799</v>
      </c>
      <c r="B3210" s="221">
        <v>1.7340638869934399</v>
      </c>
      <c r="C3210" s="221">
        <v>1.2602245222127999</v>
      </c>
      <c r="D3210" s="221">
        <v>1.0029217375413899</v>
      </c>
      <c r="E3210" s="221">
        <v>1.60500843006225</v>
      </c>
    </row>
    <row r="3211" spans="1:5" x14ac:dyDescent="0.25">
      <c r="A3211" s="221">
        <v>21187.362633490298</v>
      </c>
      <c r="B3211" s="221">
        <v>0.97006724620576401</v>
      </c>
      <c r="C3211" s="221">
        <v>1.2602247879309301</v>
      </c>
      <c r="D3211" s="221">
        <v>1.00292213420203</v>
      </c>
      <c r="E3211" s="221">
        <v>1.6050080978644099</v>
      </c>
    </row>
    <row r="3212" spans="1:5" x14ac:dyDescent="0.25">
      <c r="A3212" s="221">
        <v>21194.275153261198</v>
      </c>
      <c r="B3212" s="221">
        <v>1.0757628970577999</v>
      </c>
      <c r="C3212" s="221">
        <v>1.26050123552445</v>
      </c>
      <c r="D3212" s="221">
        <v>1.0033348249768399</v>
      </c>
      <c r="E3212" s="221">
        <v>1.60466256614813</v>
      </c>
    </row>
    <row r="3213" spans="1:5" x14ac:dyDescent="0.25">
      <c r="A3213" s="221">
        <v>21195.4381129576</v>
      </c>
      <c r="B3213" s="221">
        <v>0.15040545589339899</v>
      </c>
      <c r="C3213" s="221">
        <v>1.2605477752574401</v>
      </c>
      <c r="D3213" s="221">
        <v>1.0034044092155401</v>
      </c>
      <c r="E3213" s="221">
        <v>1.6046044340236401</v>
      </c>
    </row>
    <row r="3214" spans="1:5" x14ac:dyDescent="0.25">
      <c r="A3214" s="221">
        <v>21196.8067092528</v>
      </c>
      <c r="B3214" s="221">
        <v>1.4846475668646799</v>
      </c>
      <c r="C3214" s="221">
        <v>1.2606025519701101</v>
      </c>
      <c r="D3214" s="221">
        <v>1.00348630010091</v>
      </c>
      <c r="E3214" s="221">
        <v>1.60453602287366</v>
      </c>
    </row>
    <row r="3215" spans="1:5" x14ac:dyDescent="0.25">
      <c r="A3215" s="221">
        <v>21209.729738486902</v>
      </c>
      <c r="B3215" s="221">
        <v>0.91872062128401899</v>
      </c>
      <c r="C3215" s="221">
        <v>1.26112017376111</v>
      </c>
      <c r="D3215" s="221">
        <v>1.0042614129819101</v>
      </c>
      <c r="E3215" s="221">
        <v>1.6038807396961301</v>
      </c>
    </row>
    <row r="3216" spans="1:5" x14ac:dyDescent="0.25">
      <c r="A3216" s="221">
        <v>21217.310620388402</v>
      </c>
      <c r="B3216" s="221">
        <v>1.1671513636665201</v>
      </c>
      <c r="C3216" s="221">
        <v>1.2614241520190499</v>
      </c>
      <c r="D3216" s="221">
        <v>1.00471738454292</v>
      </c>
      <c r="E3216" s="221">
        <v>1.6034914725693801</v>
      </c>
    </row>
    <row r="3217" spans="1:5" x14ac:dyDescent="0.25">
      <c r="A3217" s="221">
        <v>21219.741580618102</v>
      </c>
      <c r="B3217" s="221">
        <v>0.49504146909249402</v>
      </c>
      <c r="C3217" s="221">
        <v>1.2615217496279301</v>
      </c>
      <c r="D3217" s="221">
        <v>1.0048636008730401</v>
      </c>
      <c r="E3217" s="221">
        <v>1.6033660774076199</v>
      </c>
    </row>
    <row r="3218" spans="1:5" x14ac:dyDescent="0.25">
      <c r="A3218" s="221">
        <v>21224.590425301201</v>
      </c>
      <c r="B3218" s="221">
        <v>1.7536330944312</v>
      </c>
      <c r="C3218" s="221">
        <v>1.2617164198825399</v>
      </c>
      <c r="D3218" s="221">
        <v>1.00515596460159</v>
      </c>
      <c r="E3218" s="221">
        <v>1.60311518916382</v>
      </c>
    </row>
    <row r="3219" spans="1:5" x14ac:dyDescent="0.25">
      <c r="A3219" s="221">
        <v>21233.019127600001</v>
      </c>
      <c r="B3219" s="221">
        <v>-0.44917052765591797</v>
      </c>
      <c r="C3219" s="221">
        <v>1.2620548134030201</v>
      </c>
      <c r="D3219" s="221">
        <v>1.00566515859034</v>
      </c>
      <c r="E3219" s="221">
        <v>1.60267515158354</v>
      </c>
    </row>
    <row r="3220" spans="1:5" x14ac:dyDescent="0.25">
      <c r="A3220" s="221">
        <v>21234.7674747241</v>
      </c>
      <c r="B3220" s="221">
        <v>1.77847726161111</v>
      </c>
      <c r="C3220" s="221">
        <v>1.2621251252937999</v>
      </c>
      <c r="D3220" s="221">
        <v>1.0057708548364299</v>
      </c>
      <c r="E3220" s="221">
        <v>1.6025834880693199</v>
      </c>
    </row>
    <row r="3221" spans="1:5" x14ac:dyDescent="0.25">
      <c r="A3221" s="221">
        <v>21235.630527474699</v>
      </c>
      <c r="B3221" s="221">
        <v>0.840628341890581</v>
      </c>
      <c r="C3221" s="221">
        <v>1.2621598340023299</v>
      </c>
      <c r="D3221" s="221">
        <v>1.0058230306513201</v>
      </c>
      <c r="E3221" s="221">
        <v>1.6025381228566</v>
      </c>
    </row>
    <row r="3222" spans="1:5" x14ac:dyDescent="0.25">
      <c r="A3222" s="221">
        <v>21236.985163069701</v>
      </c>
      <c r="B3222" s="221">
        <v>1.65218123492672</v>
      </c>
      <c r="C3222" s="221">
        <v>1.2622143123085501</v>
      </c>
      <c r="D3222" s="221">
        <v>1.00590492508477</v>
      </c>
      <c r="E3222" s="221">
        <v>1.6024668318648401</v>
      </c>
    </row>
    <row r="3223" spans="1:5" x14ac:dyDescent="0.25">
      <c r="A3223" s="221">
        <v>21239.208032761198</v>
      </c>
      <c r="B3223" s="221">
        <v>0.25554935947516</v>
      </c>
      <c r="C3223" s="221">
        <v>1.26230370769738</v>
      </c>
      <c r="D3223" s="221">
        <v>1.0060394643500301</v>
      </c>
      <c r="E3223" s="221">
        <v>1.6023495862710599</v>
      </c>
    </row>
    <row r="3224" spans="1:5" x14ac:dyDescent="0.25">
      <c r="A3224" s="221">
        <v>21241.029164277901</v>
      </c>
      <c r="B3224" s="221">
        <v>1.42187099632196</v>
      </c>
      <c r="C3224" s="221">
        <v>1.2623769467004</v>
      </c>
      <c r="D3224" s="221">
        <v>1.0061498276610199</v>
      </c>
      <c r="E3224" s="221">
        <v>1.60225337977506</v>
      </c>
    </row>
    <row r="3225" spans="1:5" x14ac:dyDescent="0.25">
      <c r="A3225" s="221">
        <v>21244.626083413499</v>
      </c>
      <c r="B3225" s="221">
        <v>1.6156036804776199</v>
      </c>
      <c r="C3225" s="221">
        <v>1.2625216011468301</v>
      </c>
      <c r="D3225" s="221">
        <v>1.00636788320722</v>
      </c>
      <c r="E3225" s="221">
        <v>1.6020627387934701</v>
      </c>
    </row>
    <row r="3226" spans="1:5" x14ac:dyDescent="0.25">
      <c r="A3226" s="221">
        <v>21252.2717357818</v>
      </c>
      <c r="B3226" s="221">
        <v>0.81536520228500098</v>
      </c>
      <c r="C3226" s="221">
        <v>1.2628292034075601</v>
      </c>
      <c r="D3226" s="221">
        <v>1.00683207339031</v>
      </c>
      <c r="E3226" s="221">
        <v>1.6016546896517401</v>
      </c>
    </row>
    <row r="3227" spans="1:5" x14ac:dyDescent="0.25">
      <c r="A3227" s="221">
        <v>21252.5144331624</v>
      </c>
      <c r="B3227" s="221">
        <v>1.12748089937837</v>
      </c>
      <c r="C3227" s="221">
        <v>1.2628389739014301</v>
      </c>
      <c r="D3227" s="221">
        <v>1.00684685376209</v>
      </c>
      <c r="E3227" s="221">
        <v>1.6016417329711401</v>
      </c>
    </row>
    <row r="3228" spans="1:5" x14ac:dyDescent="0.25">
      <c r="A3228" s="221">
        <v>21260.430029668802</v>
      </c>
      <c r="B3228" s="221">
        <v>3.9956305954574902</v>
      </c>
      <c r="C3228" s="221">
        <v>1.26315783054131</v>
      </c>
      <c r="D3228" s="221">
        <v>1.0073289168933399</v>
      </c>
      <c r="E3228" s="221">
        <v>1.6012163888351501</v>
      </c>
    </row>
    <row r="3229" spans="1:5" x14ac:dyDescent="0.25">
      <c r="A3229" s="221">
        <v>21262.949724546601</v>
      </c>
      <c r="B3229" s="221">
        <v>1.1015741370486101</v>
      </c>
      <c r="C3229" s="221">
        <v>1.2632593816992199</v>
      </c>
      <c r="D3229" s="221">
        <v>1.0074823673631299</v>
      </c>
      <c r="E3229" s="221">
        <v>1.6010800943564301</v>
      </c>
    </row>
    <row r="3230" spans="1:5" x14ac:dyDescent="0.25">
      <c r="A3230" s="221">
        <v>21263.109638289301</v>
      </c>
      <c r="B3230" s="221">
        <v>1.48377074729735</v>
      </c>
      <c r="C3230" s="221">
        <v>1.26326582779246</v>
      </c>
      <c r="D3230" s="221">
        <v>1.0074921061768101</v>
      </c>
      <c r="E3230" s="221">
        <v>1.6010714443566301</v>
      </c>
    </row>
    <row r="3231" spans="1:5" x14ac:dyDescent="0.25">
      <c r="A3231" s="221">
        <v>21265.811762687499</v>
      </c>
      <c r="B3231" s="221">
        <v>0.40712302087697599</v>
      </c>
      <c r="C3231" s="221">
        <v>1.2633748066622801</v>
      </c>
      <c r="D3231" s="221">
        <v>1.00765666668054</v>
      </c>
      <c r="E3231" s="221">
        <v>1.6009249596080499</v>
      </c>
    </row>
    <row r="3232" spans="1:5" x14ac:dyDescent="0.25">
      <c r="A3232" s="221">
        <v>21269.990429890899</v>
      </c>
      <c r="B3232" s="221">
        <v>1.34284308364845</v>
      </c>
      <c r="C3232" s="221">
        <v>1.2635433357016801</v>
      </c>
      <c r="D3232" s="221">
        <v>1.0079116542964901</v>
      </c>
      <c r="E3232" s="221">
        <v>1.6006975577901399</v>
      </c>
    </row>
    <row r="3233" spans="1:5" x14ac:dyDescent="0.25">
      <c r="A3233" s="221">
        <v>21272.7465122389</v>
      </c>
      <c r="B3233" s="221">
        <v>0.83156946999047898</v>
      </c>
      <c r="C3233" s="221">
        <v>1.2636544907394101</v>
      </c>
      <c r="D3233" s="221">
        <v>1.0080800017737299</v>
      </c>
      <c r="E3233" s="221">
        <v>1.6005468954541899</v>
      </c>
    </row>
    <row r="3234" spans="1:5" x14ac:dyDescent="0.25">
      <c r="A3234" s="221">
        <v>21276.515603346099</v>
      </c>
      <c r="B3234" s="221">
        <v>1.1047768739376</v>
      </c>
      <c r="C3234" s="221">
        <v>1.2638066095739799</v>
      </c>
      <c r="D3234" s="221">
        <v>1.00831065310787</v>
      </c>
      <c r="E3234" s="221">
        <v>1.6003404984059499</v>
      </c>
    </row>
    <row r="3235" spans="1:5" x14ac:dyDescent="0.25">
      <c r="A3235" s="221">
        <v>21276.730663882601</v>
      </c>
      <c r="B3235" s="221">
        <v>0.945832521720402</v>
      </c>
      <c r="C3235" s="221">
        <v>1.26381529149309</v>
      </c>
      <c r="D3235" s="221">
        <v>1.0083238257624401</v>
      </c>
      <c r="E3235" s="221">
        <v>1.60032870167006</v>
      </c>
    </row>
    <row r="3236" spans="1:5" x14ac:dyDescent="0.25">
      <c r="A3236" s="221">
        <v>21282.7767781767</v>
      </c>
      <c r="B3236" s="221">
        <v>0.93265362860628398</v>
      </c>
      <c r="C3236" s="221">
        <v>1.2640594425018401</v>
      </c>
      <c r="D3236" s="221">
        <v>1.00869415579309</v>
      </c>
      <c r="E3236" s="221">
        <v>1.5999956826313499</v>
      </c>
    </row>
    <row r="3237" spans="1:5" x14ac:dyDescent="0.25">
      <c r="A3237" s="221">
        <v>21282.9444536509</v>
      </c>
      <c r="B3237" s="221">
        <v>1.56004228821751</v>
      </c>
      <c r="C3237" s="221">
        <v>1.2640662195162899</v>
      </c>
      <c r="D3237" s="221">
        <v>1.0087044260692499</v>
      </c>
      <c r="E3237" s="221">
        <v>1.59998641877964</v>
      </c>
    </row>
    <row r="3238" spans="1:5" x14ac:dyDescent="0.25">
      <c r="A3238" s="221">
        <v>21288.3690477944</v>
      </c>
      <c r="B3238" s="221">
        <v>1.63428427640842</v>
      </c>
      <c r="C3238" s="221">
        <v>1.2642854677581801</v>
      </c>
      <c r="D3238" s="221">
        <v>1.0090366874222001</v>
      </c>
      <c r="E3238" s="221">
        <v>1.59968586359781</v>
      </c>
    </row>
    <row r="3239" spans="1:5" x14ac:dyDescent="0.25">
      <c r="A3239" s="221">
        <v>21288.418937144801</v>
      </c>
      <c r="B3239" s="221">
        <v>1.01954566670859</v>
      </c>
      <c r="C3239" s="221">
        <v>1.26428748415832</v>
      </c>
      <c r="D3239" s="221">
        <v>1.00903974319054</v>
      </c>
      <c r="E3239" s="221">
        <v>1.5996830852499799</v>
      </c>
    </row>
    <row r="3240" spans="1:5" x14ac:dyDescent="0.25">
      <c r="A3240" s="221">
        <v>21293.277161357601</v>
      </c>
      <c r="B3240" s="221">
        <v>1.4699934132627299</v>
      </c>
      <c r="C3240" s="221">
        <v>1.264483841174</v>
      </c>
      <c r="D3240" s="221">
        <v>1.00933808305336</v>
      </c>
      <c r="E3240" s="221">
        <v>1.5994125297789199</v>
      </c>
    </row>
    <row r="3241" spans="1:5" x14ac:dyDescent="0.25">
      <c r="A3241" s="221">
        <v>21293.4670341038</v>
      </c>
      <c r="B3241" s="221">
        <v>1.33321790748875</v>
      </c>
      <c r="C3241" s="221">
        <v>1.2644915153455101</v>
      </c>
      <c r="D3241" s="221">
        <v>1.0093497429946401</v>
      </c>
      <c r="E3241" s="221">
        <v>1.59940192881738</v>
      </c>
    </row>
    <row r="3242" spans="1:5" x14ac:dyDescent="0.25">
      <c r="A3242" s="221">
        <v>21293.538222182</v>
      </c>
      <c r="B3242" s="221">
        <v>1.6178178660623399</v>
      </c>
      <c r="C3242" s="221">
        <v>1.26449439460896</v>
      </c>
      <c r="D3242" s="221">
        <v>1.0093541146005101</v>
      </c>
      <c r="E3242" s="221">
        <v>1.5993979542497101</v>
      </c>
    </row>
    <row r="3243" spans="1:5" x14ac:dyDescent="0.25">
      <c r="A3243" s="221">
        <v>21296.013671249999</v>
      </c>
      <c r="B3243" s="221">
        <v>0.35722183959405701</v>
      </c>
      <c r="C3243" s="221">
        <v>1.2645945162896</v>
      </c>
      <c r="D3243" s="221">
        <v>1.0095063039791501</v>
      </c>
      <c r="E3243" s="221">
        <v>1.5992594955119901</v>
      </c>
    </row>
    <row r="3244" spans="1:5" x14ac:dyDescent="0.25">
      <c r="A3244" s="221">
        <v>21296.593642713699</v>
      </c>
      <c r="B3244" s="221">
        <v>1.13042852625387</v>
      </c>
      <c r="C3244" s="221">
        <v>1.2646179776320601</v>
      </c>
      <c r="D3244" s="221">
        <v>1.0095419608731</v>
      </c>
      <c r="E3244" s="221">
        <v>1.5992270437001701</v>
      </c>
    </row>
    <row r="3245" spans="1:5" x14ac:dyDescent="0.25">
      <c r="A3245" s="221">
        <v>21297.163355775701</v>
      </c>
      <c r="B3245" s="221">
        <v>1.41229170535744</v>
      </c>
      <c r="C3245" s="221">
        <v>1.26464102540253</v>
      </c>
      <c r="D3245" s="221">
        <v>1.00957698707611</v>
      </c>
      <c r="E3245" s="221">
        <v>1.5991951658885399</v>
      </c>
    </row>
    <row r="3246" spans="1:5" x14ac:dyDescent="0.25">
      <c r="A3246" s="221">
        <v>21297.221025674899</v>
      </c>
      <c r="B3246" s="221">
        <v>1.7081374801381199</v>
      </c>
      <c r="C3246" s="221">
        <v>1.2646433586344601</v>
      </c>
      <c r="D3246" s="221">
        <v>1.0095805326462199</v>
      </c>
      <c r="E3246" s="221">
        <v>1.5991919390181899</v>
      </c>
    </row>
    <row r="3247" spans="1:5" x14ac:dyDescent="0.25">
      <c r="A3247" s="221">
        <v>21297.359952621799</v>
      </c>
      <c r="B3247" s="221">
        <v>1.2761625767565301</v>
      </c>
      <c r="C3247" s="221">
        <v>1.26464897939664</v>
      </c>
      <c r="D3247" s="221">
        <v>1.0095890796187099</v>
      </c>
      <c r="E3247" s="221">
        <v>1.5991841529720501</v>
      </c>
    </row>
    <row r="3248" spans="1:5" x14ac:dyDescent="0.25">
      <c r="A3248" s="221">
        <v>21298.1538159804</v>
      </c>
      <c r="B3248" s="221">
        <v>4.8340233016816798</v>
      </c>
      <c r="C3248" s="221">
        <v>1.2646810978390099</v>
      </c>
      <c r="D3248" s="221">
        <v>1.0096379285867201</v>
      </c>
      <c r="E3248" s="221">
        <v>1.59913955322791</v>
      </c>
    </row>
    <row r="3249" spans="1:5" x14ac:dyDescent="0.25">
      <c r="A3249" s="221">
        <v>21305.350743619099</v>
      </c>
      <c r="B3249" s="221">
        <v>1.32494057725339</v>
      </c>
      <c r="C3249" s="221">
        <v>1.2649724006198899</v>
      </c>
      <c r="D3249" s="221">
        <v>1.0100811249193</v>
      </c>
      <c r="E3249" s="221">
        <v>1.5987344747213199</v>
      </c>
    </row>
    <row r="3250" spans="1:5" x14ac:dyDescent="0.25">
      <c r="A3250" s="221">
        <v>21308.187418650301</v>
      </c>
      <c r="B3250" s="221">
        <v>0.55367667065564496</v>
      </c>
      <c r="C3250" s="221">
        <v>1.26508727901844</v>
      </c>
      <c r="D3250" s="221">
        <v>1.01025610797708</v>
      </c>
      <c r="E3250" s="221">
        <v>1.59857410558084</v>
      </c>
    </row>
    <row r="3251" spans="1:5" x14ac:dyDescent="0.25">
      <c r="A3251" s="221">
        <v>21311.667582798698</v>
      </c>
      <c r="B3251" s="221">
        <v>-1.01087071355237</v>
      </c>
      <c r="C3251" s="221">
        <v>1.26522826440933</v>
      </c>
      <c r="D3251" s="221">
        <v>1.0104708216060101</v>
      </c>
      <c r="E3251" s="221">
        <v>1.59837647396606</v>
      </c>
    </row>
    <row r="3252" spans="1:5" x14ac:dyDescent="0.25">
      <c r="A3252" s="221">
        <v>21315.830916612798</v>
      </c>
      <c r="B3252" s="221">
        <v>1.07147436787813</v>
      </c>
      <c r="C3252" s="221">
        <v>1.26539699420142</v>
      </c>
      <c r="D3252" s="221">
        <v>1.0107280120945701</v>
      </c>
      <c r="E3252" s="221">
        <v>1.59813957955111</v>
      </c>
    </row>
    <row r="3253" spans="1:5" x14ac:dyDescent="0.25">
      <c r="A3253" s="221">
        <v>21318.2758511254</v>
      </c>
      <c r="B3253" s="221">
        <v>1.36742974699282</v>
      </c>
      <c r="C3253" s="221">
        <v>1.2654961481015401</v>
      </c>
      <c r="D3253" s="221">
        <v>1.01087916150623</v>
      </c>
      <c r="E3253" s="221">
        <v>1.5979999892155801</v>
      </c>
    </row>
    <row r="3254" spans="1:5" x14ac:dyDescent="0.25">
      <c r="A3254" s="221">
        <v>21318.5717857901</v>
      </c>
      <c r="B3254" s="221">
        <v>1.02994814559743</v>
      </c>
      <c r="C3254" s="221">
        <v>1.26550814968115</v>
      </c>
      <c r="D3254" s="221">
        <v>1.01089747112399</v>
      </c>
      <c r="E3254" s="221">
        <v>1.5979830728564499</v>
      </c>
    </row>
    <row r="3255" spans="1:5" x14ac:dyDescent="0.25">
      <c r="A3255" s="221">
        <v>21321.227124843099</v>
      </c>
      <c r="B3255" s="221">
        <v>1.1149038732448</v>
      </c>
      <c r="C3255" s="221">
        <v>1.2656158365013399</v>
      </c>
      <c r="D3255" s="221">
        <v>1.01106175820795</v>
      </c>
      <c r="E3255" s="221">
        <v>1.5978309186239901</v>
      </c>
    </row>
    <row r="3256" spans="1:5" x14ac:dyDescent="0.25">
      <c r="A3256" s="221">
        <v>21322.5561085886</v>
      </c>
      <c r="B3256" s="221">
        <v>1.6336201298230399</v>
      </c>
      <c r="C3256" s="221">
        <v>1.26566973320936</v>
      </c>
      <c r="D3256" s="221">
        <v>1.01114404372014</v>
      </c>
      <c r="E3256" s="221">
        <v>1.59775476620138</v>
      </c>
    </row>
    <row r="3257" spans="1:5" x14ac:dyDescent="0.25">
      <c r="A3257" s="221">
        <v>21322.596571963801</v>
      </c>
      <c r="B3257" s="221">
        <v>1.2343694194938599</v>
      </c>
      <c r="C3257" s="221">
        <v>1.26567137419461</v>
      </c>
      <c r="D3257" s="221">
        <v>1.0111465490551901</v>
      </c>
      <c r="E3257" s="221">
        <v>1.59775244324926</v>
      </c>
    </row>
    <row r="3258" spans="1:5" x14ac:dyDescent="0.25">
      <c r="A3258" s="221">
        <v>21325.580435762098</v>
      </c>
      <c r="B3258" s="221">
        <v>0.13441100606197401</v>
      </c>
      <c r="C3258" s="221">
        <v>1.26579241027552</v>
      </c>
      <c r="D3258" s="221">
        <v>1.0113313774705599</v>
      </c>
      <c r="E3258" s="221">
        <v>1.59758090191664</v>
      </c>
    </row>
    <row r="3259" spans="1:5" x14ac:dyDescent="0.25">
      <c r="A3259" s="221">
        <v>21330.704775201801</v>
      </c>
      <c r="B3259" s="221">
        <v>1.73073896883242</v>
      </c>
      <c r="C3259" s="221">
        <v>1.2660004058079699</v>
      </c>
      <c r="D3259" s="221">
        <v>1.0116490921674599</v>
      </c>
      <c r="E3259" s="221">
        <v>1.59728520280974</v>
      </c>
    </row>
    <row r="3260" spans="1:5" x14ac:dyDescent="0.25">
      <c r="A3260" s="221">
        <v>21331.922461152299</v>
      </c>
      <c r="B3260" s="221">
        <v>2.4070825947224002</v>
      </c>
      <c r="C3260" s="221">
        <v>1.26604986117582</v>
      </c>
      <c r="D3260" s="221">
        <v>1.0117247342339899</v>
      </c>
      <c r="E3260" s="221">
        <v>1.59721473146528</v>
      </c>
    </row>
    <row r="3261" spans="1:5" x14ac:dyDescent="0.25">
      <c r="A3261" s="221">
        <v>21332.119573492499</v>
      </c>
      <c r="B3261" s="221">
        <v>2.4142799777222601</v>
      </c>
      <c r="C3261" s="221">
        <v>1.26605786674022</v>
      </c>
      <c r="D3261" s="221">
        <v>1.0117369886738199</v>
      </c>
      <c r="E3261" s="221">
        <v>1.5972033165689601</v>
      </c>
    </row>
    <row r="3262" spans="1:5" x14ac:dyDescent="0.25">
      <c r="A3262" s="221">
        <v>21332.227890545499</v>
      </c>
      <c r="B3262" s="221">
        <v>1.56110221777561</v>
      </c>
      <c r="C3262" s="221">
        <v>1.26606226595309</v>
      </c>
      <c r="D3262" s="221">
        <v>1.0117437227261299</v>
      </c>
      <c r="E3262" s="221">
        <v>1.59719704298692</v>
      </c>
    </row>
    <row r="3263" spans="1:5" x14ac:dyDescent="0.25">
      <c r="A3263" s="221">
        <v>21339.8432644368</v>
      </c>
      <c r="B3263" s="221">
        <v>2.1520777267864299</v>
      </c>
      <c r="C3263" s="221">
        <v>1.26637162630751</v>
      </c>
      <c r="D3263" s="221">
        <v>1.01221716919352</v>
      </c>
      <c r="E3263" s="221">
        <v>1.59675441823464</v>
      </c>
    </row>
    <row r="3264" spans="1:5" x14ac:dyDescent="0.25">
      <c r="A3264" s="221">
        <v>21342.290135086401</v>
      </c>
      <c r="B3264" s="221">
        <v>3.3280929961867298</v>
      </c>
      <c r="C3264" s="221">
        <v>1.2664710655476501</v>
      </c>
      <c r="D3264" s="221">
        <v>1.0123692907152899</v>
      </c>
      <c r="E3264" s="221">
        <v>1.59661150321127</v>
      </c>
    </row>
    <row r="3265" spans="1:5" x14ac:dyDescent="0.25">
      <c r="A3265" s="221">
        <v>21343.142455149002</v>
      </c>
      <c r="B3265" s="221">
        <v>1.57932918134234</v>
      </c>
      <c r="C3265" s="221">
        <v>1.2665057180845301</v>
      </c>
      <c r="D3265" s="221">
        <v>1.0124222793050199</v>
      </c>
      <c r="E3265" s="221">
        <v>1.59656171380404</v>
      </c>
    </row>
    <row r="3266" spans="1:5" x14ac:dyDescent="0.25">
      <c r="A3266" s="221">
        <v>21346.067480907601</v>
      </c>
      <c r="B3266" s="221">
        <v>1.5356484126302701</v>
      </c>
      <c r="C3266" s="221">
        <v>1.2666246516033599</v>
      </c>
      <c r="D3266" s="221">
        <v>1.01260412775436</v>
      </c>
      <c r="E3266" s="221">
        <v>1.59639038734206</v>
      </c>
    </row>
    <row r="3267" spans="1:5" x14ac:dyDescent="0.25">
      <c r="A3267" s="221">
        <v>21348.4939873066</v>
      </c>
      <c r="B3267" s="221">
        <v>1.1730275990730501</v>
      </c>
      <c r="C3267" s="221">
        <v>1.2667233378354701</v>
      </c>
      <c r="D3267" s="221">
        <v>1.01275535633087</v>
      </c>
      <c r="E3267" s="221">
        <v>1.59624777922227</v>
      </c>
    </row>
    <row r="3268" spans="1:5" x14ac:dyDescent="0.25">
      <c r="A3268" s="221">
        <v>21353.367404357501</v>
      </c>
      <c r="B3268" s="221">
        <v>1.5755684244259001</v>
      </c>
      <c r="C3268" s="221">
        <v>1.2669216387136</v>
      </c>
      <c r="D3268" s="221">
        <v>1.01305924590235</v>
      </c>
      <c r="E3268" s="221">
        <v>1.5959608646052601</v>
      </c>
    </row>
    <row r="3269" spans="1:5" x14ac:dyDescent="0.25">
      <c r="A3269" s="221">
        <v>21360.157226199201</v>
      </c>
      <c r="B3269" s="221">
        <v>-2.5870752098141301</v>
      </c>
      <c r="C3269" s="221">
        <v>1.2671980676352801</v>
      </c>
      <c r="D3269" s="221">
        <v>1.01348341013816</v>
      </c>
      <c r="E3269" s="221">
        <v>1.5955588734431401</v>
      </c>
    </row>
    <row r="3270" spans="1:5" x14ac:dyDescent="0.25">
      <c r="A3270" s="221">
        <v>21362.229903632298</v>
      </c>
      <c r="B3270" s="221">
        <v>1.18088595531878</v>
      </c>
      <c r="C3270" s="221">
        <v>1.2672824846245201</v>
      </c>
      <c r="D3270" s="221">
        <v>1.01361290740003</v>
      </c>
      <c r="E3270" s="221">
        <v>1.5954356539069099</v>
      </c>
    </row>
    <row r="3271" spans="1:5" x14ac:dyDescent="0.25">
      <c r="A3271" s="221">
        <v>21364.385612845301</v>
      </c>
      <c r="B3271" s="221">
        <v>0.39945297803156699</v>
      </c>
      <c r="C3271" s="221">
        <v>1.26737030904655</v>
      </c>
      <c r="D3271" s="221">
        <v>1.01374776635905</v>
      </c>
      <c r="E3271" s="221">
        <v>1.59530731983209</v>
      </c>
    </row>
    <row r="3272" spans="1:5" x14ac:dyDescent="0.25">
      <c r="A3272" s="221">
        <v>21371.9194852281</v>
      </c>
      <c r="B3272" s="221">
        <v>0.44520010122739401</v>
      </c>
      <c r="C3272" s="221">
        <v>1.26767741285431</v>
      </c>
      <c r="D3272" s="221">
        <v>1.01421982200033</v>
      </c>
      <c r="E3272" s="221">
        <v>1.59485687178277</v>
      </c>
    </row>
    <row r="3273" spans="1:5" x14ac:dyDescent="0.25">
      <c r="A3273" s="221">
        <v>21376.9213059059</v>
      </c>
      <c r="B3273" s="221">
        <v>1.87139362497335</v>
      </c>
      <c r="C3273" s="221">
        <v>1.2678814406627901</v>
      </c>
      <c r="D3273" s="221">
        <v>1.0145335955300501</v>
      </c>
      <c r="E3273" s="221">
        <v>1.5945562074953501</v>
      </c>
    </row>
    <row r="3274" spans="1:5" x14ac:dyDescent="0.25">
      <c r="A3274" s="221">
        <v>21378.3766718595</v>
      </c>
      <c r="B3274" s="221">
        <v>1.6644839845514301</v>
      </c>
      <c r="C3274" s="221">
        <v>1.2679408194555899</v>
      </c>
      <c r="D3274" s="221">
        <v>1.01462489334773</v>
      </c>
      <c r="E3274" s="221">
        <v>1.59446848524192</v>
      </c>
    </row>
    <row r="3275" spans="1:5" x14ac:dyDescent="0.25">
      <c r="A3275" s="221">
        <v>21379.339060076702</v>
      </c>
      <c r="B3275" s="221">
        <v>1.6572085351335799</v>
      </c>
      <c r="C3275" s="221">
        <v>1.2679800848035201</v>
      </c>
      <c r="D3275" s="221">
        <v>1.0146852657535601</v>
      </c>
      <c r="E3275" s="221">
        <v>1.5944104182576599</v>
      </c>
    </row>
    <row r="3276" spans="1:5" x14ac:dyDescent="0.25">
      <c r="A3276" s="221">
        <v>21380.529723195101</v>
      </c>
      <c r="B3276" s="221">
        <v>1.0871991872081701</v>
      </c>
      <c r="C3276" s="221">
        <v>1.26802867544878</v>
      </c>
      <c r="D3276" s="221">
        <v>1.0147600403163</v>
      </c>
      <c r="E3276" s="221">
        <v>1.5943385092443401</v>
      </c>
    </row>
    <row r="3277" spans="1:5" x14ac:dyDescent="0.25">
      <c r="A3277" s="221">
        <v>21383.978845721598</v>
      </c>
      <c r="B3277" s="221">
        <v>1.5674116816065</v>
      </c>
      <c r="C3277" s="221">
        <v>1.26816947867966</v>
      </c>
      <c r="D3277" s="221">
        <v>1.0149768423924199</v>
      </c>
      <c r="E3277" s="221">
        <v>1.5941298062988201</v>
      </c>
    </row>
    <row r="3278" spans="1:5" x14ac:dyDescent="0.25">
      <c r="A3278" s="221">
        <v>21390.943838597901</v>
      </c>
      <c r="B3278" s="221">
        <v>1.6405394316059401</v>
      </c>
      <c r="C3278" s="221">
        <v>1.26845397012299</v>
      </c>
      <c r="D3278" s="221">
        <v>1.0154152954460001</v>
      </c>
      <c r="E3278" s="221">
        <v>1.59370654745977</v>
      </c>
    </row>
    <row r="3279" spans="1:5" x14ac:dyDescent="0.25">
      <c r="A3279" s="221">
        <v>21392.385984259199</v>
      </c>
      <c r="B3279" s="221">
        <v>3.4309612278002901</v>
      </c>
      <c r="C3279" s="221">
        <v>1.2685128981752201</v>
      </c>
      <c r="D3279" s="221">
        <v>1.0155061887082799</v>
      </c>
      <c r="E3279" s="221">
        <v>1.5936186034361099</v>
      </c>
    </row>
    <row r="3280" spans="1:5" x14ac:dyDescent="0.25">
      <c r="A3280" s="221">
        <v>21393.3315353777</v>
      </c>
      <c r="B3280" s="221">
        <v>0.19776285997905599</v>
      </c>
      <c r="C3280" s="221">
        <v>1.26855154150773</v>
      </c>
      <c r="D3280" s="221">
        <v>1.01556578339979</v>
      </c>
      <c r="E3280" s="221">
        <v>1.59356078306584</v>
      </c>
    </row>
    <row r="3281" spans="1:5" x14ac:dyDescent="0.25">
      <c r="A3281" s="221">
        <v>21405.514526712199</v>
      </c>
      <c r="B3281" s="221">
        <v>1.76195486073194</v>
      </c>
      <c r="C3281" s="221">
        <v>1.2690497963853899</v>
      </c>
      <c r="D3281" s="221">
        <v>1.01633461712031</v>
      </c>
      <c r="E3281" s="221">
        <v>1.5928132399983701</v>
      </c>
    </row>
    <row r="3282" spans="1:5" x14ac:dyDescent="0.25">
      <c r="A3282" s="221">
        <v>21406.093444778598</v>
      </c>
      <c r="B3282" s="221">
        <v>1.0827094926712</v>
      </c>
      <c r="C3282" s="221">
        <v>1.2690734931524701</v>
      </c>
      <c r="D3282" s="221">
        <v>1.01637121211519</v>
      </c>
      <c r="E3282" s="221">
        <v>1.5927774464129101</v>
      </c>
    </row>
    <row r="3283" spans="1:5" x14ac:dyDescent="0.25">
      <c r="A3283" s="221">
        <v>21408.468697465902</v>
      </c>
      <c r="B3283" s="221">
        <v>1.1857008752248901</v>
      </c>
      <c r="C3283" s="221">
        <v>1.26917071901735</v>
      </c>
      <c r="D3283" s="221">
        <v>1.01652142708779</v>
      </c>
      <c r="E3283" s="221">
        <v>1.59263058830812</v>
      </c>
    </row>
    <row r="3284" spans="1:5" x14ac:dyDescent="0.25">
      <c r="A3284" s="221">
        <v>21410.322244779501</v>
      </c>
      <c r="B3284" s="221">
        <v>1.28935908999621</v>
      </c>
      <c r="C3284" s="221">
        <v>1.2692465899937699</v>
      </c>
      <c r="D3284" s="221">
        <v>1.01663875334424</v>
      </c>
      <c r="E3284" s="221">
        <v>1.5925159864187799</v>
      </c>
    </row>
    <row r="3285" spans="1:5" x14ac:dyDescent="0.25">
      <c r="A3285" s="221">
        <v>21411.937660935899</v>
      </c>
      <c r="B3285" s="221">
        <v>1.0175486384144801</v>
      </c>
      <c r="C3285" s="221">
        <v>1.2693127541959901</v>
      </c>
      <c r="D3285" s="221">
        <v>1.0167410086701201</v>
      </c>
      <c r="E3285" s="221">
        <v>1.5924161078010499</v>
      </c>
    </row>
    <row r="3286" spans="1:5" x14ac:dyDescent="0.25">
      <c r="A3286" s="221">
        <v>21415.299136744299</v>
      </c>
      <c r="B3286" s="221">
        <v>3.5767428225713198</v>
      </c>
      <c r="C3286" s="221">
        <v>1.26945043349568</v>
      </c>
      <c r="D3286" s="221">
        <v>1.0169538910309199</v>
      </c>
      <c r="E3286" s="221">
        <v>1.5922074649725799</v>
      </c>
    </row>
    <row r="3287" spans="1:5" x14ac:dyDescent="0.25">
      <c r="A3287" s="221">
        <v>21415.537214859</v>
      </c>
      <c r="B3287" s="221">
        <v>1.31981678348145</v>
      </c>
      <c r="C3287" s="221">
        <v>1.26946018469723</v>
      </c>
      <c r="D3287" s="221">
        <v>1.0169689757533</v>
      </c>
      <c r="E3287" s="221">
        <v>1.5921926667583901</v>
      </c>
    </row>
    <row r="3288" spans="1:5" x14ac:dyDescent="0.25">
      <c r="A3288" s="221">
        <v>21416.630189246</v>
      </c>
      <c r="B3288" s="221">
        <v>1.7230878602490001</v>
      </c>
      <c r="C3288" s="221">
        <v>1.2695049507335701</v>
      </c>
      <c r="D3288" s="221">
        <v>1.0170382359296299</v>
      </c>
      <c r="E3288" s="221">
        <v>1.59212469502346</v>
      </c>
    </row>
    <row r="3289" spans="1:5" x14ac:dyDescent="0.25">
      <c r="A3289" s="221">
        <v>21417.338844374699</v>
      </c>
      <c r="B3289" s="221">
        <v>-0.48912721859706298</v>
      </c>
      <c r="C3289" s="221">
        <v>1.2695339886249499</v>
      </c>
      <c r="D3289" s="221">
        <v>1.0170831563141101</v>
      </c>
      <c r="E3289" s="221">
        <v>1.5920805714148301</v>
      </c>
    </row>
    <row r="3290" spans="1:5" x14ac:dyDescent="0.25">
      <c r="A3290" s="221">
        <v>21419.845821724299</v>
      </c>
      <c r="B3290" s="221">
        <v>1.5416037809383301</v>
      </c>
      <c r="C3290" s="221">
        <v>1.2696367284083001</v>
      </c>
      <c r="D3290" s="221">
        <v>1.0172421675487999</v>
      </c>
      <c r="E3290" s="221">
        <v>1.59192437829405</v>
      </c>
    </row>
    <row r="3291" spans="1:5" x14ac:dyDescent="0.25">
      <c r="A3291" s="221">
        <v>21425.740270140901</v>
      </c>
      <c r="B3291" s="221">
        <v>1.20290189670951</v>
      </c>
      <c r="C3291" s="221">
        <v>1.2698783856146001</v>
      </c>
      <c r="D3291" s="221">
        <v>1.01761642407035</v>
      </c>
      <c r="E3291" s="221">
        <v>1.5915558425943299</v>
      </c>
    </row>
    <row r="3292" spans="1:5" x14ac:dyDescent="0.25">
      <c r="A3292" s="221">
        <v>21427.309011449499</v>
      </c>
      <c r="B3292" s="221">
        <v>1.38324875183788</v>
      </c>
      <c r="C3292" s="221">
        <v>1.26994272855667</v>
      </c>
      <c r="D3292" s="221">
        <v>1.01771611735662</v>
      </c>
      <c r="E3292" s="221">
        <v>1.59145752255502</v>
      </c>
    </row>
    <row r="3293" spans="1:5" x14ac:dyDescent="0.25">
      <c r="A3293" s="221">
        <v>21431.039776460399</v>
      </c>
      <c r="B3293" s="221">
        <v>1.6716947116433001</v>
      </c>
      <c r="C3293" s="221">
        <v>1.2700957865928399</v>
      </c>
      <c r="D3293" s="221">
        <v>1.0179532069406001</v>
      </c>
      <c r="E3293" s="221">
        <v>1.5912231356384201</v>
      </c>
    </row>
    <row r="3294" spans="1:5" x14ac:dyDescent="0.25">
      <c r="A3294" s="221">
        <v>21431.3472254884</v>
      </c>
      <c r="B3294" s="221">
        <v>0.42863609780794398</v>
      </c>
      <c r="C3294" s="221">
        <v>1.2701084017698401</v>
      </c>
      <c r="D3294" s="221">
        <v>1.0179727452824501</v>
      </c>
      <c r="E3294" s="221">
        <v>1.5912037900799201</v>
      </c>
    </row>
    <row r="3295" spans="1:5" x14ac:dyDescent="0.25">
      <c r="A3295" s="221">
        <v>21436.379847799799</v>
      </c>
      <c r="B3295" s="221">
        <v>0.69890973783697197</v>
      </c>
      <c r="C3295" s="221">
        <v>1.2703150089996</v>
      </c>
      <c r="D3295" s="221">
        <v>1.01829305139467</v>
      </c>
      <c r="E3295" s="221">
        <v>1.5908864336266699</v>
      </c>
    </row>
    <row r="3296" spans="1:5" x14ac:dyDescent="0.25">
      <c r="A3296" s="221">
        <v>21439.7407169078</v>
      </c>
      <c r="B3296" s="221">
        <v>1.00819928678808</v>
      </c>
      <c r="C3296" s="221">
        <v>1.2704529847532</v>
      </c>
      <c r="D3296" s="221">
        <v>1.0185071828727299</v>
      </c>
      <c r="E3296" s="221">
        <v>1.5906738771587701</v>
      </c>
    </row>
    <row r="3297" spans="1:5" x14ac:dyDescent="0.25">
      <c r="A3297" s="221">
        <v>21440.405617535402</v>
      </c>
      <c r="B3297" s="221">
        <v>-0.166109274630655</v>
      </c>
      <c r="C3297" s="221">
        <v>1.2704802954175201</v>
      </c>
      <c r="D3297" s="221">
        <v>1.0185495679561301</v>
      </c>
      <c r="E3297" s="221">
        <v>1.59063177341357</v>
      </c>
    </row>
    <row r="3298" spans="1:5" x14ac:dyDescent="0.25">
      <c r="A3298" s="221">
        <v>21441.103038870599</v>
      </c>
      <c r="B3298" s="221">
        <v>1.4317586678121601</v>
      </c>
      <c r="C3298" s="221">
        <v>1.2705089418636</v>
      </c>
      <c r="D3298" s="221">
        <v>1.01859404422045</v>
      </c>
      <c r="E3298" s="221">
        <v>1.590587545555</v>
      </c>
    </row>
    <row r="3299" spans="1:5" x14ac:dyDescent="0.25">
      <c r="A3299" s="221">
        <v>21441.752157311501</v>
      </c>
      <c r="B3299" s="221">
        <v>0.54472620787659998</v>
      </c>
      <c r="C3299" s="221">
        <v>1.27053560711055</v>
      </c>
      <c r="D3299" s="221">
        <v>1.01863544009106</v>
      </c>
      <c r="E3299" s="221">
        <v>1.5905463808857401</v>
      </c>
    </row>
    <row r="3300" spans="1:5" x14ac:dyDescent="0.25">
      <c r="A3300" s="221">
        <v>21442.426367755801</v>
      </c>
      <c r="B3300" s="221">
        <v>1.0880740014266499</v>
      </c>
      <c r="C3300" s="221">
        <v>1.2705633050521099</v>
      </c>
      <c r="D3300" s="221">
        <v>1.01867843614011</v>
      </c>
      <c r="E3300" s="221">
        <v>1.59050362497525</v>
      </c>
    </row>
    <row r="3301" spans="1:5" x14ac:dyDescent="0.25">
      <c r="A3301" s="221">
        <v>21442.691906686199</v>
      </c>
      <c r="B3301" s="221">
        <v>1.54407587069323</v>
      </c>
      <c r="C3301" s="221">
        <v>1.2705742145283001</v>
      </c>
      <c r="D3301" s="221">
        <v>1.0186953702071699</v>
      </c>
      <c r="E3301" s="221">
        <v>1.59048677911401</v>
      </c>
    </row>
    <row r="3302" spans="1:5" x14ac:dyDescent="0.25">
      <c r="A3302" s="221">
        <v>21443.877315653401</v>
      </c>
      <c r="B3302" s="221">
        <v>1.15240280922362</v>
      </c>
      <c r="C3302" s="221">
        <v>1.27062292681472</v>
      </c>
      <c r="D3302" s="221">
        <v>1.0187709666363201</v>
      </c>
      <c r="E3302" s="221">
        <v>1.5904114387368</v>
      </c>
    </row>
    <row r="3303" spans="1:5" x14ac:dyDescent="0.25">
      <c r="A3303" s="221">
        <v>21446.178016267299</v>
      </c>
      <c r="B3303" s="221">
        <v>0.810184001709224</v>
      </c>
      <c r="C3303" s="221">
        <v>1.27071747178338</v>
      </c>
      <c r="D3303" s="221">
        <v>1.01891804148236</v>
      </c>
      <c r="E3303" s="221">
        <v>1.5902652143898199</v>
      </c>
    </row>
    <row r="3304" spans="1:5" x14ac:dyDescent="0.25">
      <c r="A3304" s="221">
        <v>21447.030663156202</v>
      </c>
      <c r="B3304" s="221">
        <v>1.5957208097616</v>
      </c>
      <c r="C3304" s="221">
        <v>1.27075251320686</v>
      </c>
      <c r="D3304" s="221">
        <v>1.0189725478832199</v>
      </c>
      <c r="E3304" s="221">
        <v>1.59021093533306</v>
      </c>
    </row>
    <row r="3305" spans="1:5" x14ac:dyDescent="0.25">
      <c r="A3305" s="221">
        <v>21450.437408037102</v>
      </c>
      <c r="B3305" s="221">
        <v>0.178668652436031</v>
      </c>
      <c r="C3305" s="221">
        <v>1.27089258195435</v>
      </c>
      <c r="D3305" s="221">
        <v>1.0191903278393999</v>
      </c>
      <c r="E3305" s="221">
        <v>1.58999372002676</v>
      </c>
    </row>
    <row r="3306" spans="1:5" x14ac:dyDescent="0.25">
      <c r="A3306" s="221">
        <v>21452.5216391176</v>
      </c>
      <c r="B3306" s="221">
        <v>0.68446316322967604</v>
      </c>
      <c r="C3306" s="221">
        <v>1.2709782753793399</v>
      </c>
      <c r="D3306" s="221">
        <v>1.0193235646297201</v>
      </c>
      <c r="E3306" s="221">
        <v>1.5898605535923001</v>
      </c>
    </row>
    <row r="3307" spans="1:5" x14ac:dyDescent="0.25">
      <c r="A3307" s="221">
        <v>21458.6608952559</v>
      </c>
      <c r="B3307" s="221">
        <v>1.2579326937706099</v>
      </c>
      <c r="C3307" s="221">
        <v>1.2712309351943301</v>
      </c>
      <c r="D3307" s="221">
        <v>1.0197160234076701</v>
      </c>
      <c r="E3307" s="221">
        <v>1.5894671315987099</v>
      </c>
    </row>
    <row r="3308" spans="1:5" x14ac:dyDescent="0.25">
      <c r="A3308" s="221">
        <v>21465.536728566</v>
      </c>
      <c r="B3308" s="221">
        <v>1.1833249868398601</v>
      </c>
      <c r="C3308" s="221">
        <v>1.27151391987786</v>
      </c>
      <c r="D3308" s="221">
        <v>1.0201563887079499</v>
      </c>
      <c r="E3308" s="221">
        <v>1.5890243725065101</v>
      </c>
    </row>
    <row r="3309" spans="1:5" x14ac:dyDescent="0.25">
      <c r="A3309" s="221">
        <v>21466.437906539501</v>
      </c>
      <c r="B3309" s="221">
        <v>1.0662478463573399</v>
      </c>
      <c r="C3309" s="221">
        <v>1.2715510349981201</v>
      </c>
      <c r="D3309" s="221">
        <v>1.0202142052604</v>
      </c>
      <c r="E3309" s="221">
        <v>1.58896618578435</v>
      </c>
    </row>
    <row r="3310" spans="1:5" x14ac:dyDescent="0.25">
      <c r="A3310" s="221">
        <v>21469.483659058202</v>
      </c>
      <c r="B3310" s="221">
        <v>1.84878063964466</v>
      </c>
      <c r="C3310" s="221">
        <v>1.27167651984552</v>
      </c>
      <c r="D3310" s="221">
        <v>1.0204096105137801</v>
      </c>
      <c r="E3310" s="221">
        <v>1.5887692257486099</v>
      </c>
    </row>
    <row r="3311" spans="1:5" x14ac:dyDescent="0.25">
      <c r="A3311" s="221">
        <v>21471.568336900698</v>
      </c>
      <c r="B3311" s="221">
        <v>1.2200960096039799</v>
      </c>
      <c r="C3311" s="221">
        <v>1.2717624209554199</v>
      </c>
      <c r="D3311" s="221">
        <v>1.0205436637024601</v>
      </c>
      <c r="E3311" s="221">
        <v>1.58863422774424</v>
      </c>
    </row>
    <row r="3312" spans="1:5" x14ac:dyDescent="0.25">
      <c r="A3312" s="221">
        <v>21472.9881577083</v>
      </c>
      <c r="B3312" s="221">
        <v>0.32685971428585398</v>
      </c>
      <c r="C3312" s="221">
        <v>1.2718209260063</v>
      </c>
      <c r="D3312" s="221">
        <v>1.02063502877322</v>
      </c>
      <c r="E3312" s="221">
        <v>1.58854213600315</v>
      </c>
    </row>
    <row r="3313" spans="1:5" x14ac:dyDescent="0.25">
      <c r="A3313" s="221">
        <v>21476.109548877499</v>
      </c>
      <c r="B3313" s="221">
        <v>3.7455322130661299</v>
      </c>
      <c r="C3313" s="221">
        <v>1.2719496242149499</v>
      </c>
      <c r="D3313" s="221">
        <v>1.02083588941952</v>
      </c>
      <c r="E3313" s="221">
        <v>1.5883393507641199</v>
      </c>
    </row>
    <row r="3314" spans="1:5" x14ac:dyDescent="0.25">
      <c r="A3314" s="221">
        <v>21477.679391928501</v>
      </c>
      <c r="B3314" s="221">
        <v>-1.16488170638362E-3</v>
      </c>
      <c r="C3314" s="221">
        <v>1.2720143662632599</v>
      </c>
      <c r="D3314" s="221">
        <v>1.0209369083795601</v>
      </c>
      <c r="E3314" s="221">
        <v>1.58823719430806</v>
      </c>
    </row>
    <row r="3315" spans="1:5" x14ac:dyDescent="0.25">
      <c r="A3315" s="221">
        <v>21478.779565396999</v>
      </c>
      <c r="B3315" s="221">
        <v>4.0675307825747602</v>
      </c>
      <c r="C3315" s="221">
        <v>1.2720597386231201</v>
      </c>
      <c r="D3315" s="221">
        <v>1.0210077042337</v>
      </c>
      <c r="E3315" s="221">
        <v>1.5881655337800999</v>
      </c>
    </row>
    <row r="3316" spans="1:5" x14ac:dyDescent="0.25">
      <c r="A3316" s="221">
        <v>21480.9082316934</v>
      </c>
      <c r="B3316" s="221">
        <v>1.5612476175723</v>
      </c>
      <c r="C3316" s="221">
        <v>1.2721475271546601</v>
      </c>
      <c r="D3316" s="221">
        <v>1.0211446833128699</v>
      </c>
      <c r="E3316" s="221">
        <v>1.58802672402403</v>
      </c>
    </row>
    <row r="3317" spans="1:5" x14ac:dyDescent="0.25">
      <c r="A3317" s="221">
        <v>21483.326927290502</v>
      </c>
      <c r="B3317" s="221">
        <v>1.7395403461322201</v>
      </c>
      <c r="C3317" s="221">
        <v>1.27224727681248</v>
      </c>
      <c r="D3317" s="221">
        <v>1.0213003256961799</v>
      </c>
      <c r="E3317" s="221">
        <v>1.58786865447696</v>
      </c>
    </row>
    <row r="3318" spans="1:5" x14ac:dyDescent="0.25">
      <c r="A3318" s="221">
        <v>21490.2678298664</v>
      </c>
      <c r="B3318" s="221">
        <v>1.6208398747953101</v>
      </c>
      <c r="C3318" s="221">
        <v>1.2725337837216599</v>
      </c>
      <c r="D3318" s="221">
        <v>1.02174697083027</v>
      </c>
      <c r="E3318" s="221">
        <v>1.5874139313459099</v>
      </c>
    </row>
    <row r="3319" spans="1:5" x14ac:dyDescent="0.25">
      <c r="A3319" s="221">
        <v>21491.410577094299</v>
      </c>
      <c r="B3319" s="221">
        <v>1.2666416409719199</v>
      </c>
      <c r="C3319" s="221">
        <v>1.27258096061894</v>
      </c>
      <c r="D3319" s="221">
        <v>1.0218206248647499</v>
      </c>
      <c r="E3319" s="221">
        <v>1.58733852650851</v>
      </c>
    </row>
    <row r="3320" spans="1:5" x14ac:dyDescent="0.25">
      <c r="A3320" s="221">
        <v>21495.574608850598</v>
      </c>
      <c r="B3320" s="221">
        <v>1.1230119960899101</v>
      </c>
      <c r="C3320" s="221">
        <v>1.27275296343647</v>
      </c>
      <c r="D3320" s="221">
        <v>1.02208937181991</v>
      </c>
      <c r="E3320" s="221">
        <v>1.58706376046241</v>
      </c>
    </row>
    <row r="3321" spans="1:5" x14ac:dyDescent="0.25">
      <c r="A3321" s="221">
        <v>21498.5486502069</v>
      </c>
      <c r="B3321" s="221">
        <v>0.25126308461400598</v>
      </c>
      <c r="C3321" s="221">
        <v>1.2728758486735201</v>
      </c>
      <c r="D3321" s="221">
        <v>1.0222814972968901</v>
      </c>
      <c r="E3321" s="221">
        <v>1.5868675166217601</v>
      </c>
    </row>
    <row r="3322" spans="1:5" x14ac:dyDescent="0.25">
      <c r="A3322" s="221">
        <v>21500.0161627214</v>
      </c>
      <c r="B3322" s="221">
        <v>1.16204073806634</v>
      </c>
      <c r="C3322" s="221">
        <v>1.2729365020532599</v>
      </c>
      <c r="D3322" s="221">
        <v>1.0223763412079001</v>
      </c>
      <c r="E3322" s="221">
        <v>1.58677068195891</v>
      </c>
    </row>
    <row r="3323" spans="1:5" x14ac:dyDescent="0.25">
      <c r="A3323" s="221">
        <v>21502.304838317199</v>
      </c>
      <c r="B3323" s="221">
        <v>0.345356615108039</v>
      </c>
      <c r="C3323" s="221">
        <v>1.2730311134411501</v>
      </c>
      <c r="D3323" s="221">
        <v>1.02252432916657</v>
      </c>
      <c r="E3323" s="221">
        <v>1.5866196623747499</v>
      </c>
    </row>
    <row r="3324" spans="1:5" x14ac:dyDescent="0.25">
      <c r="A3324" s="221">
        <v>21503.5861657961</v>
      </c>
      <c r="B3324" s="221">
        <v>1.9226209771355101</v>
      </c>
      <c r="C3324" s="221">
        <v>1.2730840992198</v>
      </c>
      <c r="D3324" s="221">
        <v>1.0226072145780001</v>
      </c>
      <c r="E3324" s="221">
        <v>1.58653511323926</v>
      </c>
    </row>
    <row r="3325" spans="1:5" x14ac:dyDescent="0.25">
      <c r="A3325" s="221">
        <v>21505.082387659801</v>
      </c>
      <c r="B3325" s="221">
        <v>1.4783391827633401</v>
      </c>
      <c r="C3325" s="221">
        <v>1.27314597136551</v>
      </c>
      <c r="D3325" s="221">
        <v>1.02270401328121</v>
      </c>
      <c r="E3325" s="221">
        <v>1.5864358865713299</v>
      </c>
    </row>
    <row r="3326" spans="1:5" x14ac:dyDescent="0.25">
      <c r="A3326" s="221">
        <v>21505.2804886511</v>
      </c>
      <c r="B3326" s="221">
        <v>1.8435208441517801</v>
      </c>
      <c r="C3326" s="221">
        <v>1.27315416328791</v>
      </c>
      <c r="D3326" s="221">
        <v>1.0227168415789201</v>
      </c>
      <c r="E3326" s="221">
        <v>1.58642274138501</v>
      </c>
    </row>
    <row r="3327" spans="1:5" x14ac:dyDescent="0.25">
      <c r="A3327" s="221">
        <v>21509.785369113699</v>
      </c>
      <c r="B3327" s="221">
        <v>0.34320422530109701</v>
      </c>
      <c r="C3327" s="221">
        <v>1.2733405097967601</v>
      </c>
      <c r="D3327" s="221">
        <v>1.0230085612080899</v>
      </c>
      <c r="E3327" s="221">
        <v>1.58612302276893</v>
      </c>
    </row>
    <row r="3328" spans="1:5" x14ac:dyDescent="0.25">
      <c r="A3328" s="221">
        <v>21510.754348157599</v>
      </c>
      <c r="B3328" s="221">
        <v>4.4640695319720303</v>
      </c>
      <c r="C3328" s="221">
        <v>1.2733806048243299</v>
      </c>
      <c r="D3328" s="221">
        <v>1.02307130875705</v>
      </c>
      <c r="E3328" s="221">
        <v>1.5860585546747199</v>
      </c>
    </row>
    <row r="3329" spans="1:5" x14ac:dyDescent="0.25">
      <c r="A3329" s="221">
        <v>21511.0403698349</v>
      </c>
      <c r="B3329" s="221">
        <v>1.42246753118853</v>
      </c>
      <c r="C3329" s="221">
        <v>1.2733924407927599</v>
      </c>
      <c r="D3329" s="221">
        <v>1.02308985192026</v>
      </c>
      <c r="E3329" s="221">
        <v>1.58603952508625</v>
      </c>
    </row>
    <row r="3330" spans="1:5" x14ac:dyDescent="0.25">
      <c r="A3330" s="221">
        <v>21523.754119928999</v>
      </c>
      <c r="B3330" s="221">
        <v>2.2198682395297999</v>
      </c>
      <c r="C3330" s="221">
        <v>1.2739189189587199</v>
      </c>
      <c r="D3330" s="221">
        <v>1.02391494087822</v>
      </c>
      <c r="E3330" s="221">
        <v>1.5851892586212899</v>
      </c>
    </row>
    <row r="3331" spans="1:5" x14ac:dyDescent="0.25">
      <c r="A3331" s="221">
        <v>21524.667686003901</v>
      </c>
      <c r="B3331" s="221">
        <v>1.75781294770379</v>
      </c>
      <c r="C3331" s="221">
        <v>1.27395677216251</v>
      </c>
      <c r="D3331" s="221">
        <v>1.02397430279321</v>
      </c>
      <c r="E3331" s="221">
        <v>1.5851278686910499</v>
      </c>
    </row>
    <row r="3332" spans="1:5" x14ac:dyDescent="0.25">
      <c r="A3332" s="221">
        <v>21524.898194208199</v>
      </c>
      <c r="B3332" s="221">
        <v>1.1671210642007399</v>
      </c>
      <c r="C3332" s="221">
        <v>1.2739663249384501</v>
      </c>
      <c r="D3332" s="221">
        <v>1.0239892871301699</v>
      </c>
      <c r="E3332" s="221">
        <v>1.5851123748657201</v>
      </c>
    </row>
    <row r="3333" spans="1:5" x14ac:dyDescent="0.25">
      <c r="A3333" s="221">
        <v>21525.503538315599</v>
      </c>
      <c r="B3333" s="221">
        <v>2.6792860641109</v>
      </c>
      <c r="C3333" s="221">
        <v>1.2739914117532201</v>
      </c>
      <c r="D3333" s="221">
        <v>1.02402871471141</v>
      </c>
      <c r="E3333" s="221">
        <v>1.58507166530784</v>
      </c>
    </row>
    <row r="3334" spans="1:5" x14ac:dyDescent="0.25">
      <c r="A3334" s="221">
        <v>21525.976889346101</v>
      </c>
      <c r="B3334" s="221">
        <v>0.464169591267583</v>
      </c>
      <c r="C3334" s="221">
        <v>1.2740110367667301</v>
      </c>
      <c r="D3334" s="221">
        <v>1.0240595539042701</v>
      </c>
      <c r="E3334" s="221">
        <v>1.58503983232072</v>
      </c>
    </row>
    <row r="3335" spans="1:5" x14ac:dyDescent="0.25">
      <c r="A3335" s="221">
        <v>21530.329107412599</v>
      </c>
      <c r="B3335" s="221">
        <v>1.0975435715397499</v>
      </c>
      <c r="C3335" s="221">
        <v>1.27419147862244</v>
      </c>
      <c r="D3335" s="221">
        <v>1.0243431043428699</v>
      </c>
      <c r="E3335" s="221">
        <v>1.5847466293321</v>
      </c>
    </row>
    <row r="3336" spans="1:5" x14ac:dyDescent="0.25">
      <c r="A3336" s="221">
        <v>21531.869883042</v>
      </c>
      <c r="B3336" s="221">
        <v>1.5816810852808101</v>
      </c>
      <c r="C3336" s="221">
        <v>1.27425535878872</v>
      </c>
      <c r="D3336" s="221">
        <v>1.0244434870899699</v>
      </c>
      <c r="E3336" s="221">
        <v>1.58464263200467</v>
      </c>
    </row>
    <row r="3337" spans="1:5" x14ac:dyDescent="0.25">
      <c r="A3337" s="221">
        <v>21534.191016149402</v>
      </c>
      <c r="B3337" s="221">
        <v>1.42430320765072</v>
      </c>
      <c r="C3337" s="221">
        <v>1.27435162982304</v>
      </c>
      <c r="D3337" s="221">
        <v>1.0245947107420501</v>
      </c>
      <c r="E3337" s="221">
        <v>1.5844857540646899</v>
      </c>
    </row>
    <row r="3338" spans="1:5" x14ac:dyDescent="0.25">
      <c r="A3338" s="221">
        <v>21535.168994391599</v>
      </c>
      <c r="B3338" s="221">
        <v>2.1959728979063202</v>
      </c>
      <c r="C3338" s="221">
        <v>1.2743922082730399</v>
      </c>
      <c r="D3338" s="221">
        <v>1.02465842679563</v>
      </c>
      <c r="E3338" s="221">
        <v>1.5844196068237799</v>
      </c>
    </row>
    <row r="3339" spans="1:5" x14ac:dyDescent="0.25">
      <c r="A3339" s="221">
        <v>21535.873482607301</v>
      </c>
      <c r="B3339" s="221">
        <v>1.4999178025628701</v>
      </c>
      <c r="C3339" s="221">
        <v>1.27442143902543</v>
      </c>
      <c r="D3339" s="221">
        <v>1.0247043247583401</v>
      </c>
      <c r="E3339" s="221">
        <v>1.5843719213176499</v>
      </c>
    </row>
    <row r="3340" spans="1:5" x14ac:dyDescent="0.25">
      <c r="A3340" s="221">
        <v>21536.4179423063</v>
      </c>
      <c r="B3340" s="221">
        <v>1.69402384842676</v>
      </c>
      <c r="C3340" s="221">
        <v>1.2744440298456801</v>
      </c>
      <c r="D3340" s="221">
        <v>1.02473979673702</v>
      </c>
      <c r="E3340" s="221">
        <v>1.5843350531687701</v>
      </c>
    </row>
    <row r="3341" spans="1:5" x14ac:dyDescent="0.25">
      <c r="A3341" s="221">
        <v>21538.3464069539</v>
      </c>
      <c r="B3341" s="221">
        <v>1.76557846982903</v>
      </c>
      <c r="C3341" s="221">
        <v>1.27452404604943</v>
      </c>
      <c r="D3341" s="221">
        <v>1.02486543772934</v>
      </c>
      <c r="E3341" s="221">
        <v>1.5842043641569701</v>
      </c>
    </row>
    <row r="3342" spans="1:5" x14ac:dyDescent="0.25">
      <c r="A3342" s="221">
        <v>21544.952223341301</v>
      </c>
      <c r="B3342" s="221">
        <v>1.9908429307105</v>
      </c>
      <c r="C3342" s="221">
        <v>1.27479829310793</v>
      </c>
      <c r="D3342" s="221">
        <v>1.0252958696891801</v>
      </c>
      <c r="E3342" s="221">
        <v>1.5837554870465</v>
      </c>
    </row>
    <row r="3343" spans="1:5" x14ac:dyDescent="0.25">
      <c r="A3343" s="221">
        <v>21557.012087413099</v>
      </c>
      <c r="B3343" s="221">
        <v>0.99675307781756906</v>
      </c>
      <c r="C3343" s="221">
        <v>1.2752994548062799</v>
      </c>
      <c r="D3343" s="221">
        <v>1.0260845089711399</v>
      </c>
      <c r="E3343" s="221">
        <v>1.58293119727582</v>
      </c>
    </row>
    <row r="3344" spans="1:5" x14ac:dyDescent="0.25">
      <c r="A3344" s="221">
        <v>21557.694765012398</v>
      </c>
      <c r="B3344" s="221">
        <v>1.13261835435023</v>
      </c>
      <c r="C3344" s="221">
        <v>1.2753278434558999</v>
      </c>
      <c r="D3344" s="221">
        <v>1.02612919599896</v>
      </c>
      <c r="E3344" s="221">
        <v>1.58288434184974</v>
      </c>
    </row>
    <row r="3345" spans="1:5" x14ac:dyDescent="0.25">
      <c r="A3345" s="221">
        <v>21558.427203793701</v>
      </c>
      <c r="B3345" s="221">
        <v>1.87942571339035</v>
      </c>
      <c r="C3345" s="221">
        <v>1.2753583036551199</v>
      </c>
      <c r="D3345" s="221">
        <v>1.02617714031739</v>
      </c>
      <c r="E3345" s="221">
        <v>1.58283406485349</v>
      </c>
    </row>
    <row r="3346" spans="1:5" x14ac:dyDescent="0.25">
      <c r="A3346" s="221">
        <v>21559.791113276198</v>
      </c>
      <c r="B3346" s="221">
        <v>0.66608535179788497</v>
      </c>
      <c r="C3346" s="221">
        <v>1.2754150334365399</v>
      </c>
      <c r="D3346" s="221">
        <v>1.02626642393709</v>
      </c>
      <c r="E3346" s="221">
        <v>1.58274021178942</v>
      </c>
    </row>
    <row r="3347" spans="1:5" x14ac:dyDescent="0.25">
      <c r="A3347" s="221">
        <v>21563.147464628601</v>
      </c>
      <c r="B3347" s="221">
        <v>0.91997847730793703</v>
      </c>
      <c r="C3347" s="221">
        <v>1.2755546631739401</v>
      </c>
      <c r="D3347" s="221">
        <v>1.0264865912346699</v>
      </c>
      <c r="E3347" s="221">
        <v>1.5825091340934401</v>
      </c>
    </row>
    <row r="3348" spans="1:5" x14ac:dyDescent="0.25">
      <c r="A3348" s="221">
        <v>21572.358467299699</v>
      </c>
      <c r="B3348" s="221">
        <v>2.0783549185541501</v>
      </c>
      <c r="C3348" s="221">
        <v>1.27593813164583</v>
      </c>
      <c r="D3348" s="221">
        <v>1.0270908888593899</v>
      </c>
      <c r="E3348" s="221">
        <v>1.58187319803477</v>
      </c>
    </row>
    <row r="3349" spans="1:5" x14ac:dyDescent="0.25">
      <c r="A3349" s="221">
        <v>21582.569367125401</v>
      </c>
      <c r="B3349" s="221">
        <v>1.3356978154799299</v>
      </c>
      <c r="C3349" s="221">
        <v>1.2763636416931601</v>
      </c>
      <c r="D3349" s="221">
        <v>1.02776242815525</v>
      </c>
      <c r="E3349" s="221">
        <v>1.5811641659953499</v>
      </c>
    </row>
    <row r="3350" spans="1:5" x14ac:dyDescent="0.25">
      <c r="A3350" s="221">
        <v>21583.920829513801</v>
      </c>
      <c r="B3350" s="221">
        <v>1.22791273177472</v>
      </c>
      <c r="C3350" s="221">
        <v>1.2764199858730401</v>
      </c>
      <c r="D3350" s="221">
        <v>1.0278514317919201</v>
      </c>
      <c r="E3350" s="221">
        <v>1.5810700122619199</v>
      </c>
    </row>
    <row r="3351" spans="1:5" x14ac:dyDescent="0.25">
      <c r="A3351" s="221">
        <v>21584.118353988801</v>
      </c>
      <c r="B3351" s="221">
        <v>1.4544643162902999</v>
      </c>
      <c r="C3351" s="221">
        <v>1.2764282209187601</v>
      </c>
      <c r="D3351" s="221">
        <v>1.02786444021654</v>
      </c>
      <c r="E3351" s="221">
        <v>1.5810562396204599</v>
      </c>
    </row>
    <row r="3352" spans="1:5" x14ac:dyDescent="0.25">
      <c r="A3352" s="221">
        <v>21587.891766713499</v>
      </c>
      <c r="B3352" s="221">
        <v>1.41476736789545</v>
      </c>
      <c r="C3352" s="221">
        <v>1.2765856216238001</v>
      </c>
      <c r="D3352" s="221">
        <v>1.0281130566785699</v>
      </c>
      <c r="E3352" s="221">
        <v>1.58079282288317</v>
      </c>
    </row>
    <row r="3353" spans="1:5" x14ac:dyDescent="0.25">
      <c r="A3353" s="221">
        <v>21591.114844599899</v>
      </c>
      <c r="B3353" s="221">
        <v>1.4056323632193799</v>
      </c>
      <c r="C3353" s="221">
        <v>1.2767200879257901</v>
      </c>
      <c r="D3353" s="221">
        <v>1.0283256704930499</v>
      </c>
      <c r="E3353" s="221">
        <v>1.58056736476288</v>
      </c>
    </row>
    <row r="3354" spans="1:5" x14ac:dyDescent="0.25">
      <c r="A3354" s="221">
        <v>21594.669573690499</v>
      </c>
      <c r="B3354" s="221">
        <v>1.14296546504868</v>
      </c>
      <c r="C3354" s="221">
        <v>1.27686846697933</v>
      </c>
      <c r="D3354" s="221">
        <v>1.0285602002313099</v>
      </c>
      <c r="E3354" s="221">
        <v>1.58031823493476</v>
      </c>
    </row>
    <row r="3355" spans="1:5" x14ac:dyDescent="0.25">
      <c r="A3355" s="221">
        <v>21598.4985523797</v>
      </c>
      <c r="B3355" s="221">
        <v>4.4372287542084399</v>
      </c>
      <c r="C3355" s="221">
        <v>1.27702835590359</v>
      </c>
      <c r="D3355" s="221">
        <v>1.02881301033582</v>
      </c>
      <c r="E3355" s="221">
        <v>1.58004930318032</v>
      </c>
    </row>
    <row r="3356" spans="1:5" x14ac:dyDescent="0.25">
      <c r="A3356" s="221">
        <v>21608.041881158399</v>
      </c>
      <c r="B3356" s="221">
        <v>1.72743603854864</v>
      </c>
      <c r="C3356" s="221">
        <v>1.2774271206722201</v>
      </c>
      <c r="D3356" s="221">
        <v>1.02944418380459</v>
      </c>
      <c r="E3356" s="221">
        <v>1.57937646137101</v>
      </c>
    </row>
    <row r="3357" spans="1:5" x14ac:dyDescent="0.25">
      <c r="A3357" s="221">
        <v>21612.884061743898</v>
      </c>
      <c r="B3357" s="221">
        <v>1.66342663961681</v>
      </c>
      <c r="C3357" s="221">
        <v>1.2776296109571701</v>
      </c>
      <c r="D3357" s="221">
        <v>1.02976497877733</v>
      </c>
      <c r="E3357" s="221">
        <v>1.5790336829131799</v>
      </c>
    </row>
    <row r="3358" spans="1:5" x14ac:dyDescent="0.25">
      <c r="A3358" s="221">
        <v>21614.2632308016</v>
      </c>
      <c r="B3358" s="221">
        <v>1.67356744113094</v>
      </c>
      <c r="C3358" s="221">
        <v>1.27768731804353</v>
      </c>
      <c r="D3358" s="221">
        <v>1.02985634887236</v>
      </c>
      <c r="E3358" s="221">
        <v>1.5789358817605901</v>
      </c>
    </row>
    <row r="3359" spans="1:5" x14ac:dyDescent="0.25">
      <c r="A3359" s="221">
        <v>21619.873253562699</v>
      </c>
      <c r="B3359" s="221">
        <v>1.38686244591448</v>
      </c>
      <c r="C3359" s="221">
        <v>1.27792205218738</v>
      </c>
      <c r="D3359" s="221">
        <v>1.0302284759984801</v>
      </c>
      <c r="E3359" s="221">
        <v>1.57853712340125</v>
      </c>
    </row>
    <row r="3360" spans="1:5" x14ac:dyDescent="0.25">
      <c r="A3360" s="221">
        <v>21623.081250256</v>
      </c>
      <c r="B3360" s="221">
        <v>1.7509682454467399</v>
      </c>
      <c r="C3360" s="221">
        <v>1.2780563596105901</v>
      </c>
      <c r="D3360" s="221">
        <v>1.0304413689918299</v>
      </c>
      <c r="E3360" s="221">
        <v>1.57830880172499</v>
      </c>
    </row>
    <row r="3361" spans="1:5" x14ac:dyDescent="0.25">
      <c r="A3361" s="221">
        <v>21625.528892709699</v>
      </c>
      <c r="B3361" s="221">
        <v>1.7945546736419999</v>
      </c>
      <c r="C3361" s="221">
        <v>1.2781588600661</v>
      </c>
      <c r="D3361" s="221">
        <v>1.03060416745324</v>
      </c>
      <c r="E3361" s="221">
        <v>1.57813420228773</v>
      </c>
    </row>
    <row r="3362" spans="1:5" x14ac:dyDescent="0.25">
      <c r="A3362" s="221">
        <v>21646.809874004299</v>
      </c>
      <c r="B3362" s="221">
        <v>1.9178269632306399</v>
      </c>
      <c r="C3362" s="221">
        <v>1.27905121440407</v>
      </c>
      <c r="D3362" s="221">
        <v>1.0320218642871699</v>
      </c>
      <c r="E3362" s="221">
        <v>1.57660640973156</v>
      </c>
    </row>
    <row r="3363" spans="1:5" x14ac:dyDescent="0.25">
      <c r="A3363" s="221">
        <v>21648.332989348</v>
      </c>
      <c r="B3363" s="221">
        <v>1.1438235184254599</v>
      </c>
      <c r="C3363" s="221">
        <v>1.27911511100671</v>
      </c>
      <c r="D3363" s="221">
        <v>1.0321233312153399</v>
      </c>
      <c r="E3363" s="221">
        <v>1.57649640003825</v>
      </c>
    </row>
    <row r="3364" spans="1:5" x14ac:dyDescent="0.25">
      <c r="A3364" s="221">
        <v>21651.268887123999</v>
      </c>
      <c r="B3364" s="221">
        <v>1.1526341908525599</v>
      </c>
      <c r="C3364" s="221">
        <v>1.2792383888616401</v>
      </c>
      <c r="D3364" s="221">
        <v>1.0323189149116001</v>
      </c>
      <c r="E3364" s="221">
        <v>1.5762839910495099</v>
      </c>
    </row>
    <row r="3365" spans="1:5" x14ac:dyDescent="0.25">
      <c r="A3365" s="221">
        <v>21653.919224753099</v>
      </c>
      <c r="B3365" s="221">
        <v>0.91964994529043498</v>
      </c>
      <c r="C3365" s="221">
        <v>1.2793497285214701</v>
      </c>
      <c r="D3365" s="221">
        <v>1.03249599730513</v>
      </c>
      <c r="E3365" s="221">
        <v>1.5760921210813299</v>
      </c>
    </row>
    <row r="3366" spans="1:5" x14ac:dyDescent="0.25">
      <c r="A3366" s="221">
        <v>21654.814532599201</v>
      </c>
      <c r="B3366" s="221">
        <v>1.46192758469579</v>
      </c>
      <c r="C3366" s="221">
        <v>1.2793873400581699</v>
      </c>
      <c r="D3366" s="221">
        <v>1.0325558887933799</v>
      </c>
      <c r="E3366" s="221">
        <v>1.57602728084802</v>
      </c>
    </row>
    <row r="3367" spans="1:5" x14ac:dyDescent="0.25">
      <c r="A3367" s="221">
        <v>21657.2479850239</v>
      </c>
      <c r="B3367" s="221">
        <v>-1.9328044950415699</v>
      </c>
      <c r="C3367" s="221">
        <v>1.2794895684543599</v>
      </c>
      <c r="D3367" s="221">
        <v>1.0327186742396901</v>
      </c>
      <c r="E3367" s="221">
        <v>1.57585072252446</v>
      </c>
    </row>
    <row r="3368" spans="1:5" x14ac:dyDescent="0.25">
      <c r="A3368" s="221">
        <v>21658.4065558601</v>
      </c>
      <c r="B3368" s="221">
        <v>2.1375985779126498</v>
      </c>
      <c r="C3368" s="221">
        <v>1.2795382664710799</v>
      </c>
      <c r="D3368" s="221">
        <v>1.0327961766674101</v>
      </c>
      <c r="E3368" s="221">
        <v>1.5757666195195399</v>
      </c>
    </row>
    <row r="3369" spans="1:5" x14ac:dyDescent="0.25">
      <c r="A3369" s="221">
        <v>21659.9143662569</v>
      </c>
      <c r="B3369" s="221">
        <v>1.6573222162513199</v>
      </c>
      <c r="C3369" s="221">
        <v>1.27960164401661</v>
      </c>
      <c r="D3369" s="221">
        <v>1.03289704142478</v>
      </c>
      <c r="E3369" s="221">
        <v>1.5756570590980199</v>
      </c>
    </row>
    <row r="3370" spans="1:5" x14ac:dyDescent="0.25">
      <c r="A3370" s="221">
        <v>21663.2075258607</v>
      </c>
      <c r="B3370" s="221">
        <v>0.82172175266845804</v>
      </c>
      <c r="C3370" s="221">
        <v>1.2797401072526899</v>
      </c>
      <c r="D3370" s="221">
        <v>1.0331174300997601</v>
      </c>
      <c r="E3370" s="221">
        <v>1.5754172228853101</v>
      </c>
    </row>
    <row r="3371" spans="1:5" x14ac:dyDescent="0.25">
      <c r="A3371" s="221">
        <v>21667.3811008148</v>
      </c>
      <c r="B3371" s="221">
        <v>2.0292956103090498</v>
      </c>
      <c r="C3371" s="221">
        <v>1.27991566132059</v>
      </c>
      <c r="D3371" s="221">
        <v>1.0333970531601899</v>
      </c>
      <c r="E3371" s="221">
        <v>1.5751132672527599</v>
      </c>
    </row>
    <row r="3372" spans="1:5" x14ac:dyDescent="0.25">
      <c r="A3372" s="221">
        <v>21670.791024984101</v>
      </c>
      <c r="B3372" s="221">
        <v>1.60169237665473</v>
      </c>
      <c r="C3372" s="221">
        <v>1.28005909376538</v>
      </c>
      <c r="D3372" s="221">
        <v>1.0336257263966899</v>
      </c>
      <c r="E3372" s="221">
        <v>1.5748642421221399</v>
      </c>
    </row>
    <row r="3373" spans="1:5" x14ac:dyDescent="0.25">
      <c r="A3373" s="221">
        <v>21672.562229790499</v>
      </c>
      <c r="B3373" s="221">
        <v>0.89756203250321898</v>
      </c>
      <c r="C3373" s="221">
        <v>1.2801336323038299</v>
      </c>
      <c r="D3373" s="221">
        <v>1.03374451790689</v>
      </c>
      <c r="E3373" s="221">
        <v>1.5747347161884799</v>
      </c>
    </row>
    <row r="3374" spans="1:5" x14ac:dyDescent="0.25">
      <c r="A3374" s="221">
        <v>21673.003245995202</v>
      </c>
      <c r="B3374" s="221">
        <v>0.48070889851994397</v>
      </c>
      <c r="C3374" s="221">
        <v>1.2801521974449901</v>
      </c>
      <c r="D3374" s="221">
        <v>1.03377409606793</v>
      </c>
      <c r="E3374" s="221">
        <v>1.5747024561427601</v>
      </c>
    </row>
    <row r="3375" spans="1:5" x14ac:dyDescent="0.25">
      <c r="A3375" s="221">
        <v>21673.140372099999</v>
      </c>
      <c r="B3375" s="221">
        <v>2.1408757323494898</v>
      </c>
      <c r="C3375" s="221">
        <v>1.28015796994375</v>
      </c>
      <c r="D3375" s="221">
        <v>1.03378330571181</v>
      </c>
      <c r="E3375" s="221">
        <v>1.5746924219096901</v>
      </c>
    </row>
    <row r="3376" spans="1:5" x14ac:dyDescent="0.25">
      <c r="A3376" s="221">
        <v>21676.491819300802</v>
      </c>
      <c r="B3376" s="221">
        <v>1.2874824861204099</v>
      </c>
      <c r="C3376" s="221">
        <v>1.2802990638452401</v>
      </c>
      <c r="D3376" s="221">
        <v>1.03400839513068</v>
      </c>
      <c r="E3376" s="221">
        <v>1.5744468837260399</v>
      </c>
    </row>
    <row r="3377" spans="1:5" x14ac:dyDescent="0.25">
      <c r="A3377" s="221">
        <v>21677.320143553701</v>
      </c>
      <c r="B3377" s="221">
        <v>1.0426316950201899</v>
      </c>
      <c r="C3377" s="221">
        <v>1.2803339441066199</v>
      </c>
      <c r="D3377" s="221">
        <v>1.034064026926</v>
      </c>
      <c r="E3377" s="221">
        <v>1.57438617315687</v>
      </c>
    </row>
    <row r="3378" spans="1:5" x14ac:dyDescent="0.25">
      <c r="A3378" s="221">
        <v>21679.803663184499</v>
      </c>
      <c r="B3378" s="221">
        <v>1.0735700894684701</v>
      </c>
      <c r="C3378" s="221">
        <v>1.2804385418409701</v>
      </c>
      <c r="D3378" s="221">
        <v>1.0342308247172101</v>
      </c>
      <c r="E3378" s="221">
        <v>1.5742039560385099</v>
      </c>
    </row>
    <row r="3379" spans="1:5" x14ac:dyDescent="0.25">
      <c r="A3379" s="221">
        <v>21683.7960460209</v>
      </c>
      <c r="B3379" s="221">
        <v>2.1745679201367301</v>
      </c>
      <c r="C3379" s="221">
        <v>1.28060678214751</v>
      </c>
      <c r="D3379" s="221">
        <v>1.03449923084203</v>
      </c>
      <c r="E3379" s="221">
        <v>1.57391058883115</v>
      </c>
    </row>
    <row r="3380" spans="1:5" x14ac:dyDescent="0.25">
      <c r="A3380" s="221">
        <v>21691.976825460199</v>
      </c>
      <c r="B3380" s="221">
        <v>1.4945072513381701</v>
      </c>
      <c r="C3380" s="221">
        <v>1.2809516380305901</v>
      </c>
      <c r="D3380" s="221">
        <v>1.03504975286641</v>
      </c>
      <c r="E3380" s="221">
        <v>1.57330756071198</v>
      </c>
    </row>
    <row r="3381" spans="1:5" x14ac:dyDescent="0.25">
      <c r="A3381" s="221">
        <v>21694.153125434401</v>
      </c>
      <c r="B3381" s="221">
        <v>0.62183458918083601</v>
      </c>
      <c r="C3381" s="221">
        <v>1.2810434321371</v>
      </c>
      <c r="D3381" s="221">
        <v>1.0351963786029601</v>
      </c>
      <c r="E3381" s="221">
        <v>1.5731465016524599</v>
      </c>
    </row>
    <row r="3382" spans="1:5" x14ac:dyDescent="0.25">
      <c r="A3382" s="221">
        <v>21694.767380590401</v>
      </c>
      <c r="B3382" s="221">
        <v>-0.85649697100945699</v>
      </c>
      <c r="C3382" s="221">
        <v>1.28106934079118</v>
      </c>
      <c r="D3382" s="221">
        <v>1.0352377716707499</v>
      </c>
      <c r="E3382" s="221">
        <v>1.5731010431408099</v>
      </c>
    </row>
    <row r="3383" spans="1:5" x14ac:dyDescent="0.25">
      <c r="A3383" s="221">
        <v>21700.9030201104</v>
      </c>
      <c r="B3383" s="221">
        <v>2.7825583016480002</v>
      </c>
      <c r="C3383" s="221">
        <v>1.28132827912498</v>
      </c>
      <c r="D3383" s="221">
        <v>1.0356516675784599</v>
      </c>
      <c r="E3383" s="221">
        <v>1.57264686080908</v>
      </c>
    </row>
    <row r="3384" spans="1:5" x14ac:dyDescent="0.25">
      <c r="A3384" s="221">
        <v>21702.695736387199</v>
      </c>
      <c r="B3384" s="221">
        <v>7.5601293138638503E-2</v>
      </c>
      <c r="C3384" s="221">
        <v>1.28140396315083</v>
      </c>
      <c r="D3384" s="221">
        <v>1.03577260003029</v>
      </c>
      <c r="E3384" s="221">
        <v>1.5725138073864899</v>
      </c>
    </row>
    <row r="3385" spans="1:5" x14ac:dyDescent="0.25">
      <c r="A3385" s="221">
        <v>21705.8759026687</v>
      </c>
      <c r="B3385" s="221">
        <v>1.18360726278093</v>
      </c>
      <c r="C3385" s="221">
        <v>1.28153826255592</v>
      </c>
      <c r="D3385" s="221">
        <v>1.0359873159864601</v>
      </c>
      <c r="E3385" s="221">
        <v>1.5722774652367</v>
      </c>
    </row>
    <row r="3386" spans="1:5" x14ac:dyDescent="0.25">
      <c r="A3386" s="221">
        <v>21707.912140058601</v>
      </c>
      <c r="B3386" s="221">
        <v>1.86017862541239</v>
      </c>
      <c r="C3386" s="221">
        <v>1.28162427824304</v>
      </c>
      <c r="D3386" s="221">
        <v>1.0361249379297801</v>
      </c>
      <c r="E3386" s="221">
        <v>1.5721260872709999</v>
      </c>
    </row>
    <row r="3387" spans="1:5" x14ac:dyDescent="0.25">
      <c r="A3387" s="221">
        <v>21708.196910770501</v>
      </c>
      <c r="B3387" s="221">
        <v>1.13287452906967</v>
      </c>
      <c r="C3387" s="221">
        <v>1.28163630765993</v>
      </c>
      <c r="D3387" s="221">
        <v>1.03614418455543</v>
      </c>
      <c r="E3387" s="221">
        <v>1.5721048867055201</v>
      </c>
    </row>
    <row r="3388" spans="1:5" x14ac:dyDescent="0.25">
      <c r="A3388" s="221">
        <v>21715.666828920901</v>
      </c>
      <c r="B3388" s="221">
        <v>1.9463017064079899</v>
      </c>
      <c r="C3388" s="221">
        <v>1.28195201798994</v>
      </c>
      <c r="D3388" s="221">
        <v>1.0366493520004501</v>
      </c>
      <c r="E3388" s="221">
        <v>1.5715479187902399</v>
      </c>
    </row>
    <row r="3389" spans="1:5" x14ac:dyDescent="0.25">
      <c r="A3389" s="221">
        <v>21730.2507804745</v>
      </c>
      <c r="B3389" s="221">
        <v>0.33650548815251602</v>
      </c>
      <c r="C3389" s="221">
        <v>1.28256910914254</v>
      </c>
      <c r="D3389" s="221">
        <v>1.03763779765103</v>
      </c>
      <c r="E3389" s="221">
        <v>1.5704543301107901</v>
      </c>
    </row>
    <row r="3390" spans="1:5" x14ac:dyDescent="0.25">
      <c r="A3390" s="221">
        <v>21730.389318703299</v>
      </c>
      <c r="B3390" s="221">
        <v>0.12734501719768901</v>
      </c>
      <c r="C3390" s="221">
        <v>1.2825749749592299</v>
      </c>
      <c r="D3390" s="221">
        <v>1.03764720115438</v>
      </c>
      <c r="E3390" s="221">
        <v>1.57044389182734</v>
      </c>
    </row>
    <row r="3391" spans="1:5" x14ac:dyDescent="0.25">
      <c r="A3391" s="221">
        <v>21730.797086099999</v>
      </c>
      <c r="B3391" s="221">
        <v>1.15081221860667</v>
      </c>
      <c r="C3391" s="221">
        <v>1.28259224014894</v>
      </c>
      <c r="D3391" s="221">
        <v>1.0376748830042499</v>
      </c>
      <c r="E3391" s="221">
        <v>1.5704131682378799</v>
      </c>
    </row>
    <row r="3392" spans="1:5" x14ac:dyDescent="0.25">
      <c r="A3392" s="221">
        <v>21733.542845132299</v>
      </c>
      <c r="B3392" s="221">
        <v>0.61408112371261803</v>
      </c>
      <c r="C3392" s="221">
        <v>1.2827085365231901</v>
      </c>
      <c r="D3392" s="221">
        <v>1.0378613208519301</v>
      </c>
      <c r="E3392" s="221">
        <v>1.5702062866334201</v>
      </c>
    </row>
    <row r="3393" spans="1:5" x14ac:dyDescent="0.25">
      <c r="A3393" s="221">
        <v>21736.1104084703</v>
      </c>
      <c r="B3393" s="221">
        <v>1.25716177617285</v>
      </c>
      <c r="C3393" s="221">
        <v>1.28281730894041</v>
      </c>
      <c r="D3393" s="221">
        <v>1.03803576773421</v>
      </c>
      <c r="E3393" s="221">
        <v>1.5700128313386801</v>
      </c>
    </row>
    <row r="3394" spans="1:5" x14ac:dyDescent="0.25">
      <c r="A3394" s="221">
        <v>21744.087228122298</v>
      </c>
      <c r="B3394" s="221">
        <v>1.80271033609489</v>
      </c>
      <c r="C3394" s="221">
        <v>1.2831554694585501</v>
      </c>
      <c r="D3394" s="221">
        <v>1.0385783593468301</v>
      </c>
      <c r="E3394" s="221">
        <v>1.5694113684503399</v>
      </c>
    </row>
    <row r="3395" spans="1:5" x14ac:dyDescent="0.25">
      <c r="A3395" s="221">
        <v>21746.851449163099</v>
      </c>
      <c r="B3395" s="221">
        <v>-0.166773516012098</v>
      </c>
      <c r="C3395" s="221">
        <v>1.28327267414972</v>
      </c>
      <c r="D3395" s="221">
        <v>1.0387664156390599</v>
      </c>
      <c r="E3395" s="221">
        <v>1.56920201624223</v>
      </c>
    </row>
    <row r="3396" spans="1:5" x14ac:dyDescent="0.25">
      <c r="A3396" s="221">
        <v>21754.518103856099</v>
      </c>
      <c r="B3396" s="221">
        <v>1.5695055197049399</v>
      </c>
      <c r="C3396" s="221">
        <v>1.28359806763148</v>
      </c>
      <c r="D3396" s="221">
        <v>1.03928887951606</v>
      </c>
      <c r="E3396" s="221">
        <v>1.5686204221154201</v>
      </c>
    </row>
    <row r="3397" spans="1:5" x14ac:dyDescent="0.25">
      <c r="A3397" s="221">
        <v>21762.8204407345</v>
      </c>
      <c r="B3397" s="221">
        <v>0.779968876005666</v>
      </c>
      <c r="C3397" s="221">
        <v>1.28395062304214</v>
      </c>
      <c r="D3397" s="221">
        <v>1.03985552240877</v>
      </c>
      <c r="E3397" s="221">
        <v>1.56798829214316</v>
      </c>
    </row>
    <row r="3398" spans="1:5" x14ac:dyDescent="0.25">
      <c r="A3398" s="221">
        <v>21763.955159295001</v>
      </c>
      <c r="B3398" s="221">
        <v>1.93030296987062</v>
      </c>
      <c r="C3398" s="221">
        <v>1.2839988416375701</v>
      </c>
      <c r="D3398" s="221">
        <v>1.03993303144236</v>
      </c>
      <c r="E3398" s="221">
        <v>1.5679017661581001</v>
      </c>
    </row>
    <row r="3399" spans="1:5" x14ac:dyDescent="0.25">
      <c r="A3399" s="221">
        <v>21769.520012454199</v>
      </c>
      <c r="B3399" s="221">
        <v>0.229602078682412</v>
      </c>
      <c r="C3399" s="221">
        <v>1.28423538479677</v>
      </c>
      <c r="D3399" s="221">
        <v>1.0403134220402499</v>
      </c>
      <c r="E3399" s="221">
        <v>1.56747655589649</v>
      </c>
    </row>
    <row r="3400" spans="1:5" x14ac:dyDescent="0.25">
      <c r="A3400" s="221">
        <v>21770.868417939699</v>
      </c>
      <c r="B3400" s="221">
        <v>1.68547656610385</v>
      </c>
      <c r="C3400" s="221">
        <v>1.28429272160164</v>
      </c>
      <c r="D3400" s="221">
        <v>1.04040568868158</v>
      </c>
      <c r="E3400" s="221">
        <v>1.5673734780541899</v>
      </c>
    </row>
    <row r="3401" spans="1:5" x14ac:dyDescent="0.25">
      <c r="A3401" s="221">
        <v>21774.5820677843</v>
      </c>
      <c r="B3401" s="221">
        <v>0.77052421287449002</v>
      </c>
      <c r="C3401" s="221">
        <v>1.2844506761679999</v>
      </c>
      <c r="D3401" s="221">
        <v>1.0406598006693699</v>
      </c>
      <c r="E3401" s="221">
        <v>1.5670890337608101</v>
      </c>
    </row>
    <row r="3402" spans="1:5" x14ac:dyDescent="0.25">
      <c r="A3402" s="221">
        <v>21785.695225956999</v>
      </c>
      <c r="B3402" s="221">
        <v>1.07614218739065</v>
      </c>
      <c r="C3402" s="221">
        <v>1.28492372466562</v>
      </c>
      <c r="D3402" s="221">
        <v>1.0414214645505999</v>
      </c>
      <c r="E3402" s="221">
        <v>1.5662353366213599</v>
      </c>
    </row>
    <row r="3403" spans="1:5" x14ac:dyDescent="0.25">
      <c r="A3403" s="221">
        <v>21793.566874050401</v>
      </c>
      <c r="B3403" s="221">
        <v>1.45981084415829</v>
      </c>
      <c r="C3403" s="221">
        <v>1.28525912685059</v>
      </c>
      <c r="D3403" s="221">
        <v>1.04196183088398</v>
      </c>
      <c r="E3403" s="221">
        <v>1.56562828688861</v>
      </c>
    </row>
    <row r="3404" spans="1:5" x14ac:dyDescent="0.25">
      <c r="A3404" s="221">
        <v>21794.871965956001</v>
      </c>
      <c r="B3404" s="221">
        <v>0.50465304308990899</v>
      </c>
      <c r="C3404" s="221">
        <v>1.2853147567836001</v>
      </c>
      <c r="D3404" s="221">
        <v>1.0420515514648301</v>
      </c>
      <c r="E3404" s="221">
        <v>1.5655274385056701</v>
      </c>
    </row>
    <row r="3405" spans="1:5" x14ac:dyDescent="0.25">
      <c r="A3405" s="221">
        <v>21798.781761948499</v>
      </c>
      <c r="B3405" s="221">
        <v>1.7249280144771499</v>
      </c>
      <c r="C3405" s="221">
        <v>1.2854814776033801</v>
      </c>
      <c r="D3405" s="221">
        <v>1.0423203364951501</v>
      </c>
      <c r="E3405" s="221">
        <v>1.5652250745329199</v>
      </c>
    </row>
    <row r="3406" spans="1:5" x14ac:dyDescent="0.25">
      <c r="A3406" s="221">
        <v>21799.353598069702</v>
      </c>
      <c r="B3406" s="221">
        <v>0.23585418785401199</v>
      </c>
      <c r="C3406" s="221">
        <v>1.2855058617367501</v>
      </c>
      <c r="D3406" s="221">
        <v>1.04235964826218</v>
      </c>
      <c r="E3406" s="221">
        <v>1.5651808090897701</v>
      </c>
    </row>
    <row r="3407" spans="1:5" x14ac:dyDescent="0.25">
      <c r="A3407" s="221">
        <v>21799.590913631499</v>
      </c>
      <c r="B3407" s="221">
        <v>2.0495112600213501</v>
      </c>
      <c r="C3407" s="221">
        <v>1.2855159872687301</v>
      </c>
      <c r="D3407" s="221">
        <v>1.0423759628910201</v>
      </c>
      <c r="E3407" s="221">
        <v>1.56516243604117</v>
      </c>
    </row>
    <row r="3408" spans="1:5" x14ac:dyDescent="0.25">
      <c r="A3408" s="221">
        <v>21805.503658392401</v>
      </c>
      <c r="B3408" s="221">
        <v>-0.142252852535274</v>
      </c>
      <c r="C3408" s="221">
        <v>1.28576826607317</v>
      </c>
      <c r="D3408" s="221">
        <v>1.0427829046013499</v>
      </c>
      <c r="E3408" s="221">
        <v>1.5647041097171701</v>
      </c>
    </row>
    <row r="3409" spans="1:5" x14ac:dyDescent="0.25">
      <c r="A3409" s="221">
        <v>21807.989488244999</v>
      </c>
      <c r="B3409" s="221">
        <v>1.47332150552384</v>
      </c>
      <c r="C3409" s="221">
        <v>1.28587437092358</v>
      </c>
      <c r="D3409" s="221">
        <v>1.04295410951295</v>
      </c>
      <c r="E3409" s="221">
        <v>1.5645111040183799</v>
      </c>
    </row>
    <row r="3410" spans="1:5" x14ac:dyDescent="0.25">
      <c r="A3410" s="221">
        <v>21809.758993081301</v>
      </c>
      <c r="B3410" s="221">
        <v>1.7446023097140699</v>
      </c>
      <c r="C3410" s="221">
        <v>1.2859499112672399</v>
      </c>
      <c r="D3410" s="221">
        <v>1.04307605291477</v>
      </c>
      <c r="E3410" s="221">
        <v>1.56437342730756</v>
      </c>
    </row>
    <row r="3411" spans="1:5" x14ac:dyDescent="0.25">
      <c r="A3411" s="221">
        <v>21814.528378358398</v>
      </c>
      <c r="B3411" s="221">
        <v>0.27191810861781901</v>
      </c>
      <c r="C3411" s="221">
        <v>1.28615360550971</v>
      </c>
      <c r="D3411" s="221">
        <v>1.0434049540489201</v>
      </c>
      <c r="E3411" s="221">
        <v>1.5640023442429201</v>
      </c>
    </row>
    <row r="3412" spans="1:5" x14ac:dyDescent="0.25">
      <c r="A3412" s="221">
        <v>21818.964061541501</v>
      </c>
      <c r="B3412" s="221">
        <v>-0.75850925460023699</v>
      </c>
      <c r="C3412" s="221">
        <v>1.2863431386666699</v>
      </c>
      <c r="D3412" s="221">
        <v>1.04371110611606</v>
      </c>
      <c r="E3412" s="221">
        <v>1.5636566507246701</v>
      </c>
    </row>
    <row r="3413" spans="1:5" x14ac:dyDescent="0.25">
      <c r="A3413" s="221">
        <v>21820.0408142243</v>
      </c>
      <c r="B3413" s="221">
        <v>1.1332987272902399</v>
      </c>
      <c r="C3413" s="221">
        <v>1.2863891606551201</v>
      </c>
      <c r="D3413" s="221">
        <v>1.0437854238808899</v>
      </c>
      <c r="E3413" s="221">
        <v>1.5635726187844901</v>
      </c>
    </row>
    <row r="3414" spans="1:5" x14ac:dyDescent="0.25">
      <c r="A3414" s="221">
        <v>21834.989277449498</v>
      </c>
      <c r="B3414" s="221">
        <v>1.94903939927769</v>
      </c>
      <c r="C3414" s="221">
        <v>1.2870288654481701</v>
      </c>
      <c r="D3414" s="221">
        <v>1.04481883993421</v>
      </c>
      <c r="E3414" s="221">
        <v>1.56240292714525</v>
      </c>
    </row>
    <row r="3415" spans="1:5" x14ac:dyDescent="0.25">
      <c r="A3415" s="221">
        <v>21837.932718041498</v>
      </c>
      <c r="B3415" s="221">
        <v>0.73506789011208395</v>
      </c>
      <c r="C3415" s="221">
        <v>1.2871548270956199</v>
      </c>
      <c r="D3415" s="221">
        <v>1.04502262154669</v>
      </c>
      <c r="E3415" s="221">
        <v>1.56217179886316</v>
      </c>
    </row>
    <row r="3416" spans="1:5" x14ac:dyDescent="0.25">
      <c r="A3416" s="221">
        <v>21838.2097556552</v>
      </c>
      <c r="B3416" s="221">
        <v>1.82225182834248</v>
      </c>
      <c r="C3416" s="221">
        <v>1.2871666826480399</v>
      </c>
      <c r="D3416" s="221">
        <v>1.0450418161322601</v>
      </c>
      <c r="E3416" s="221">
        <v>1.5621500449918899</v>
      </c>
    </row>
    <row r="3417" spans="1:5" x14ac:dyDescent="0.25">
      <c r="A3417" s="221">
        <v>21841.329515218898</v>
      </c>
      <c r="B3417" s="221">
        <v>1.50610231228347</v>
      </c>
      <c r="C3417" s="221">
        <v>1.28730018969261</v>
      </c>
      <c r="D3417" s="221">
        <v>1.0452580027124001</v>
      </c>
      <c r="E3417" s="221">
        <v>1.56190478602987</v>
      </c>
    </row>
    <row r="3418" spans="1:5" x14ac:dyDescent="0.25">
      <c r="A3418" s="221">
        <v>21841.381219929499</v>
      </c>
      <c r="B3418" s="221">
        <v>0.44972749544653901</v>
      </c>
      <c r="C3418" s="221">
        <v>1.28730240234488</v>
      </c>
      <c r="D3418" s="221">
        <v>1.0452615864247401</v>
      </c>
      <c r="E3418" s="221">
        <v>1.5619007205101101</v>
      </c>
    </row>
    <row r="3419" spans="1:5" x14ac:dyDescent="0.25">
      <c r="A3419" s="221">
        <v>21842.059620711902</v>
      </c>
      <c r="B3419" s="221">
        <v>1.13207135342501</v>
      </c>
      <c r="C3419" s="221">
        <v>1.28733143383966</v>
      </c>
      <c r="D3419" s="221">
        <v>1.0453086071551101</v>
      </c>
      <c r="E3419" s="221">
        <v>1.5618473275979401</v>
      </c>
    </row>
    <row r="3420" spans="1:5" x14ac:dyDescent="0.25">
      <c r="A3420" s="221">
        <v>21842.549432850999</v>
      </c>
      <c r="B3420" s="221">
        <v>1.26790645819406</v>
      </c>
      <c r="C3420" s="221">
        <v>1.2873523948687899</v>
      </c>
      <c r="D3420" s="221">
        <v>1.0453425693698</v>
      </c>
      <c r="E3420" s="221">
        <v>1.56180877738221</v>
      </c>
    </row>
    <row r="3421" spans="1:5" x14ac:dyDescent="0.25">
      <c r="A3421" s="221">
        <v>21851.2582655353</v>
      </c>
      <c r="B3421" s="221">
        <v>1.67066768321587</v>
      </c>
      <c r="C3421" s="221">
        <v>1.2877256876015699</v>
      </c>
      <c r="D3421" s="221">
        <v>1.04594696656374</v>
      </c>
      <c r="E3421" s="221">
        <v>1.56112240340437</v>
      </c>
    </row>
    <row r="3422" spans="1:5" x14ac:dyDescent="0.25">
      <c r="A3422" s="221">
        <v>21851.6264817015</v>
      </c>
      <c r="B3422" s="221">
        <v>1.9309059736018801</v>
      </c>
      <c r="C3422" s="221">
        <v>1.2877414775377101</v>
      </c>
      <c r="D3422" s="221">
        <v>1.0459725263048401</v>
      </c>
      <c r="E3422" s="221">
        <v>1.56109332992809</v>
      </c>
    </row>
    <row r="3423" spans="1:5" x14ac:dyDescent="0.25">
      <c r="A3423" s="221">
        <v>21852.507057707098</v>
      </c>
      <c r="B3423" s="221">
        <v>1.3425080284565201</v>
      </c>
      <c r="C3423" s="221">
        <v>1.2877792462892601</v>
      </c>
      <c r="D3423" s="221">
        <v>1.04603365152632</v>
      </c>
      <c r="E3423" s="221">
        <v>1.56102380173255</v>
      </c>
    </row>
    <row r="3424" spans="1:5" x14ac:dyDescent="0.25">
      <c r="A3424" s="221">
        <v>21858.943590631701</v>
      </c>
      <c r="B3424" s="221">
        <v>-0.44369086603616198</v>
      </c>
      <c r="C3424" s="221">
        <v>1.28805540756629</v>
      </c>
      <c r="D3424" s="221">
        <v>1.04648092238807</v>
      </c>
      <c r="E3424" s="221">
        <v>1.56051489707361</v>
      </c>
    </row>
    <row r="3425" spans="1:5" x14ac:dyDescent="0.25">
      <c r="A3425" s="221">
        <v>21861.1861705962</v>
      </c>
      <c r="B3425" s="221">
        <v>1.1340652463968099</v>
      </c>
      <c r="C3425" s="221">
        <v>1.288151650116</v>
      </c>
      <c r="D3425" s="221">
        <v>1.04663682996328</v>
      </c>
      <c r="E3425" s="221">
        <v>1.56033709786436</v>
      </c>
    </row>
    <row r="3426" spans="1:5" x14ac:dyDescent="0.25">
      <c r="A3426" s="221">
        <v>21865.794348343399</v>
      </c>
      <c r="B3426" s="221">
        <v>1.2685707785526199</v>
      </c>
      <c r="C3426" s="221">
        <v>1.28834951038002</v>
      </c>
      <c r="D3426" s="221">
        <v>1.0469578584996899</v>
      </c>
      <c r="E3426" s="221">
        <v>1.5599717461834699</v>
      </c>
    </row>
    <row r="3427" spans="1:5" x14ac:dyDescent="0.25">
      <c r="A3427" s="221">
        <v>21877.490218398401</v>
      </c>
      <c r="B3427" s="221">
        <v>1.9049263881841101</v>
      </c>
      <c r="C3427" s="221">
        <v>1.2888521385385201</v>
      </c>
      <c r="D3427" s="221">
        <v>1.0477726508648599</v>
      </c>
      <c r="E3427" s="221">
        <v>1.5590419404912099</v>
      </c>
    </row>
    <row r="3428" spans="1:5" x14ac:dyDescent="0.25">
      <c r="A3428" s="221">
        <v>21877.954328230298</v>
      </c>
      <c r="B3428" s="221">
        <v>1.07393840511003</v>
      </c>
      <c r="C3428" s="221">
        <v>1.28887208725161</v>
      </c>
      <c r="D3428" s="221">
        <v>1.0478050313484599</v>
      </c>
      <c r="E3428" s="221">
        <v>1.5590049759829001</v>
      </c>
    </row>
    <row r="3429" spans="1:5" x14ac:dyDescent="0.25">
      <c r="A3429" s="221">
        <v>21877.967669341699</v>
      </c>
      <c r="B3429" s="221">
        <v>8.4587410171987898E-2</v>
      </c>
      <c r="C3429" s="221">
        <v>1.2888726610196599</v>
      </c>
      <c r="D3429" s="221">
        <v>1.0478059621446001</v>
      </c>
      <c r="E3429" s="221">
        <v>1.5590039134162701</v>
      </c>
    </row>
    <row r="3430" spans="1:5" x14ac:dyDescent="0.25">
      <c r="A3430" s="221">
        <v>21880.276839214301</v>
      </c>
      <c r="B3430" s="221">
        <v>1.029397587389</v>
      </c>
      <c r="C3430" s="221">
        <v>1.2889719726786799</v>
      </c>
      <c r="D3430" s="221">
        <v>1.0479671241747099</v>
      </c>
      <c r="E3430" s="221">
        <v>1.5588199971898</v>
      </c>
    </row>
    <row r="3431" spans="1:5" x14ac:dyDescent="0.25">
      <c r="A3431" s="221">
        <v>21883.934134521402</v>
      </c>
      <c r="B3431" s="221">
        <v>1.5965550116853899</v>
      </c>
      <c r="C3431" s="221">
        <v>1.2891293146038001</v>
      </c>
      <c r="D3431" s="221">
        <v>1.0482225455643901</v>
      </c>
      <c r="E3431" s="221">
        <v>1.5585282483074201</v>
      </c>
    </row>
    <row r="3432" spans="1:5" x14ac:dyDescent="0.25">
      <c r="A3432" s="221">
        <v>21895.120617875102</v>
      </c>
      <c r="B3432" s="221">
        <v>1.2442141620129701</v>
      </c>
      <c r="C3432" s="221">
        <v>1.2896109366783499</v>
      </c>
      <c r="D3432" s="221">
        <v>1.04900458943772</v>
      </c>
      <c r="E3432" s="221">
        <v>1.5576335159011701</v>
      </c>
    </row>
    <row r="3433" spans="1:5" x14ac:dyDescent="0.25">
      <c r="A3433" s="221">
        <v>21897.437544501699</v>
      </c>
      <c r="B3433" s="221">
        <v>0.97362113526833205</v>
      </c>
      <c r="C3433" s="221">
        <v>1.2897107610390799</v>
      </c>
      <c r="D3433" s="221">
        <v>1.0491667625757299</v>
      </c>
      <c r="E3433" s="221">
        <v>1.5574478384881101</v>
      </c>
    </row>
    <row r="3434" spans="1:5" x14ac:dyDescent="0.25">
      <c r="A3434" s="221">
        <v>21902.9448314949</v>
      </c>
      <c r="B3434" s="221">
        <v>1.87161721031881</v>
      </c>
      <c r="C3434" s="221">
        <v>1.2899481340310499</v>
      </c>
      <c r="D3434" s="221">
        <v>1.04955256366316</v>
      </c>
      <c r="E3434" s="221">
        <v>1.5570056593722601</v>
      </c>
    </row>
    <row r="3435" spans="1:5" x14ac:dyDescent="0.25">
      <c r="A3435" s="221">
        <v>21907.6044578699</v>
      </c>
      <c r="B3435" s="221">
        <v>0.82887539231928398</v>
      </c>
      <c r="C3435" s="221">
        <v>1.2901491038761399</v>
      </c>
      <c r="D3435" s="221">
        <v>1.0498791807107799</v>
      </c>
      <c r="E3435" s="221">
        <v>1.55663115932829</v>
      </c>
    </row>
    <row r="3436" spans="1:5" x14ac:dyDescent="0.25">
      <c r="A3436" s="221">
        <v>21908.736251004899</v>
      </c>
      <c r="B3436" s="221">
        <v>1.3109036907941001</v>
      </c>
      <c r="C3436" s="221">
        <v>1.2901979383701001</v>
      </c>
      <c r="D3436" s="221">
        <v>1.04995856913221</v>
      </c>
      <c r="E3436" s="221">
        <v>1.5565401956877101</v>
      </c>
    </row>
    <row r="3437" spans="1:5" x14ac:dyDescent="0.25">
      <c r="A3437" s="221">
        <v>21914.040695145399</v>
      </c>
      <c r="B3437" s="221">
        <v>1.7607817409592399</v>
      </c>
      <c r="C3437" s="221">
        <v>1.2904268139811499</v>
      </c>
      <c r="D3437" s="221">
        <v>1.0503308557175399</v>
      </c>
      <c r="E3437" s="221">
        <v>1.55611296116167</v>
      </c>
    </row>
    <row r="3438" spans="1:5" x14ac:dyDescent="0.25">
      <c r="A3438" s="221">
        <v>21914.893377189299</v>
      </c>
      <c r="B3438" s="221">
        <v>1.2098435213621701</v>
      </c>
      <c r="C3438" s="221">
        <v>1.29046360541842</v>
      </c>
      <c r="D3438" s="221">
        <v>1.0503907255106999</v>
      </c>
      <c r="E3438" s="221">
        <v>1.5560441482320599</v>
      </c>
    </row>
    <row r="3439" spans="1:5" x14ac:dyDescent="0.25">
      <c r="A3439" s="221">
        <v>21916.766640919799</v>
      </c>
      <c r="B3439" s="221">
        <v>0.70703744299520599</v>
      </c>
      <c r="C3439" s="221">
        <v>1.2905444833991999</v>
      </c>
      <c r="D3439" s="221"/>
      <c r="E3439" s="221">
        <v>1.55589287769707</v>
      </c>
    </row>
    <row r="3440" spans="1:5" x14ac:dyDescent="0.25">
      <c r="A3440" s="221">
        <v>21916.766640919799</v>
      </c>
      <c r="B3440" s="221">
        <v>0.66199929442969396</v>
      </c>
      <c r="C3440" s="221">
        <v>1.2905444833991999</v>
      </c>
      <c r="D3440" s="221"/>
      <c r="E3440" s="221">
        <v>1.55589287769707</v>
      </c>
    </row>
    <row r="3441" spans="1:5" x14ac:dyDescent="0.25">
      <c r="A3441" s="221">
        <v>21918.104675427101</v>
      </c>
      <c r="B3441" s="221">
        <v>3.2037392016866599</v>
      </c>
      <c r="C3441" s="221">
        <v>1.2906022529099199</v>
      </c>
      <c r="D3441" s="221"/>
      <c r="E3441" s="221">
        <v>1.55578482820437</v>
      </c>
    </row>
    <row r="3442" spans="1:5" x14ac:dyDescent="0.25">
      <c r="A3442" s="221">
        <v>21922.162612255201</v>
      </c>
      <c r="B3442" s="221">
        <v>1.02876493218786</v>
      </c>
      <c r="C3442" s="221">
        <v>1.2907775200729401</v>
      </c>
      <c r="D3442" s="221">
        <v>1.0509015301306299</v>
      </c>
      <c r="E3442" s="221">
        <v>1.55545714008179</v>
      </c>
    </row>
    <row r="3443" spans="1:5" x14ac:dyDescent="0.25">
      <c r="A3443" s="221">
        <v>21922.4443168418</v>
      </c>
      <c r="B3443" s="221">
        <v>0.839185125690456</v>
      </c>
      <c r="C3443" s="221">
        <v>1.2907896899733999</v>
      </c>
      <c r="D3443" s="221">
        <v>1.0509213431523201</v>
      </c>
      <c r="E3443" s="221">
        <v>1.55543439176139</v>
      </c>
    </row>
    <row r="3444" spans="1:5" x14ac:dyDescent="0.25">
      <c r="A3444" s="221">
        <v>21925.2331136426</v>
      </c>
      <c r="B3444" s="221">
        <v>1.8503680382516501</v>
      </c>
      <c r="C3444" s="221">
        <v>1.29091019928007</v>
      </c>
      <c r="D3444" s="221">
        <v>1.0511174865384101</v>
      </c>
      <c r="E3444" s="221">
        <v>1.55520918533504</v>
      </c>
    </row>
    <row r="3445" spans="1:5" x14ac:dyDescent="0.25">
      <c r="A3445" s="221">
        <v>21927.120915808398</v>
      </c>
      <c r="B3445" s="221">
        <v>1.74496774261739</v>
      </c>
      <c r="C3445" s="221">
        <v>1.2909917754083999</v>
      </c>
      <c r="D3445" s="221">
        <v>1.0512503246999201</v>
      </c>
      <c r="E3445" s="221">
        <v>1.5550564413238299</v>
      </c>
    </row>
    <row r="3446" spans="1:5" x14ac:dyDescent="0.25">
      <c r="A3446" s="221">
        <v>21930.726845688801</v>
      </c>
      <c r="B3446" s="221">
        <v>0.65450814397878299</v>
      </c>
      <c r="C3446" s="221">
        <v>1.2911476844555001</v>
      </c>
      <c r="D3446" s="221">
        <v>1.0515042456080399</v>
      </c>
      <c r="E3446" s="221">
        <v>1.5547644427151801</v>
      </c>
    </row>
    <row r="3447" spans="1:5" x14ac:dyDescent="0.25">
      <c r="A3447" s="221">
        <v>21934.735060084698</v>
      </c>
      <c r="B3447" s="221">
        <v>1.5450818932338799</v>
      </c>
      <c r="C3447" s="221">
        <v>1.2913210081456099</v>
      </c>
      <c r="D3447" s="221">
        <v>1.05178649442405</v>
      </c>
      <c r="E3447" s="221">
        <v>1.5544394962049</v>
      </c>
    </row>
    <row r="3448" spans="1:5" x14ac:dyDescent="0.25">
      <c r="A3448" s="221">
        <v>21936.6190231572</v>
      </c>
      <c r="B3448" s="221">
        <v>2.0299450020658401</v>
      </c>
      <c r="C3448" s="221">
        <v>1.2914025315247899</v>
      </c>
      <c r="D3448" s="221">
        <v>1.0519192360143701</v>
      </c>
      <c r="E3448" s="221">
        <v>1.5542866294753599</v>
      </c>
    </row>
    <row r="3449" spans="1:5" x14ac:dyDescent="0.25">
      <c r="A3449" s="221">
        <v>21937.346539596601</v>
      </c>
      <c r="B3449" s="221">
        <v>2.2703216116487699</v>
      </c>
      <c r="C3449" s="221">
        <v>1.29143401282048</v>
      </c>
      <c r="D3449" s="221">
        <v>1.05197051380127</v>
      </c>
      <c r="E3449" s="221">
        <v>1.5542275698777599</v>
      </c>
    </row>
    <row r="3450" spans="1:5" x14ac:dyDescent="0.25">
      <c r="A3450" s="221">
        <v>21939.534905827299</v>
      </c>
      <c r="B3450" s="221">
        <v>1.70039248898355</v>
      </c>
      <c r="C3450" s="221">
        <v>1.29152870841861</v>
      </c>
      <c r="D3450" s="221">
        <v>1.0521248393752201</v>
      </c>
      <c r="E3450" s="221">
        <v>1.5540498634037301</v>
      </c>
    </row>
    <row r="3451" spans="1:5" x14ac:dyDescent="0.25">
      <c r="A3451" s="221">
        <v>21941.310654903999</v>
      </c>
      <c r="B3451" s="221">
        <v>1.6266844025935701</v>
      </c>
      <c r="C3451" s="221">
        <v>1.29160554913137</v>
      </c>
      <c r="D3451" s="221">
        <v>1.0522500668127499</v>
      </c>
      <c r="E3451" s="221">
        <v>1.55390557525797</v>
      </c>
    </row>
    <row r="3452" spans="1:5" x14ac:dyDescent="0.25">
      <c r="A3452" s="221">
        <v>21941.671523953199</v>
      </c>
      <c r="B3452" s="221">
        <v>1.3700286970348601</v>
      </c>
      <c r="C3452" s="221">
        <v>1.2916211647582201</v>
      </c>
      <c r="D3452" s="221">
        <v>1.0522755156258099</v>
      </c>
      <c r="E3452" s="221">
        <v>1.5538762079970201</v>
      </c>
    </row>
    <row r="3453" spans="1:5" x14ac:dyDescent="0.25">
      <c r="A3453" s="221">
        <v>21944.0007338625</v>
      </c>
      <c r="B3453" s="221">
        <v>1.2556931956946999</v>
      </c>
      <c r="C3453" s="221">
        <v>1.29172200589171</v>
      </c>
      <c r="D3453" s="221">
        <v>1.0524399137245199</v>
      </c>
      <c r="E3453" s="221">
        <v>1.5536866585874001</v>
      </c>
    </row>
    <row r="3454" spans="1:5" x14ac:dyDescent="0.25">
      <c r="A3454" s="221">
        <v>21944.6152400395</v>
      </c>
      <c r="B3454" s="221">
        <v>-1.20002045386429</v>
      </c>
      <c r="C3454" s="221">
        <v>1.29174861136872</v>
      </c>
      <c r="D3454" s="221">
        <v>1.0524832873896</v>
      </c>
      <c r="E3454" s="221">
        <v>1.5536366505213099</v>
      </c>
    </row>
    <row r="3455" spans="1:5" x14ac:dyDescent="0.25">
      <c r="A3455" s="221">
        <v>21949.234440495598</v>
      </c>
      <c r="B3455" s="221">
        <v>0.81252797714626002</v>
      </c>
      <c r="C3455" s="221">
        <v>1.2919486825447499</v>
      </c>
      <c r="D3455" s="221">
        <v>1.0528093933551499</v>
      </c>
      <c r="E3455" s="221">
        <v>1.5532607433452901</v>
      </c>
    </row>
    <row r="3456" spans="1:5" x14ac:dyDescent="0.25">
      <c r="A3456" s="221">
        <v>21949.2474692297</v>
      </c>
      <c r="B3456" s="221">
        <v>0.23588820080617801</v>
      </c>
      <c r="C3456" s="221">
        <v>1.2919492469957401</v>
      </c>
      <c r="D3456" s="221">
        <v>1.0528103136635201</v>
      </c>
      <c r="E3456" s="221">
        <v>1.5532596830763801</v>
      </c>
    </row>
    <row r="3457" spans="1:5" x14ac:dyDescent="0.25">
      <c r="A3457" s="221">
        <v>21956.066468749301</v>
      </c>
      <c r="B3457" s="221">
        <v>2.3714580750607399</v>
      </c>
      <c r="C3457" s="221">
        <v>1.29224476139063</v>
      </c>
      <c r="D3457" s="221">
        <v>1.0532922812880801</v>
      </c>
      <c r="E3457" s="221">
        <v>1.5527037184997099</v>
      </c>
    </row>
    <row r="3458" spans="1:5" x14ac:dyDescent="0.25">
      <c r="A3458" s="221">
        <v>21956.725396906499</v>
      </c>
      <c r="B3458" s="221">
        <v>1.2496490185461799</v>
      </c>
      <c r="C3458" s="221">
        <v>1.29227332363901</v>
      </c>
      <c r="D3458" s="221">
        <v>1.05333889387211</v>
      </c>
      <c r="E3458" s="221">
        <v>1.5526499139326999</v>
      </c>
    </row>
    <row r="3459" spans="1:5" x14ac:dyDescent="0.25">
      <c r="A3459" s="221">
        <v>21958.306071889099</v>
      </c>
      <c r="B3459" s="221">
        <v>1.1470505765844901</v>
      </c>
      <c r="C3459" s="221">
        <v>1.29234186019821</v>
      </c>
      <c r="D3459" s="221">
        <v>1.05345071083522</v>
      </c>
      <c r="E3459" s="221">
        <v>1.55252084442474</v>
      </c>
    </row>
    <row r="3460" spans="1:5" x14ac:dyDescent="0.25">
      <c r="A3460" s="221">
        <v>21960.556633258599</v>
      </c>
      <c r="B3460" s="221">
        <v>2.2085349883638599</v>
      </c>
      <c r="C3460" s="221">
        <v>1.2924394715080501</v>
      </c>
      <c r="D3460" s="221">
        <v>1.0536099177507501</v>
      </c>
      <c r="E3460" s="221">
        <v>1.5523369586691</v>
      </c>
    </row>
    <row r="3461" spans="1:5" x14ac:dyDescent="0.25">
      <c r="A3461" s="221">
        <v>21973.315012735799</v>
      </c>
      <c r="B3461" s="221">
        <v>-0.63491973460493301</v>
      </c>
      <c r="C3461" s="221">
        <v>1.2929931934447101</v>
      </c>
      <c r="D3461" s="221">
        <v>1.05451387977973</v>
      </c>
      <c r="E3461" s="221">
        <v>1.5512924565472199</v>
      </c>
    </row>
    <row r="3462" spans="1:5" x14ac:dyDescent="0.25">
      <c r="A3462" s="221">
        <v>21973.7785205951</v>
      </c>
      <c r="B3462" s="221">
        <v>1.02983276061239</v>
      </c>
      <c r="C3462" s="221">
        <v>1.29301332412629</v>
      </c>
      <c r="D3462" s="221">
        <v>1.05454675473889</v>
      </c>
      <c r="E3462" s="221">
        <v>1.5512544437315501</v>
      </c>
    </row>
    <row r="3463" spans="1:5" x14ac:dyDescent="0.25">
      <c r="A3463" s="221">
        <v>21974.338710069798</v>
      </c>
      <c r="B3463" s="221">
        <v>0.77763080737485202</v>
      </c>
      <c r="C3463" s="221">
        <v>1.2930376555130201</v>
      </c>
      <c r="D3463" s="221">
        <v>1.05458648698018</v>
      </c>
      <c r="E3463" s="221">
        <v>1.5512085019447699</v>
      </c>
    </row>
    <row r="3464" spans="1:5" x14ac:dyDescent="0.25">
      <c r="A3464" s="221">
        <v>21974.930790842001</v>
      </c>
      <c r="B3464" s="221">
        <v>1.77140289476025</v>
      </c>
      <c r="C3464" s="221">
        <v>1.2930633731579</v>
      </c>
      <c r="D3464" s="221">
        <v>1.05462848115745</v>
      </c>
      <c r="E3464" s="221">
        <v>1.55115992641134</v>
      </c>
    </row>
    <row r="3465" spans="1:5" x14ac:dyDescent="0.25">
      <c r="A3465" s="221">
        <v>21977.737090475199</v>
      </c>
      <c r="B3465" s="221">
        <v>1.8149808464300401</v>
      </c>
      <c r="C3465" s="221">
        <v>1.29318528892387</v>
      </c>
      <c r="D3465" s="221">
        <v>1.0548275451773199</v>
      </c>
      <c r="E3465" s="221">
        <v>1.55092958618122</v>
      </c>
    </row>
    <row r="3466" spans="1:5" x14ac:dyDescent="0.25">
      <c r="A3466" s="221">
        <v>21977.767184367702</v>
      </c>
      <c r="B3466" s="221">
        <v>0.390739635791504</v>
      </c>
      <c r="C3466" s="221">
        <v>1.29318659636419</v>
      </c>
      <c r="D3466" s="221">
        <v>1.05482968145745</v>
      </c>
      <c r="E3466" s="221">
        <v>1.5509271136337199</v>
      </c>
    </row>
    <row r="3467" spans="1:5" x14ac:dyDescent="0.25">
      <c r="A3467" s="221">
        <v>21979.6794809569</v>
      </c>
      <c r="B3467" s="221">
        <v>3.9052392037035801</v>
      </c>
      <c r="C3467" s="221">
        <v>1.2932696941722399</v>
      </c>
      <c r="D3467" s="221">
        <v>1.05496542997139</v>
      </c>
      <c r="E3467" s="221">
        <v>1.5507699972309701</v>
      </c>
    </row>
    <row r="3468" spans="1:5" x14ac:dyDescent="0.25">
      <c r="A3468" s="221">
        <v>21986.474367569299</v>
      </c>
      <c r="B3468" s="221">
        <v>0.57485761594064899</v>
      </c>
      <c r="C3468" s="221">
        <v>1.2935650954778299</v>
      </c>
      <c r="D3468" s="221">
        <v>1.05544810169428</v>
      </c>
      <c r="E3468" s="221">
        <v>1.55021131443527</v>
      </c>
    </row>
    <row r="3469" spans="1:5" x14ac:dyDescent="0.25">
      <c r="A3469" s="221">
        <v>21988.267716006099</v>
      </c>
      <c r="B3469" s="221">
        <v>1.91766415303807</v>
      </c>
      <c r="C3469" s="221">
        <v>1.2936431029950399</v>
      </c>
      <c r="D3469" s="221">
        <v>1.0555757171378599</v>
      </c>
      <c r="E3469" s="221">
        <v>1.55006369615613</v>
      </c>
    </row>
    <row r="3470" spans="1:5" x14ac:dyDescent="0.25">
      <c r="A3470" s="221">
        <v>21994.7197423053</v>
      </c>
      <c r="B3470" s="221">
        <v>1.88815664577706</v>
      </c>
      <c r="C3470" s="221">
        <v>1.29392383470163</v>
      </c>
      <c r="D3470" s="221">
        <v>1.05603486444408</v>
      </c>
      <c r="E3470" s="221">
        <v>1.5495319586774201</v>
      </c>
    </row>
    <row r="3471" spans="1:5" x14ac:dyDescent="0.25">
      <c r="A3471" s="221">
        <v>21998.3521477797</v>
      </c>
      <c r="B3471" s="221">
        <v>0.20666523815875401</v>
      </c>
      <c r="C3471" s="221">
        <v>1.29408197037607</v>
      </c>
      <c r="D3471" s="221">
        <v>1.0562933583049701</v>
      </c>
      <c r="E3471" s="221">
        <v>1.5492322522937501</v>
      </c>
    </row>
    <row r="3472" spans="1:5" x14ac:dyDescent="0.25">
      <c r="A3472" s="221">
        <v>22006.3538166623</v>
      </c>
      <c r="B3472" s="221">
        <v>2.1373594263284699</v>
      </c>
      <c r="C3472" s="221">
        <v>1.2944305304625601</v>
      </c>
      <c r="D3472" s="221">
        <v>1.0568633744173701</v>
      </c>
      <c r="E3472" s="221">
        <v>1.5485710020049599</v>
      </c>
    </row>
    <row r="3473" spans="1:5" x14ac:dyDescent="0.25">
      <c r="A3473" s="221">
        <v>22006.579399674902</v>
      </c>
      <c r="B3473" s="221">
        <v>1.9435269554153101</v>
      </c>
      <c r="C3473" s="221">
        <v>1.29444036156916</v>
      </c>
      <c r="D3473" s="221">
        <v>1.05687945819201</v>
      </c>
      <c r="E3473" s="221">
        <v>1.5485523457572601</v>
      </c>
    </row>
    <row r="3474" spans="1:5" x14ac:dyDescent="0.25">
      <c r="A3474" s="221">
        <v>22007.2033786557</v>
      </c>
      <c r="B3474" s="221">
        <v>0.20449899261219001</v>
      </c>
      <c r="C3474" s="221">
        <v>1.29446755512335</v>
      </c>
      <c r="D3474" s="221">
        <v>1.0569239470797001</v>
      </c>
      <c r="E3474" s="221">
        <v>1.54850070707764</v>
      </c>
    </row>
    <row r="3475" spans="1:5" x14ac:dyDescent="0.25">
      <c r="A3475" s="221">
        <v>22009.701058544801</v>
      </c>
      <c r="B3475" s="221">
        <v>1.17735536913837</v>
      </c>
      <c r="C3475" s="221">
        <v>1.29457642507142</v>
      </c>
      <c r="D3475" s="221">
        <v>1.0571020927093</v>
      </c>
      <c r="E3475" s="221">
        <v>1.5482939923852099</v>
      </c>
    </row>
    <row r="3476" spans="1:5" x14ac:dyDescent="0.25">
      <c r="A3476" s="221">
        <v>22014.942871185001</v>
      </c>
      <c r="B3476" s="221">
        <v>1.3243070207032499</v>
      </c>
      <c r="C3476" s="221">
        <v>1.294804998979</v>
      </c>
      <c r="D3476" s="221">
        <v>1.05747653954678</v>
      </c>
      <c r="E3476" s="221">
        <v>1.54785974393461</v>
      </c>
    </row>
    <row r="3477" spans="1:5" x14ac:dyDescent="0.25">
      <c r="A3477" s="221">
        <v>22023.8176477175</v>
      </c>
      <c r="B3477" s="221">
        <v>1.8137493919849099</v>
      </c>
      <c r="C3477" s="221">
        <v>1.29519231587086</v>
      </c>
      <c r="D3477" s="221">
        <v>1.05811062622743</v>
      </c>
      <c r="E3477" s="221">
        <v>1.5471232534117201</v>
      </c>
    </row>
    <row r="3478" spans="1:5" x14ac:dyDescent="0.25">
      <c r="A3478" s="221">
        <v>22024.994623363498</v>
      </c>
      <c r="B3478" s="221">
        <v>-0.62649512856143297</v>
      </c>
      <c r="C3478" s="221">
        <v>1.2952436819584801</v>
      </c>
      <c r="D3478" s="221">
        <v>1.0581947190018</v>
      </c>
      <c r="E3478" s="221">
        <v>1.54702546148044</v>
      </c>
    </row>
    <row r="3479" spans="1:5" x14ac:dyDescent="0.25">
      <c r="A3479" s="221">
        <v>22027.037609081901</v>
      </c>
      <c r="B3479" s="221">
        <v>0.622388898926718</v>
      </c>
      <c r="C3479" s="221">
        <v>1.2953328788171301</v>
      </c>
      <c r="D3479" s="221">
        <v>1.05834068662454</v>
      </c>
      <c r="E3479" s="221">
        <v>1.5468556386047001</v>
      </c>
    </row>
    <row r="3480" spans="1:5" x14ac:dyDescent="0.25">
      <c r="A3480" s="221">
        <v>22028.601766374399</v>
      </c>
      <c r="B3480" s="221">
        <v>1.2470734309517399</v>
      </c>
      <c r="C3480" s="221">
        <v>1.2954011917461199</v>
      </c>
      <c r="D3480" s="221">
        <v>1.0584526160324299</v>
      </c>
      <c r="E3480" s="221">
        <v>1.5467255826927899</v>
      </c>
    </row>
    <row r="3481" spans="1:5" x14ac:dyDescent="0.25">
      <c r="A3481" s="221">
        <v>22028.900112150499</v>
      </c>
      <c r="B3481" s="221">
        <v>1.2840257717366701</v>
      </c>
      <c r="C3481" s="221">
        <v>1.29541422168494</v>
      </c>
      <c r="D3481" s="221">
        <v>1.0584739653342099</v>
      </c>
      <c r="E3481" s="221">
        <v>1.5467007678303799</v>
      </c>
    </row>
    <row r="3482" spans="1:5" x14ac:dyDescent="0.25">
      <c r="A3482" s="221">
        <v>22032.263256694099</v>
      </c>
      <c r="B3482" s="221">
        <v>1.26206011940848</v>
      </c>
      <c r="C3482" s="221">
        <v>1.2955611518627399</v>
      </c>
      <c r="D3482" s="221">
        <v>1.0587147388827001</v>
      </c>
      <c r="E3482" s="221">
        <v>1.54642077750315</v>
      </c>
    </row>
    <row r="3483" spans="1:5" x14ac:dyDescent="0.25">
      <c r="A3483" s="221">
        <v>22033.074228704201</v>
      </c>
      <c r="B3483" s="221">
        <v>1.2079002625653401</v>
      </c>
      <c r="C3483" s="221">
        <v>1.2955965895246699</v>
      </c>
      <c r="D3483" s="221">
        <v>1.05877280645019</v>
      </c>
      <c r="E3483" s="221">
        <v>1.5463532585394699</v>
      </c>
    </row>
    <row r="3484" spans="1:5" x14ac:dyDescent="0.25">
      <c r="A3484" s="221">
        <v>22039.388883738498</v>
      </c>
      <c r="B3484" s="221">
        <v>0.70672337347255099</v>
      </c>
      <c r="C3484" s="221">
        <v>1.2958726274874299</v>
      </c>
      <c r="D3484" s="221">
        <v>1.0592253083877701</v>
      </c>
      <c r="E3484" s="221">
        <v>1.5458272847888701</v>
      </c>
    </row>
    <row r="3485" spans="1:5" x14ac:dyDescent="0.25">
      <c r="A3485" s="221">
        <v>22040.372634016199</v>
      </c>
      <c r="B3485" s="221">
        <v>1.71139841462844</v>
      </c>
      <c r="C3485" s="221">
        <v>1.2959156505734</v>
      </c>
      <c r="D3485" s="221">
        <v>1.05929582196665</v>
      </c>
      <c r="E3485" s="221">
        <v>1.5457452516097201</v>
      </c>
    </row>
    <row r="3486" spans="1:5" x14ac:dyDescent="0.25">
      <c r="A3486" s="221">
        <v>22042.330122990701</v>
      </c>
      <c r="B3486" s="221">
        <v>2.1810581639886601</v>
      </c>
      <c r="C3486" s="221">
        <v>1.29600126234272</v>
      </c>
      <c r="D3486" s="221">
        <v>1.0594361315109899</v>
      </c>
      <c r="E3486" s="221">
        <v>1.54558196499109</v>
      </c>
    </row>
    <row r="3487" spans="1:5" x14ac:dyDescent="0.25">
      <c r="A3487" s="221">
        <v>22046.604365081399</v>
      </c>
      <c r="B3487" s="221">
        <v>1.17420042135183</v>
      </c>
      <c r="C3487" s="221">
        <v>1.29618826637351</v>
      </c>
      <c r="D3487" s="221">
        <v>1.0597427385945</v>
      </c>
      <c r="E3487" s="221">
        <v>1.54522513614192</v>
      </c>
    </row>
    <row r="3488" spans="1:5" x14ac:dyDescent="0.25">
      <c r="A3488" s="221">
        <v>22047.7129591091</v>
      </c>
      <c r="B3488" s="221">
        <v>1.6723285013495099</v>
      </c>
      <c r="C3488" s="221">
        <v>1.2962367805869</v>
      </c>
      <c r="D3488" s="221">
        <v>1.0598223240428799</v>
      </c>
      <c r="E3488" s="221">
        <v>1.54513257490863</v>
      </c>
    </row>
    <row r="3489" spans="1:5" x14ac:dyDescent="0.25">
      <c r="A3489" s="221">
        <v>22060.156398340601</v>
      </c>
      <c r="B3489" s="221">
        <v>1.2981066197514</v>
      </c>
      <c r="C3489" s="221">
        <v>1.2967817273856701</v>
      </c>
      <c r="D3489" s="221">
        <v>1.0607163689397701</v>
      </c>
      <c r="E3489" s="221">
        <v>1.5440915528804799</v>
      </c>
    </row>
    <row r="3490" spans="1:5" x14ac:dyDescent="0.25">
      <c r="A3490" s="221">
        <v>22060.7029568912</v>
      </c>
      <c r="B3490" s="221">
        <v>1.2698997315223599</v>
      </c>
      <c r="C3490" s="221">
        <v>1.29680567939221</v>
      </c>
      <c r="D3490" s="221">
        <v>1.0607556796077799</v>
      </c>
      <c r="E3490" s="221">
        <v>1.5440457471643201</v>
      </c>
    </row>
    <row r="3491" spans="1:5" x14ac:dyDescent="0.25">
      <c r="A3491" s="221">
        <v>22062.883320345401</v>
      </c>
      <c r="B3491" s="221">
        <v>3.2156680857617501</v>
      </c>
      <c r="C3491" s="221">
        <v>1.2969012436009</v>
      </c>
      <c r="D3491" s="221">
        <v>1.0609125000322199</v>
      </c>
      <c r="E3491" s="221">
        <v>1.54386301631252</v>
      </c>
    </row>
    <row r="3492" spans="1:5" x14ac:dyDescent="0.25">
      <c r="A3492" s="221">
        <v>22062.995819592099</v>
      </c>
      <c r="B3492" s="221">
        <v>0.59541456784619795</v>
      </c>
      <c r="C3492" s="221">
        <v>1.2969061753214599</v>
      </c>
      <c r="D3492" s="221">
        <v>1.0609205914261499</v>
      </c>
      <c r="E3492" s="221">
        <v>1.5438535880297599</v>
      </c>
    </row>
    <row r="3493" spans="1:5" x14ac:dyDescent="0.25">
      <c r="A3493" s="221">
        <v>22066.719627237198</v>
      </c>
      <c r="B3493" s="221">
        <v>1.3500196323143401</v>
      </c>
      <c r="C3493" s="221">
        <v>1.29706943961191</v>
      </c>
      <c r="D3493" s="221">
        <v>1.0611886013779199</v>
      </c>
      <c r="E3493" s="221">
        <v>1.5435415049494701</v>
      </c>
    </row>
    <row r="3494" spans="1:5" x14ac:dyDescent="0.25">
      <c r="A3494" s="221">
        <v>22067.838995621201</v>
      </c>
      <c r="B3494" s="221">
        <v>1.18495173368831</v>
      </c>
      <c r="C3494" s="221">
        <v>1.2971185310614799</v>
      </c>
      <c r="D3494" s="221">
        <v>1.0612691886073</v>
      </c>
      <c r="E3494" s="221">
        <v>1.54344759771689</v>
      </c>
    </row>
    <row r="3495" spans="1:5" x14ac:dyDescent="0.25">
      <c r="A3495" s="221">
        <v>22069.807663543001</v>
      </c>
      <c r="B3495" s="221">
        <v>4.6136801879217897</v>
      </c>
      <c r="C3495" s="221">
        <v>1.2972048767335</v>
      </c>
      <c r="D3495" s="221">
        <v>1.0614109866019299</v>
      </c>
      <c r="E3495" s="221">
        <v>1.5432823805693401</v>
      </c>
    </row>
    <row r="3496" spans="1:5" x14ac:dyDescent="0.25">
      <c r="A3496" s="221">
        <v>22071.092275704701</v>
      </c>
      <c r="B3496" s="221">
        <v>3.6576541736923298</v>
      </c>
      <c r="C3496" s="221">
        <v>1.2972612309837199</v>
      </c>
      <c r="D3496" s="221">
        <v>1.06150352098682</v>
      </c>
      <c r="E3496" s="221">
        <v>1.543174524458</v>
      </c>
    </row>
    <row r="3497" spans="1:5" x14ac:dyDescent="0.25">
      <c r="A3497" s="221">
        <v>22084.240781771499</v>
      </c>
      <c r="B3497" s="221">
        <v>1.13927214994065</v>
      </c>
      <c r="C3497" s="221">
        <v>1.29783846864715</v>
      </c>
      <c r="D3497" s="221">
        <v>1.06245247147879</v>
      </c>
      <c r="E3497" s="221">
        <v>1.54206893998927</v>
      </c>
    </row>
    <row r="3498" spans="1:5" x14ac:dyDescent="0.25">
      <c r="A3498" s="221">
        <v>22086.294214763901</v>
      </c>
      <c r="B3498" s="221">
        <v>1.2086746342822701</v>
      </c>
      <c r="C3498" s="221">
        <v>1.29792868795453</v>
      </c>
      <c r="D3498" s="221">
        <v>1.06260071256674</v>
      </c>
      <c r="E3498" s="221">
        <v>1.5418961243935001</v>
      </c>
    </row>
    <row r="3499" spans="1:5" x14ac:dyDescent="0.25">
      <c r="A3499" s="221">
        <v>22089.701491892902</v>
      </c>
      <c r="B3499" s="221">
        <v>1.7904529796437501</v>
      </c>
      <c r="C3499" s="221">
        <v>1.2980784376560399</v>
      </c>
      <c r="D3499" s="221">
        <v>1.0628466901420599</v>
      </c>
      <c r="E3499" s="221">
        <v>1.5416091128966101</v>
      </c>
    </row>
    <row r="3500" spans="1:5" x14ac:dyDescent="0.25">
      <c r="A3500" s="221">
        <v>22092.192076525302</v>
      </c>
      <c r="B3500" s="221">
        <v>1.6875102272447999</v>
      </c>
      <c r="C3500" s="221">
        <v>1.2981879240193299</v>
      </c>
      <c r="D3500" s="221">
        <v>1.06302649000741</v>
      </c>
      <c r="E3500" s="221">
        <v>1.5413991563267899</v>
      </c>
    </row>
    <row r="3501" spans="1:5" x14ac:dyDescent="0.25">
      <c r="A3501" s="221">
        <v>22093.610393324801</v>
      </c>
      <c r="B3501" s="221">
        <v>-0.42942123136543398</v>
      </c>
      <c r="C3501" s="221">
        <v>1.29825028586056</v>
      </c>
      <c r="D3501" s="221">
        <v>1.06312888089437</v>
      </c>
      <c r="E3501" s="221">
        <v>1.5412795331259701</v>
      </c>
    </row>
    <row r="3502" spans="1:5" x14ac:dyDescent="0.25">
      <c r="A3502" s="221">
        <v>22099.622754961201</v>
      </c>
      <c r="B3502" s="221">
        <v>0.52401113416649103</v>
      </c>
      <c r="C3502" s="221">
        <v>1.2985147549101199</v>
      </c>
      <c r="D3502" s="221">
        <v>1.0635634010337101</v>
      </c>
      <c r="E3502" s="221">
        <v>1.5407719293095501</v>
      </c>
    </row>
    <row r="3503" spans="1:5" x14ac:dyDescent="0.25">
      <c r="A3503" s="221">
        <v>22110.362707361899</v>
      </c>
      <c r="B3503" s="221">
        <v>1.11671940615174</v>
      </c>
      <c r="C3503" s="221">
        <v>1.2989875836264799</v>
      </c>
      <c r="D3503" s="221">
        <v>1.0643414291986599</v>
      </c>
      <c r="E3503" s="221">
        <v>1.5398642986162301</v>
      </c>
    </row>
    <row r="3504" spans="1:5" x14ac:dyDescent="0.25">
      <c r="A3504" s="221">
        <v>22115.1376406462</v>
      </c>
      <c r="B3504" s="221">
        <v>1.6321489287574</v>
      </c>
      <c r="C3504" s="221">
        <v>1.29919803157425</v>
      </c>
      <c r="D3504" s="221">
        <v>1.06468763417915</v>
      </c>
      <c r="E3504" s="221">
        <v>1.5394601009592099</v>
      </c>
    </row>
    <row r="3505" spans="1:5" x14ac:dyDescent="0.25">
      <c r="A3505" s="221">
        <v>22116.7491808831</v>
      </c>
      <c r="B3505" s="221">
        <v>1.48853370669322</v>
      </c>
      <c r="C3505" s="221">
        <v>1.2992690577677899</v>
      </c>
      <c r="D3505" s="221">
        <v>1.0648044783784401</v>
      </c>
      <c r="E3505" s="221">
        <v>1.5393236019219401</v>
      </c>
    </row>
    <row r="3506" spans="1:5" x14ac:dyDescent="0.25">
      <c r="A3506" s="221">
        <v>22118.4364038362</v>
      </c>
      <c r="B3506" s="221">
        <v>1.8248076910362301</v>
      </c>
      <c r="C3506" s="221">
        <v>1.2993434195623501</v>
      </c>
      <c r="D3506" s="221">
        <v>1.06492680992839</v>
      </c>
      <c r="E3506" s="221">
        <v>1.53918064962996</v>
      </c>
    </row>
    <row r="3507" spans="1:5" x14ac:dyDescent="0.25">
      <c r="A3507" s="221">
        <v>22120.1607977149</v>
      </c>
      <c r="B3507" s="221">
        <v>3.0248873070781901</v>
      </c>
      <c r="C3507" s="221">
        <v>1.29941941960912</v>
      </c>
      <c r="D3507" s="221">
        <v>1.0650518365441799</v>
      </c>
      <c r="E3507" s="221">
        <v>1.53903450291849</v>
      </c>
    </row>
    <row r="3508" spans="1:5" x14ac:dyDescent="0.25">
      <c r="A3508" s="221">
        <v>22122.817734608801</v>
      </c>
      <c r="B3508" s="221">
        <v>1.2185417129767699</v>
      </c>
      <c r="C3508" s="221">
        <v>1.29953657654965</v>
      </c>
      <c r="D3508" s="221">
        <v>1.06524452960267</v>
      </c>
      <c r="E3508" s="221">
        <v>1.53880921974733</v>
      </c>
    </row>
    <row r="3509" spans="1:5" x14ac:dyDescent="0.25">
      <c r="A3509" s="221">
        <v>22123.843503169101</v>
      </c>
      <c r="B3509" s="221">
        <v>1.2385872068971799</v>
      </c>
      <c r="C3509" s="221">
        <v>1.29958183602555</v>
      </c>
      <c r="D3509" s="221">
        <v>1.0653190200596301</v>
      </c>
      <c r="E3509" s="221">
        <v>1.5387222329838799</v>
      </c>
    </row>
    <row r="3510" spans="1:5" x14ac:dyDescent="0.25">
      <c r="A3510" s="221">
        <v>22127.888709354302</v>
      </c>
      <c r="B3510" s="221">
        <v>1.3728414329971801</v>
      </c>
      <c r="C3510" s="221">
        <v>1.29976032064571</v>
      </c>
      <c r="D3510" s="221">
        <v>1.06561284787577</v>
      </c>
      <c r="E3510" s="221">
        <v>1.53837896956762</v>
      </c>
    </row>
    <row r="3511" spans="1:5" x14ac:dyDescent="0.25">
      <c r="A3511" s="221">
        <v>22133.018871029501</v>
      </c>
      <c r="B3511" s="221">
        <v>1.1869183355122099</v>
      </c>
      <c r="C3511" s="221">
        <v>1.2999867476970099</v>
      </c>
      <c r="D3511" s="221">
        <v>1.06598577158144</v>
      </c>
      <c r="E3511" s="221">
        <v>1.5379433154644899</v>
      </c>
    </row>
    <row r="3512" spans="1:5" x14ac:dyDescent="0.25">
      <c r="A3512" s="221">
        <v>22134.092122683702</v>
      </c>
      <c r="B3512" s="221">
        <v>0.85818505729400296</v>
      </c>
      <c r="C3512" s="221">
        <v>1.30003414489319</v>
      </c>
      <c r="D3512" s="221">
        <v>1.06606380993106</v>
      </c>
      <c r="E3512" s="221">
        <v>1.53785214766886</v>
      </c>
    </row>
    <row r="3513" spans="1:5" x14ac:dyDescent="0.25">
      <c r="A3513" s="221">
        <v>22134.647108211298</v>
      </c>
      <c r="B3513" s="221">
        <v>1.35526746561787</v>
      </c>
      <c r="C3513" s="221">
        <v>1.30005865429676</v>
      </c>
      <c r="D3513" s="221">
        <v>1.0661041687614301</v>
      </c>
      <c r="E3513" s="221">
        <v>1.53780498646754</v>
      </c>
    </row>
    <row r="3514" spans="1:5" x14ac:dyDescent="0.25">
      <c r="A3514" s="221">
        <v>22139.7326061112</v>
      </c>
      <c r="B3514" s="221">
        <v>0.95961039498237999</v>
      </c>
      <c r="C3514" s="221">
        <v>1.30028332046997</v>
      </c>
      <c r="D3514" s="221">
        <v>1.06647430167163</v>
      </c>
      <c r="E3514" s="221">
        <v>1.5373726267407599</v>
      </c>
    </row>
    <row r="3515" spans="1:5" x14ac:dyDescent="0.25">
      <c r="A3515" s="221">
        <v>22144.294586992401</v>
      </c>
      <c r="B3515" s="221">
        <v>1.45556507725664</v>
      </c>
      <c r="C3515" s="221">
        <v>1.3004849310015201</v>
      </c>
      <c r="D3515" s="221">
        <v>1.0668064240202699</v>
      </c>
      <c r="E3515" s="221">
        <v>1.5369844605634799</v>
      </c>
    </row>
    <row r="3516" spans="1:5" x14ac:dyDescent="0.25">
      <c r="A3516" s="221">
        <v>22146.818904792501</v>
      </c>
      <c r="B3516" s="221">
        <v>1.24567781650715</v>
      </c>
      <c r="C3516" s="221">
        <v>1.30059648978853</v>
      </c>
      <c r="D3516" s="221">
        <v>1.06699030165133</v>
      </c>
      <c r="E3516" s="221">
        <v>1.5367695142484701</v>
      </c>
    </row>
    <row r="3517" spans="1:5" x14ac:dyDescent="0.25">
      <c r="A3517" s="221">
        <v>22149.220472265399</v>
      </c>
      <c r="B3517" s="221">
        <v>-0.37783647772824402</v>
      </c>
      <c r="C3517" s="221">
        <v>1.3007027292689</v>
      </c>
      <c r="D3517" s="221">
        <v>1.06716536405286</v>
      </c>
      <c r="E3517" s="221">
        <v>1.5365650018027599</v>
      </c>
    </row>
    <row r="3518" spans="1:5" x14ac:dyDescent="0.25">
      <c r="A3518" s="221">
        <v>22149.850541192001</v>
      </c>
      <c r="B3518" s="221">
        <v>2.5103184107283298</v>
      </c>
      <c r="C3518" s="221">
        <v>1.3007306019795799</v>
      </c>
      <c r="D3518" s="221">
        <v>1.06721129296415</v>
      </c>
      <c r="E3518" s="221">
        <v>1.53651132456387</v>
      </c>
    </row>
    <row r="3519" spans="1:5" x14ac:dyDescent="0.25">
      <c r="A3519" s="221">
        <v>22153.795671608299</v>
      </c>
      <c r="B3519" s="221">
        <v>0.37466768784391002</v>
      </c>
      <c r="C3519" s="221">
        <v>1.3009051249151899</v>
      </c>
      <c r="D3519" s="221">
        <v>1.0674988734768001</v>
      </c>
      <c r="E3519" s="221">
        <v>1.5361750355362001</v>
      </c>
    </row>
    <row r="3520" spans="1:5" x14ac:dyDescent="0.25">
      <c r="A3520" s="221">
        <v>22155.7483817588</v>
      </c>
      <c r="B3520" s="221">
        <v>0.56237658712194905</v>
      </c>
      <c r="C3520" s="221">
        <v>1.30099150804373</v>
      </c>
      <c r="D3520" s="221">
        <v>1.06764132020299</v>
      </c>
      <c r="E3520" s="221">
        <v>1.5360085378361401</v>
      </c>
    </row>
    <row r="3521" spans="1:5" x14ac:dyDescent="0.25">
      <c r="A3521" s="221">
        <v>22156.503385090698</v>
      </c>
      <c r="B3521" s="221">
        <v>2.69206452541302</v>
      </c>
      <c r="C3521" s="221">
        <v>1.3010249075474201</v>
      </c>
      <c r="D3521" s="221">
        <v>1.0676964136873699</v>
      </c>
      <c r="E3521" s="221">
        <v>1.53594416252767</v>
      </c>
    </row>
    <row r="3522" spans="1:5" x14ac:dyDescent="0.25">
      <c r="A3522" s="221">
        <v>22162.193165319899</v>
      </c>
      <c r="B3522" s="221">
        <v>2.2471011767637399</v>
      </c>
      <c r="C3522" s="221">
        <v>1.30127681244898</v>
      </c>
      <c r="D3522" s="221">
        <v>1.0681117571902501</v>
      </c>
      <c r="E3522" s="221">
        <v>1.5354587324247</v>
      </c>
    </row>
    <row r="3523" spans="1:5" x14ac:dyDescent="0.25">
      <c r="A3523" s="221">
        <v>22163.231822355701</v>
      </c>
      <c r="B3523" s="221">
        <v>1.0828478900234</v>
      </c>
      <c r="C3523" s="221">
        <v>1.3013228115125699</v>
      </c>
      <c r="D3523" s="221">
        <v>1.0681875969961601</v>
      </c>
      <c r="E3523" s="221">
        <v>1.5353700604209499</v>
      </c>
    </row>
    <row r="3524" spans="1:5" x14ac:dyDescent="0.25">
      <c r="A3524" s="221">
        <v>22166.8746255521</v>
      </c>
      <c r="B3524" s="221">
        <v>2.0628613527928299</v>
      </c>
      <c r="C3524" s="221">
        <v>1.3014841800569601</v>
      </c>
      <c r="D3524" s="221">
        <v>1.0684537282351001</v>
      </c>
      <c r="E3524" s="221">
        <v>1.5350589556360399</v>
      </c>
    </row>
    <row r="3525" spans="1:5" x14ac:dyDescent="0.25">
      <c r="A3525" s="221">
        <v>22167.2998705809</v>
      </c>
      <c r="B3525" s="221">
        <v>0.13848316794051699</v>
      </c>
      <c r="C3525" s="221">
        <v>1.30150302141208</v>
      </c>
      <c r="D3525" s="221">
        <v>1.0684848085452101</v>
      </c>
      <c r="E3525" s="221">
        <v>1.53502263042762</v>
      </c>
    </row>
    <row r="3526" spans="1:5" x14ac:dyDescent="0.25">
      <c r="A3526" s="221">
        <v>22168.916236942099</v>
      </c>
      <c r="B3526" s="221">
        <v>2.4516207529471599</v>
      </c>
      <c r="C3526" s="221">
        <v>1.3015746536672099</v>
      </c>
      <c r="D3526" s="221">
        <v>1.0686029455353401</v>
      </c>
      <c r="E3526" s="221">
        <v>1.5348845281688701</v>
      </c>
    </row>
    <row r="3527" spans="1:5" x14ac:dyDescent="0.25">
      <c r="A3527" s="221">
        <v>22171.109281007099</v>
      </c>
      <c r="B3527" s="221">
        <v>1.29454560231881</v>
      </c>
      <c r="C3527" s="221">
        <v>1.30167184496971</v>
      </c>
      <c r="D3527" s="221">
        <v>1.06876328507778</v>
      </c>
      <c r="E3527" s="221">
        <v>1.53469703696188</v>
      </c>
    </row>
    <row r="3528" spans="1:5" x14ac:dyDescent="0.25">
      <c r="A3528" s="221">
        <v>22175.290690698199</v>
      </c>
      <c r="B3528" s="221">
        <v>0.62400792302459396</v>
      </c>
      <c r="C3528" s="221">
        <v>1.3018572307921601</v>
      </c>
      <c r="D3528" s="221">
        <v>1.0690691112455999</v>
      </c>
      <c r="E3528" s="221">
        <v>1.53433955324216</v>
      </c>
    </row>
    <row r="3529" spans="1:5" x14ac:dyDescent="0.25">
      <c r="A3529" s="221">
        <v>22177.158905744898</v>
      </c>
      <c r="B3529" s="221">
        <v>-0.25193200072062299</v>
      </c>
      <c r="C3529" s="221">
        <v>1.3019400907147201</v>
      </c>
      <c r="D3529" s="221">
        <v>1.06920581552879</v>
      </c>
      <c r="E3529" s="221">
        <v>1.53417974065325</v>
      </c>
    </row>
    <row r="3530" spans="1:5" x14ac:dyDescent="0.25">
      <c r="A3530" s="221">
        <v>22179.750542231399</v>
      </c>
      <c r="B3530" s="221">
        <v>1.6168018306034899</v>
      </c>
      <c r="C3530" s="221">
        <v>1.3020550952076</v>
      </c>
      <c r="D3530" s="221">
        <v>1.06939557072256</v>
      </c>
      <c r="E3530" s="221">
        <v>1.5339579702081501</v>
      </c>
    </row>
    <row r="3531" spans="1:5" x14ac:dyDescent="0.25">
      <c r="A3531" s="221">
        <v>22181.031570575</v>
      </c>
      <c r="B3531" s="221">
        <v>-0.131223037893091</v>
      </c>
      <c r="C3531" s="221">
        <v>1.3021119411486799</v>
      </c>
      <c r="D3531" s="221">
        <v>1.06948936542828</v>
      </c>
      <c r="E3531" s="221">
        <v>1.53384831421593</v>
      </c>
    </row>
    <row r="3532" spans="1:5" x14ac:dyDescent="0.25">
      <c r="A3532" s="221">
        <v>22183.112948899201</v>
      </c>
      <c r="B3532" s="221">
        <v>-3.5729804458305199</v>
      </c>
      <c r="C3532" s="221">
        <v>1.3022043028127901</v>
      </c>
      <c r="D3532" s="221">
        <v>1.06964176039158</v>
      </c>
      <c r="E3532" s="221">
        <v>1.53367011611458</v>
      </c>
    </row>
    <row r="3533" spans="1:5" x14ac:dyDescent="0.25">
      <c r="A3533" s="221">
        <v>22190.966007327799</v>
      </c>
      <c r="B3533" s="221">
        <v>2.7290377860727602</v>
      </c>
      <c r="C3533" s="221">
        <v>1.3025529248315399</v>
      </c>
      <c r="D3533" s="221">
        <v>1.07021726154006</v>
      </c>
      <c r="E3533" s="221">
        <v>1.5329972617012499</v>
      </c>
    </row>
    <row r="3534" spans="1:5" x14ac:dyDescent="0.25">
      <c r="A3534" s="221">
        <v>22197.009072279699</v>
      </c>
      <c r="B3534" s="221">
        <v>2.1721723475003998</v>
      </c>
      <c r="C3534" s="221">
        <v>1.30282141437405</v>
      </c>
      <c r="D3534" s="221">
        <v>1.0706608912964599</v>
      </c>
      <c r="E3534" s="221">
        <v>1.53247900891589</v>
      </c>
    </row>
    <row r="3535" spans="1:5" x14ac:dyDescent="0.25">
      <c r="A3535" s="221">
        <v>22205.682095131699</v>
      </c>
      <c r="B3535" s="221">
        <v>1.97780269272068</v>
      </c>
      <c r="C3535" s="221">
        <v>1.30320705802022</v>
      </c>
      <c r="D3535" s="221">
        <v>1.07129758989985</v>
      </c>
      <c r="E3535" s="221">
        <v>1.5317344930550101</v>
      </c>
    </row>
    <row r="3536" spans="1:5" x14ac:dyDescent="0.25">
      <c r="A3536" s="221">
        <v>22208.234562280501</v>
      </c>
      <c r="B3536" s="221">
        <v>1.39425203075016</v>
      </c>
      <c r="C3536" s="221">
        <v>1.30332061276103</v>
      </c>
      <c r="D3536" s="221">
        <v>1.071485055683</v>
      </c>
      <c r="E3536" s="221">
        <v>1.5315152152532401</v>
      </c>
    </row>
    <row r="3537" spans="1:5" x14ac:dyDescent="0.25">
      <c r="A3537" s="221">
        <v>22217.920284358501</v>
      </c>
      <c r="B3537" s="221">
        <v>1.64577765439635</v>
      </c>
      <c r="C3537" s="221">
        <v>1.3037518053588999</v>
      </c>
      <c r="D3537" s="221">
        <v>1.07219751813488</v>
      </c>
      <c r="E3537" s="221">
        <v>1.5306824856743699</v>
      </c>
    </row>
    <row r="3538" spans="1:5" x14ac:dyDescent="0.25">
      <c r="A3538" s="221">
        <v>22231.208920038702</v>
      </c>
      <c r="B3538" s="221">
        <v>1.4941652164331301</v>
      </c>
      <c r="C3538" s="221">
        <v>1.30434408362167</v>
      </c>
      <c r="D3538" s="221">
        <v>1.07317649553622</v>
      </c>
      <c r="E3538" s="221">
        <v>1.5295383918282199</v>
      </c>
    </row>
    <row r="3539" spans="1:5" x14ac:dyDescent="0.25">
      <c r="A3539" s="221">
        <v>22236.5294357288</v>
      </c>
      <c r="B3539" s="221">
        <v>-8.1746141789229607E-2</v>
      </c>
      <c r="C3539" s="221">
        <v>1.3045814619545</v>
      </c>
      <c r="D3539" s="221">
        <v>1.0735689572021501</v>
      </c>
      <c r="E3539" s="221">
        <v>1.5290798206824501</v>
      </c>
    </row>
    <row r="3540" spans="1:5" x14ac:dyDescent="0.25">
      <c r="A3540" s="221">
        <v>22238.630228570299</v>
      </c>
      <c r="B3540" s="221">
        <v>1.31994425554529</v>
      </c>
      <c r="C3540" s="221">
        <v>1.30467521108294</v>
      </c>
      <c r="D3540" s="221">
        <v>1.0737239989437899</v>
      </c>
      <c r="E3540" s="221">
        <v>1.52889867914675</v>
      </c>
    </row>
    <row r="3541" spans="1:5" x14ac:dyDescent="0.25">
      <c r="A3541" s="221">
        <v>22239.243021791001</v>
      </c>
      <c r="B3541" s="221">
        <v>5.3932872967932297E-2</v>
      </c>
      <c r="C3541" s="221">
        <v>1.3047025703608199</v>
      </c>
      <c r="D3541" s="221">
        <v>1.07376922402564</v>
      </c>
      <c r="E3541" s="221">
        <v>1.52884582866165</v>
      </c>
    </row>
    <row r="3542" spans="1:5" x14ac:dyDescent="0.25">
      <c r="A3542" s="221">
        <v>22242.540241595201</v>
      </c>
      <c r="B3542" s="221">
        <v>1.40425777829123</v>
      </c>
      <c r="C3542" s="221">
        <v>1.3048497807897299</v>
      </c>
      <c r="D3542" s="221">
        <v>1.07401269295752</v>
      </c>
      <c r="E3542" s="221">
        <v>1.52856142484657</v>
      </c>
    </row>
    <row r="3543" spans="1:5" x14ac:dyDescent="0.25">
      <c r="A3543" s="221">
        <v>22244.5577331229</v>
      </c>
      <c r="B3543" s="221">
        <v>1.15689779506427</v>
      </c>
      <c r="C3543" s="221">
        <v>1.3049398554013001</v>
      </c>
      <c r="D3543" s="221">
        <v>1.07416169876162</v>
      </c>
      <c r="E3543" s="221">
        <v>1.5283873458334301</v>
      </c>
    </row>
    <row r="3544" spans="1:5" x14ac:dyDescent="0.25">
      <c r="A3544" s="221">
        <v>22246.135264331901</v>
      </c>
      <c r="B3544" s="221">
        <v>0.17915912732591199</v>
      </c>
      <c r="C3544" s="221">
        <v>1.3050103167199201</v>
      </c>
      <c r="D3544" s="221">
        <v>1.07427834118932</v>
      </c>
      <c r="E3544" s="221">
        <v>1.5282512019721699</v>
      </c>
    </row>
    <row r="3545" spans="1:5" x14ac:dyDescent="0.25">
      <c r="A3545" s="221">
        <v>22250.128289496599</v>
      </c>
      <c r="B3545" s="221">
        <v>0.20732519446331499</v>
      </c>
      <c r="C3545" s="221">
        <v>1.3051887184073101</v>
      </c>
      <c r="D3545" s="221">
        <v>1.07457358488809</v>
      </c>
      <c r="E3545" s="221">
        <v>1.52790650982801</v>
      </c>
    </row>
    <row r="3546" spans="1:5" x14ac:dyDescent="0.25">
      <c r="A3546" s="221">
        <v>22250.791752291701</v>
      </c>
      <c r="B3546" s="221">
        <v>1.8993984681945999</v>
      </c>
      <c r="C3546" s="221">
        <v>1.3052183754961599</v>
      </c>
      <c r="D3546" s="221">
        <v>1.07462264123046</v>
      </c>
      <c r="E3546" s="221">
        <v>1.5278492314010601</v>
      </c>
    </row>
    <row r="3547" spans="1:5" x14ac:dyDescent="0.25">
      <c r="A3547" s="221">
        <v>22253.191803621299</v>
      </c>
      <c r="B3547" s="221">
        <v>3.83033684034138</v>
      </c>
      <c r="C3547" s="221">
        <v>1.30532565888277</v>
      </c>
      <c r="D3547" s="221">
        <v>1.07480010067601</v>
      </c>
      <c r="E3547" s="221">
        <v>1.5276419652085</v>
      </c>
    </row>
    <row r="3548" spans="1:5" x14ac:dyDescent="0.25">
      <c r="A3548" s="221">
        <v>22253.9785323295</v>
      </c>
      <c r="B3548" s="221">
        <v>4.9708560755853197</v>
      </c>
      <c r="C3548" s="221">
        <v>1.3053608260140299</v>
      </c>
      <c r="D3548" s="221">
        <v>1.07485827128204</v>
      </c>
      <c r="E3548" s="221">
        <v>1.5275740128894599</v>
      </c>
    </row>
    <row r="3549" spans="1:5" x14ac:dyDescent="0.25">
      <c r="A3549" s="221">
        <v>22262.7592277894</v>
      </c>
      <c r="B3549" s="221">
        <v>1.25515594095025</v>
      </c>
      <c r="C3549" s="221">
        <v>1.30575352898275</v>
      </c>
      <c r="D3549" s="221">
        <v>1.07550801060624</v>
      </c>
      <c r="E3549" s="221">
        <v>1.5268152242544799</v>
      </c>
    </row>
    <row r="3550" spans="1:5" x14ac:dyDescent="0.25">
      <c r="A3550" s="221">
        <v>22264.737697434601</v>
      </c>
      <c r="B3550" s="221">
        <v>1.1859206978944501</v>
      </c>
      <c r="C3550" s="221">
        <v>1.30584206538951</v>
      </c>
      <c r="D3550" s="221">
        <v>1.0756545061568099</v>
      </c>
      <c r="E3550" s="221">
        <v>1.52664415954752</v>
      </c>
    </row>
    <row r="3551" spans="1:5" x14ac:dyDescent="0.25">
      <c r="A3551" s="221">
        <v>22265.840178180701</v>
      </c>
      <c r="B3551" s="221">
        <v>1.45556749829916</v>
      </c>
      <c r="C3551" s="221">
        <v>1.30589140913451</v>
      </c>
      <c r="D3551" s="221">
        <v>1.0757361484980901</v>
      </c>
      <c r="E3551" s="221">
        <v>1.52654882489489</v>
      </c>
    </row>
    <row r="3552" spans="1:5" x14ac:dyDescent="0.25">
      <c r="A3552" s="221">
        <v>22267.683583361399</v>
      </c>
      <c r="B3552" s="221">
        <v>0.72960874024730105</v>
      </c>
      <c r="C3552" s="221">
        <v>1.3059739274920501</v>
      </c>
      <c r="D3552" s="221">
        <v>1.0758727319296599</v>
      </c>
      <c r="E3552" s="221">
        <v>1.5263894055080001</v>
      </c>
    </row>
    <row r="3553" spans="1:5" x14ac:dyDescent="0.25">
      <c r="A3553" s="221">
        <v>22271.6326465776</v>
      </c>
      <c r="B3553" s="221">
        <v>0.55276547751947902</v>
      </c>
      <c r="C3553" s="221">
        <v>1.3061507543645501</v>
      </c>
      <c r="D3553" s="221">
        <v>1.0761654816481601</v>
      </c>
      <c r="E3553" s="221">
        <v>1.5260477437057001</v>
      </c>
    </row>
    <row r="3554" spans="1:5" x14ac:dyDescent="0.25">
      <c r="A3554" s="221">
        <v>22273.556437968102</v>
      </c>
      <c r="B3554" s="221">
        <v>1.2790458430682801</v>
      </c>
      <c r="C3554" s="221">
        <v>1.30623693685888</v>
      </c>
      <c r="D3554" s="221">
        <v>1.07630812297447</v>
      </c>
      <c r="E3554" s="221">
        <v>1.52588130270494</v>
      </c>
    </row>
    <row r="3555" spans="1:5" x14ac:dyDescent="0.25">
      <c r="A3555" s="221">
        <v>22279.347105372501</v>
      </c>
      <c r="B3555" s="221">
        <v>1.1441377978070899</v>
      </c>
      <c r="C3555" s="221">
        <v>1.3064963917333401</v>
      </c>
      <c r="D3555" s="221">
        <v>1.0767377200422401</v>
      </c>
      <c r="E3555" s="221">
        <v>1.5253800033871201</v>
      </c>
    </row>
    <row r="3556" spans="1:5" x14ac:dyDescent="0.25">
      <c r="A3556" s="221">
        <v>22283.120681312499</v>
      </c>
      <c r="B3556" s="221">
        <v>1.1930700513491399</v>
      </c>
      <c r="C3556" s="221">
        <v>1.30666556196846</v>
      </c>
      <c r="D3556" s="221">
        <v>1.07701783720269</v>
      </c>
      <c r="E3556" s="221">
        <v>1.52505322498156</v>
      </c>
    </row>
    <row r="3557" spans="1:5" x14ac:dyDescent="0.25">
      <c r="A3557" s="221">
        <v>22283.5926762954</v>
      </c>
      <c r="B3557" s="221">
        <v>0.89223465756851394</v>
      </c>
      <c r="C3557" s="221">
        <v>1.3066867262095601</v>
      </c>
      <c r="D3557" s="221">
        <v>1.0770528815501099</v>
      </c>
      <c r="E3557" s="221">
        <v>1.52501235187594</v>
      </c>
    </row>
    <row r="3558" spans="1:5" x14ac:dyDescent="0.25">
      <c r="A3558" s="221">
        <v>22286.427815289699</v>
      </c>
      <c r="B3558" s="221">
        <v>3.5658238020598301</v>
      </c>
      <c r="C3558" s="221">
        <v>1.3068138863522101</v>
      </c>
      <c r="D3558" s="221">
        <v>1.0772634533190399</v>
      </c>
      <c r="E3558" s="221">
        <v>1.52476676730417</v>
      </c>
    </row>
    <row r="3559" spans="1:5" x14ac:dyDescent="0.25">
      <c r="A3559" s="221">
        <v>22291.0382771111</v>
      </c>
      <c r="B3559" s="221">
        <v>1.1497709492180701</v>
      </c>
      <c r="C3559" s="221">
        <v>1.3070207221702701</v>
      </c>
      <c r="D3559" s="221">
        <v>1.07760615067201</v>
      </c>
      <c r="E3559" s="221">
        <v>1.5243672457511499</v>
      </c>
    </row>
    <row r="3560" spans="1:5" x14ac:dyDescent="0.25">
      <c r="A3560" s="221">
        <v>22298.0781600222</v>
      </c>
      <c r="B3560" s="221">
        <v>2.4247868196415299</v>
      </c>
      <c r="C3560" s="221">
        <v>1.3073367553094399</v>
      </c>
      <c r="D3560" s="221">
        <v>1.0781295804172399</v>
      </c>
      <c r="E3560" s="221">
        <v>1.52375691728704</v>
      </c>
    </row>
    <row r="3561" spans="1:5" x14ac:dyDescent="0.25">
      <c r="A3561" s="221">
        <v>22298.631275400501</v>
      </c>
      <c r="B3561" s="221">
        <v>2.2981368949238901</v>
      </c>
      <c r="C3561" s="221">
        <v>1.30736159741604</v>
      </c>
      <c r="D3561" s="221">
        <v>1.0781707274682699</v>
      </c>
      <c r="E3561" s="221">
        <v>1.52370895001403</v>
      </c>
    </row>
    <row r="3562" spans="1:5" x14ac:dyDescent="0.25">
      <c r="A3562" s="221">
        <v>22300.843017864201</v>
      </c>
      <c r="B3562" s="221">
        <v>-1.9228404476801899</v>
      </c>
      <c r="C3562" s="221">
        <v>1.3074609335477501</v>
      </c>
      <c r="D3562" s="221">
        <v>1.0783353207394299</v>
      </c>
      <c r="E3562" s="221">
        <v>1.52351711209191</v>
      </c>
    </row>
    <row r="3563" spans="1:5" x14ac:dyDescent="0.25">
      <c r="A3563" s="221">
        <v>22310.4356487076</v>
      </c>
      <c r="B3563" s="221">
        <v>2.4567449157589998</v>
      </c>
      <c r="C3563" s="221">
        <v>1.30789225189862</v>
      </c>
      <c r="D3563" s="221">
        <v>1.0790496992745</v>
      </c>
      <c r="E3563" s="221">
        <v>1.5226847622167701</v>
      </c>
    </row>
    <row r="3564" spans="1:5" x14ac:dyDescent="0.25">
      <c r="A3564" s="221">
        <v>22318.033014848599</v>
      </c>
      <c r="B3564" s="221">
        <v>-2.49488057943601</v>
      </c>
      <c r="C3564" s="221">
        <v>1.3082340025297801</v>
      </c>
      <c r="D3564" s="221">
        <v>1.07961612288929</v>
      </c>
      <c r="E3564" s="221">
        <v>1.5220251521975601</v>
      </c>
    </row>
    <row r="3565" spans="1:5" x14ac:dyDescent="0.25">
      <c r="A3565" s="221">
        <v>22318.6316648147</v>
      </c>
      <c r="B3565" s="221">
        <v>1.7333758031495601</v>
      </c>
      <c r="C3565" s="221">
        <v>1.30826093146804</v>
      </c>
      <c r="D3565" s="221">
        <v>1.0796607801396101</v>
      </c>
      <c r="E3565" s="221">
        <v>1.5219731614177301</v>
      </c>
    </row>
    <row r="3566" spans="1:5" x14ac:dyDescent="0.25">
      <c r="A3566" s="221">
        <v>22323.494107954</v>
      </c>
      <c r="B3566" s="221">
        <v>1.47661799944161</v>
      </c>
      <c r="C3566" s="221">
        <v>1.3084796576661699</v>
      </c>
      <c r="D3566" s="221">
        <v>1.08002362290556</v>
      </c>
      <c r="E3566" s="221">
        <v>1.52155079878046</v>
      </c>
    </row>
    <row r="3567" spans="1:5" x14ac:dyDescent="0.25">
      <c r="A3567" s="221">
        <v>22324.5906352659</v>
      </c>
      <c r="B3567" s="221">
        <v>0.95836456544320403</v>
      </c>
      <c r="C3567" s="221">
        <v>1.3085289825103199</v>
      </c>
      <c r="D3567" s="221">
        <v>1.08010548761999</v>
      </c>
      <c r="E3567" s="221">
        <v>1.5214555320014</v>
      </c>
    </row>
    <row r="3568" spans="1:5" x14ac:dyDescent="0.25">
      <c r="A3568" s="221">
        <v>22326.0710048867</v>
      </c>
      <c r="B3568" s="221">
        <v>1.2756607145316901</v>
      </c>
      <c r="C3568" s="221">
        <v>1.3085956481062</v>
      </c>
      <c r="D3568" s="221">
        <v>1.0802160092959601</v>
      </c>
      <c r="E3568" s="221">
        <v>1.52132690893516</v>
      </c>
    </row>
    <row r="3569" spans="1:5" x14ac:dyDescent="0.25">
      <c r="A3569" s="221">
        <v>22329.1396107207</v>
      </c>
      <c r="B3569" s="221">
        <v>1.6463815079914601</v>
      </c>
      <c r="C3569" s="221">
        <v>1.3087338936865101</v>
      </c>
      <c r="D3569" s="221">
        <v>1.080445175455</v>
      </c>
      <c r="E3569" s="221">
        <v>1.52106025453425</v>
      </c>
    </row>
    <row r="3570" spans="1:5" x14ac:dyDescent="0.25">
      <c r="A3570" s="221">
        <v>22334.7572293263</v>
      </c>
      <c r="B3570" s="221">
        <v>1.52058466662646</v>
      </c>
      <c r="C3570" s="221">
        <v>1.3089870195606399</v>
      </c>
      <c r="D3570" s="221">
        <v>1.0808650128780199</v>
      </c>
      <c r="E3570" s="221">
        <v>1.5205719671253</v>
      </c>
    </row>
    <row r="3571" spans="1:5" x14ac:dyDescent="0.25">
      <c r="A3571" s="221">
        <v>22347.538769213799</v>
      </c>
      <c r="B3571" s="221">
        <v>0.76974113628889296</v>
      </c>
      <c r="C3571" s="221">
        <v>1.3095635428913699</v>
      </c>
      <c r="D3571" s="221">
        <v>1.08182110804636</v>
      </c>
      <c r="E3571" s="221">
        <v>1.5194604144510999</v>
      </c>
    </row>
    <row r="3572" spans="1:5" x14ac:dyDescent="0.25">
      <c r="A3572" s="221">
        <v>22347.625274951399</v>
      </c>
      <c r="B3572" s="221">
        <v>1.8614298763174799</v>
      </c>
      <c r="C3572" s="221">
        <v>1.30956744752787</v>
      </c>
      <c r="D3572" s="221">
        <v>1.08182758337354</v>
      </c>
      <c r="E3572" s="221">
        <v>1.5194528888385399</v>
      </c>
    </row>
    <row r="3573" spans="1:5" x14ac:dyDescent="0.25">
      <c r="A3573" s="221">
        <v>22348.348963080902</v>
      </c>
      <c r="B3573" s="221">
        <v>0.708081671519878</v>
      </c>
      <c r="C3573" s="221">
        <v>1.3096001128649699</v>
      </c>
      <c r="D3573" s="221">
        <v>1.08188177338712</v>
      </c>
      <c r="E3573" s="221">
        <v>1.51938993031415</v>
      </c>
    </row>
    <row r="3574" spans="1:5" x14ac:dyDescent="0.25">
      <c r="A3574" s="221">
        <v>22352.766287409799</v>
      </c>
      <c r="B3574" s="221">
        <v>0.40984513687600799</v>
      </c>
      <c r="C3574" s="221">
        <v>1.3097995523580099</v>
      </c>
      <c r="D3574" s="221">
        <v>1.0822126718349301</v>
      </c>
      <c r="E3574" s="221">
        <v>1.5190055727368501</v>
      </c>
    </row>
    <row r="3575" spans="1:5" x14ac:dyDescent="0.25">
      <c r="A3575" s="221">
        <v>22354.845312704801</v>
      </c>
      <c r="B3575" s="221">
        <v>-1.10902370706439</v>
      </c>
      <c r="C3575" s="221">
        <v>1.30989345044193</v>
      </c>
      <c r="D3575" s="221">
        <v>1.0823684377945799</v>
      </c>
      <c r="E3575" s="221">
        <v>1.51882467041438</v>
      </c>
    </row>
    <row r="3576" spans="1:5" x14ac:dyDescent="0.25">
      <c r="A3576" s="221">
        <v>22356.6874225723</v>
      </c>
      <c r="B3576" s="221">
        <v>-2.02683328320449</v>
      </c>
      <c r="C3576" s="221">
        <v>1.30997666984155</v>
      </c>
      <c r="D3576" s="221">
        <v>1.0825064534368001</v>
      </c>
      <c r="E3576" s="221">
        <v>1.5186643492848699</v>
      </c>
    </row>
    <row r="3577" spans="1:5" x14ac:dyDescent="0.25">
      <c r="A3577" s="221">
        <v>22375.904702286502</v>
      </c>
      <c r="B3577" s="221">
        <v>1.9461476451891699</v>
      </c>
      <c r="C3577" s="221">
        <v>1.3108457105414999</v>
      </c>
      <c r="D3577" s="221">
        <v>1.08394860129162</v>
      </c>
      <c r="E3577" s="221">
        <v>1.5169911529236499</v>
      </c>
    </row>
    <row r="3578" spans="1:5" x14ac:dyDescent="0.25">
      <c r="A3578" s="221">
        <v>22376.657398949399</v>
      </c>
      <c r="B3578" s="221">
        <v>1.91658580778393</v>
      </c>
      <c r="C3578" s="221">
        <v>1.31087978664627</v>
      </c>
      <c r="D3578" s="221">
        <v>1.0840051749117201</v>
      </c>
      <c r="E3578" s="221">
        <v>1.51692559265228</v>
      </c>
    </row>
    <row r="3579" spans="1:5" x14ac:dyDescent="0.25">
      <c r="A3579" s="221">
        <v>22379.9421829161</v>
      </c>
      <c r="B3579" s="221">
        <v>0.93203107439521204</v>
      </c>
      <c r="C3579" s="221">
        <v>1.31102854699726</v>
      </c>
      <c r="D3579" s="221">
        <v>1.08425218053676</v>
      </c>
      <c r="E3579" s="221">
        <v>1.51663946678476</v>
      </c>
    </row>
    <row r="3580" spans="1:5" x14ac:dyDescent="0.25">
      <c r="A3580" s="221">
        <v>22392.750059960701</v>
      </c>
      <c r="B3580" s="221">
        <v>1.03621894134696</v>
      </c>
      <c r="C3580" s="221">
        <v>1.31160890829501</v>
      </c>
      <c r="D3580" s="221">
        <v>1.0852157144403001</v>
      </c>
      <c r="E3580" s="221">
        <v>1.5155235431165099</v>
      </c>
    </row>
    <row r="3581" spans="1:5" x14ac:dyDescent="0.25">
      <c r="A3581" s="221">
        <v>22396.0016186619</v>
      </c>
      <c r="B3581" s="221">
        <v>1.0754919753277701</v>
      </c>
      <c r="C3581" s="221">
        <v>1.3117563594627499</v>
      </c>
      <c r="D3581" s="221">
        <v>1.08546068718935</v>
      </c>
      <c r="E3581" s="221">
        <v>1.5152401793208401</v>
      </c>
    </row>
    <row r="3582" spans="1:5" x14ac:dyDescent="0.25">
      <c r="A3582" s="221">
        <v>22397.798763196901</v>
      </c>
      <c r="B3582" s="221">
        <v>2.1886728915451599</v>
      </c>
      <c r="C3582" s="221">
        <v>1.31183788434116</v>
      </c>
      <c r="D3582" s="221">
        <v>1.0855960842335499</v>
      </c>
      <c r="E3582" s="221">
        <v>1.51508354836954</v>
      </c>
    </row>
    <row r="3583" spans="1:5" x14ac:dyDescent="0.25">
      <c r="A3583" s="221">
        <v>22405.9673866833</v>
      </c>
      <c r="B3583" s="221">
        <v>0.72961587736803901</v>
      </c>
      <c r="C3583" s="221">
        <v>1.3122086306375</v>
      </c>
      <c r="D3583" s="221">
        <v>1.08621150912215</v>
      </c>
      <c r="E3583" s="221">
        <v>1.5143715663160999</v>
      </c>
    </row>
    <row r="3584" spans="1:5" x14ac:dyDescent="0.25">
      <c r="A3584" s="221">
        <v>22407.090778461301</v>
      </c>
      <c r="B3584" s="221">
        <v>2.4930694209180002</v>
      </c>
      <c r="C3584" s="221">
        <v>1.31225964254579</v>
      </c>
      <c r="D3584" s="221">
        <v>1.08629614556805</v>
      </c>
      <c r="E3584" s="221">
        <v>1.5142736411457201</v>
      </c>
    </row>
    <row r="3585" spans="1:5" x14ac:dyDescent="0.25">
      <c r="A3585" s="221">
        <v>22410.577803846401</v>
      </c>
      <c r="B3585" s="221">
        <v>5.2143731472264997E-2</v>
      </c>
      <c r="C3585" s="221">
        <v>1.31241804282203</v>
      </c>
      <c r="D3585" s="221">
        <v>1.0865591315313501</v>
      </c>
      <c r="E3585" s="221">
        <v>1.5139696678450301</v>
      </c>
    </row>
    <row r="3586" spans="1:5" x14ac:dyDescent="0.25">
      <c r="A3586" s="221">
        <v>22412.0532222316</v>
      </c>
      <c r="B3586" s="221">
        <v>1.3419229195703399</v>
      </c>
      <c r="C3586" s="221">
        <v>1.3124850725177899</v>
      </c>
      <c r="D3586" s="221">
        <v>1.08667046772293</v>
      </c>
      <c r="E3586" s="221">
        <v>1.51384104661041</v>
      </c>
    </row>
    <row r="3587" spans="1:5" x14ac:dyDescent="0.25">
      <c r="A3587" s="221">
        <v>22417.627960390899</v>
      </c>
      <c r="B3587" s="221">
        <v>1.6138717085683301</v>
      </c>
      <c r="C3587" s="221">
        <v>1.31273841007125</v>
      </c>
      <c r="D3587" s="221">
        <v>1.08709125781206</v>
      </c>
      <c r="E3587" s="221">
        <v>1.5133550386568999</v>
      </c>
    </row>
    <row r="3588" spans="1:5" x14ac:dyDescent="0.25">
      <c r="A3588" s="221">
        <v>22423.333013208601</v>
      </c>
      <c r="B3588" s="221">
        <v>0.98537301764902696</v>
      </c>
      <c r="C3588" s="221">
        <v>1.3129978335197099</v>
      </c>
      <c r="D3588" s="221">
        <v>1.0875222700909499</v>
      </c>
      <c r="E3588" s="221">
        <v>1.51285763711107</v>
      </c>
    </row>
    <row r="3589" spans="1:5" x14ac:dyDescent="0.25">
      <c r="A3589" s="221">
        <v>22427.528243028901</v>
      </c>
      <c r="B3589" s="221">
        <v>2.1676662381793199</v>
      </c>
      <c r="C3589" s="221">
        <v>1.3131886900041601</v>
      </c>
      <c r="D3589" s="221">
        <v>1.08783931116417</v>
      </c>
      <c r="E3589" s="221">
        <v>1.5124918537679</v>
      </c>
    </row>
    <row r="3590" spans="1:5" x14ac:dyDescent="0.25">
      <c r="A3590" s="221">
        <v>22429.3638095653</v>
      </c>
      <c r="B3590" s="221">
        <v>1.56447712825705</v>
      </c>
      <c r="C3590" s="221">
        <v>1.31327223471793</v>
      </c>
      <c r="D3590" s="221">
        <v>1.0879780282332301</v>
      </c>
      <c r="E3590" s="221">
        <v>1.5123318087667801</v>
      </c>
    </row>
    <row r="3591" spans="1:5" x14ac:dyDescent="0.25">
      <c r="A3591" s="221">
        <v>22433.2609601154</v>
      </c>
      <c r="B3591" s="221">
        <v>1.38413072723895</v>
      </c>
      <c r="C3591" s="221">
        <v>1.3134496573613299</v>
      </c>
      <c r="D3591" s="221">
        <v>1.0882727971088</v>
      </c>
      <c r="E3591" s="221">
        <v>1.5119920050604101</v>
      </c>
    </row>
    <row r="3592" spans="1:5" x14ac:dyDescent="0.25">
      <c r="A3592" s="221">
        <v>22435.506470889701</v>
      </c>
      <c r="B3592" s="221">
        <v>0.84712985939408003</v>
      </c>
      <c r="C3592" s="221">
        <v>1.3135519155797699</v>
      </c>
      <c r="D3592" s="221">
        <v>1.08844268577141</v>
      </c>
      <c r="E3592" s="221">
        <v>1.5117962103465601</v>
      </c>
    </row>
    <row r="3593" spans="1:5" x14ac:dyDescent="0.25">
      <c r="A3593" s="221">
        <v>22435.5637960561</v>
      </c>
      <c r="B3593" s="221">
        <v>1.6209306808889099</v>
      </c>
      <c r="C3593" s="221">
        <v>1.3135545261080499</v>
      </c>
      <c r="D3593" s="221">
        <v>1.0884470252737499</v>
      </c>
      <c r="E3593" s="221">
        <v>1.5117912119318699</v>
      </c>
    </row>
    <row r="3594" spans="1:5" x14ac:dyDescent="0.25">
      <c r="A3594" s="221">
        <v>22437.815186396499</v>
      </c>
      <c r="B3594" s="221">
        <v>1.32089796831463</v>
      </c>
      <c r="C3594" s="221">
        <v>1.3136570520758</v>
      </c>
      <c r="D3594" s="221">
        <v>1.0886174550210901</v>
      </c>
      <c r="E3594" s="221">
        <v>1.51159490371233</v>
      </c>
    </row>
    <row r="3595" spans="1:5" x14ac:dyDescent="0.25">
      <c r="A3595" s="221">
        <v>22438.113810635699</v>
      </c>
      <c r="B3595" s="221">
        <v>1.37595382387885</v>
      </c>
      <c r="C3595" s="221">
        <v>1.3136706511121601</v>
      </c>
      <c r="D3595" s="221">
        <v>1.0886400608094899</v>
      </c>
      <c r="E3595" s="221">
        <v>1.5115688653841901</v>
      </c>
    </row>
    <row r="3596" spans="1:5" x14ac:dyDescent="0.25">
      <c r="A3596" s="221">
        <v>22442.682232630799</v>
      </c>
      <c r="B3596" s="221">
        <v>8.7496590272406694E-2</v>
      </c>
      <c r="C3596" s="221">
        <v>1.31387881821813</v>
      </c>
      <c r="D3596" s="221">
        <v>1.0889858893370601</v>
      </c>
      <c r="E3596" s="221">
        <v>1.5111705252160399</v>
      </c>
    </row>
    <row r="3597" spans="1:5" x14ac:dyDescent="0.25">
      <c r="A3597" s="221">
        <v>22448.668474956601</v>
      </c>
      <c r="B3597" s="221">
        <v>0.703347749681837</v>
      </c>
      <c r="C3597" s="221">
        <v>1.3141517904011699</v>
      </c>
      <c r="D3597" s="221">
        <v>1.08943939208403</v>
      </c>
      <c r="E3597" s="221">
        <v>1.5106485656387501</v>
      </c>
    </row>
    <row r="3598" spans="1:5" x14ac:dyDescent="0.25">
      <c r="A3598" s="221">
        <v>22448.764301363201</v>
      </c>
      <c r="B3598" s="221">
        <v>1.8266773554514599</v>
      </c>
      <c r="C3598" s="221">
        <v>1.31415616157235</v>
      </c>
      <c r="D3598" s="221">
        <v>1.08944665272723</v>
      </c>
      <c r="E3598" s="221">
        <v>1.5106402103366701</v>
      </c>
    </row>
    <row r="3599" spans="1:5" x14ac:dyDescent="0.25">
      <c r="A3599" s="221">
        <v>22456.082840504001</v>
      </c>
      <c r="B3599" s="221">
        <v>1.4512891758364099</v>
      </c>
      <c r="C3599" s="221">
        <v>1.3144900005267099</v>
      </c>
      <c r="D3599" s="221">
        <v>1.09000148973818</v>
      </c>
      <c r="E3599" s="221">
        <v>1.51000210767728</v>
      </c>
    </row>
    <row r="3600" spans="1:5" x14ac:dyDescent="0.25">
      <c r="A3600" s="221">
        <v>22457.2086880184</v>
      </c>
      <c r="B3600" s="221">
        <v>-1.55071320154447</v>
      </c>
      <c r="C3600" s="221">
        <v>1.31454135664433</v>
      </c>
      <c r="D3600" s="221">
        <v>1.09008686862446</v>
      </c>
      <c r="E3600" s="221">
        <v>1.5099039487228001</v>
      </c>
    </row>
    <row r="3601" spans="1:5" x14ac:dyDescent="0.25">
      <c r="A3601" s="221">
        <v>22458.818375529801</v>
      </c>
      <c r="B3601" s="221">
        <v>1.26657463489308</v>
      </c>
      <c r="C3601" s="221">
        <v>1.3146148343013899</v>
      </c>
      <c r="D3601" s="221">
        <v>1.0902090233385</v>
      </c>
      <c r="E3601" s="221">
        <v>1.5097636069315901</v>
      </c>
    </row>
    <row r="3602" spans="1:5" x14ac:dyDescent="0.25">
      <c r="A3602" s="221">
        <v>22458.888421285701</v>
      </c>
      <c r="B3602" s="221">
        <v>1.2896731907693399</v>
      </c>
      <c r="C3602" s="221">
        <v>1.3146180316909399</v>
      </c>
      <c r="D3602" s="221">
        <v>1.0902143389163499</v>
      </c>
      <c r="E3602" s="221">
        <v>1.50975750005956</v>
      </c>
    </row>
    <row r="3603" spans="1:5" x14ac:dyDescent="0.25">
      <c r="A3603" s="221">
        <v>22463.863718573801</v>
      </c>
      <c r="B3603" s="221">
        <v>1.2531741261973901</v>
      </c>
      <c r="C3603" s="221">
        <v>1.3148452168060001</v>
      </c>
      <c r="D3603" s="221">
        <v>1.09059190040777</v>
      </c>
      <c r="E3603" s="221">
        <v>1.50932374270793</v>
      </c>
    </row>
    <row r="3604" spans="1:5" x14ac:dyDescent="0.25">
      <c r="A3604" s="221">
        <v>22464.426407605199</v>
      </c>
      <c r="B3604" s="221">
        <v>2.04159301685733</v>
      </c>
      <c r="C3604" s="221">
        <v>1.31487091898423</v>
      </c>
      <c r="D3604" s="221">
        <v>1.09063460131539</v>
      </c>
      <c r="E3604" s="221">
        <v>1.5092746875535099</v>
      </c>
    </row>
    <row r="3605" spans="1:5" x14ac:dyDescent="0.25">
      <c r="A3605" s="221">
        <v>22465.251860226199</v>
      </c>
      <c r="B3605" s="221">
        <v>1.309969091598</v>
      </c>
      <c r="C3605" s="221">
        <v>1.3149086235229901</v>
      </c>
      <c r="D3605" s="221">
        <v>1.09069727202408</v>
      </c>
      <c r="E3605" s="221">
        <v>1.50920272637978</v>
      </c>
    </row>
    <row r="3606" spans="1:5" x14ac:dyDescent="0.25">
      <c r="A3606" s="221">
        <v>22470.441002720101</v>
      </c>
      <c r="B3606" s="221">
        <v>1.7057163697624</v>
      </c>
      <c r="C3606" s="221">
        <v>1.3151457294648199</v>
      </c>
      <c r="D3606" s="221">
        <v>1.09109174510406</v>
      </c>
      <c r="E3606" s="221">
        <v>1.5087503665792701</v>
      </c>
    </row>
    <row r="3607" spans="1:5" x14ac:dyDescent="0.25">
      <c r="A3607" s="221">
        <v>22472.289585988299</v>
      </c>
      <c r="B3607" s="221">
        <v>2.7534842823429</v>
      </c>
      <c r="C3607" s="221">
        <v>1.3152302264800799</v>
      </c>
      <c r="D3607" s="221">
        <v>1.0912323242016</v>
      </c>
      <c r="E3607" s="221">
        <v>1.5085892301630299</v>
      </c>
    </row>
    <row r="3608" spans="1:5" x14ac:dyDescent="0.25">
      <c r="A3608" s="221">
        <v>22473.523760880798</v>
      </c>
      <c r="B3608" s="221">
        <v>2.0686034112975298</v>
      </c>
      <c r="C3608" s="221">
        <v>1.31528664831042</v>
      </c>
      <c r="D3608" s="221">
        <v>1.09132617942336</v>
      </c>
      <c r="E3608" s="221">
        <v>1.5084816529378899</v>
      </c>
    </row>
    <row r="3609" spans="1:5" x14ac:dyDescent="0.25">
      <c r="A3609" s="221">
        <v>22473.901822465901</v>
      </c>
      <c r="B3609" s="221">
        <v>1.49478868400139</v>
      </c>
      <c r="C3609" s="221">
        <v>1.31530393328061</v>
      </c>
      <c r="D3609" s="221">
        <v>1.0913549298493599</v>
      </c>
      <c r="E3609" s="221">
        <v>1.50844869908628</v>
      </c>
    </row>
    <row r="3610" spans="1:5" x14ac:dyDescent="0.25">
      <c r="A3610" s="221">
        <v>22484.825351820298</v>
      </c>
      <c r="B3610" s="221">
        <v>1.7254785093176399</v>
      </c>
      <c r="C3610" s="221">
        <v>1.31580364441789</v>
      </c>
      <c r="D3610" s="221">
        <v>1.0921856308110101</v>
      </c>
      <c r="E3610" s="221">
        <v>1.5074966527650899</v>
      </c>
    </row>
    <row r="3611" spans="1:5" x14ac:dyDescent="0.25">
      <c r="A3611" s="221">
        <v>22487.479227348998</v>
      </c>
      <c r="B3611" s="221">
        <v>1.3865617174679601</v>
      </c>
      <c r="C3611" s="221">
        <v>1.31592513287409</v>
      </c>
      <c r="D3611" s="221">
        <v>1.09238744991931</v>
      </c>
      <c r="E3611" s="221">
        <v>1.5072653939165099</v>
      </c>
    </row>
    <row r="3612" spans="1:5" x14ac:dyDescent="0.25">
      <c r="A3612" s="221">
        <v>22490.1069928713</v>
      </c>
      <c r="B3612" s="221">
        <v>1.25350106557311</v>
      </c>
      <c r="C3612" s="221">
        <v>1.3160454730858999</v>
      </c>
      <c r="D3612" s="221">
        <v>1.09258728344156</v>
      </c>
      <c r="E3612" s="221">
        <v>1.5070364210876399</v>
      </c>
    </row>
    <row r="3613" spans="1:5" x14ac:dyDescent="0.25">
      <c r="A3613" s="221">
        <v>22495.443224408999</v>
      </c>
      <c r="B3613" s="221">
        <v>1.1121922686426999</v>
      </c>
      <c r="C3613" s="221">
        <v>1.3162899436878901</v>
      </c>
      <c r="D3613" s="221">
        <v>1.09299345390067</v>
      </c>
      <c r="E3613" s="221">
        <v>1.5065715086332301</v>
      </c>
    </row>
    <row r="3614" spans="1:5" x14ac:dyDescent="0.25">
      <c r="A3614" s="221">
        <v>22497.974524671001</v>
      </c>
      <c r="B3614" s="221">
        <v>5.49404839291334E-2</v>
      </c>
      <c r="C3614" s="221">
        <v>1.3164059515394799</v>
      </c>
      <c r="D3614" s="221">
        <v>1.09318632070462</v>
      </c>
      <c r="E3614" s="221">
        <v>1.50635098955782</v>
      </c>
    </row>
    <row r="3615" spans="1:5" x14ac:dyDescent="0.25">
      <c r="A3615" s="221">
        <v>22498.9864831345</v>
      </c>
      <c r="B3615" s="221">
        <v>1.37674401955725</v>
      </c>
      <c r="C3615" s="221">
        <v>1.3164523289404599</v>
      </c>
      <c r="D3615" s="221">
        <v>1.0932634636123</v>
      </c>
      <c r="E3615" s="221">
        <v>1.5062628373812099</v>
      </c>
    </row>
    <row r="3616" spans="1:5" x14ac:dyDescent="0.25">
      <c r="A3616" s="221">
        <v>22500.849568413501</v>
      </c>
      <c r="B3616" s="221">
        <v>4.0698475485497303</v>
      </c>
      <c r="C3616" s="221">
        <v>1.31653771293216</v>
      </c>
      <c r="D3616" s="221">
        <v>1.0934054890223099</v>
      </c>
      <c r="E3616" s="221">
        <v>1.50610055246934</v>
      </c>
    </row>
    <row r="3617" spans="1:5" x14ac:dyDescent="0.25">
      <c r="A3617" s="221">
        <v>22503.671227892701</v>
      </c>
      <c r="B3617" s="221">
        <v>1.52387556568976</v>
      </c>
      <c r="C3617" s="221">
        <v>1.31666709428397</v>
      </c>
      <c r="D3617" s="221">
        <v>1.0936205877882901</v>
      </c>
      <c r="E3617" s="221">
        <v>1.5058547901655499</v>
      </c>
    </row>
    <row r="3618" spans="1:5" x14ac:dyDescent="0.25">
      <c r="A3618" s="221">
        <v>22507.250735856702</v>
      </c>
      <c r="B3618" s="221">
        <v>-1.1583290057381499</v>
      </c>
      <c r="C3618" s="221">
        <v>1.3168312630827801</v>
      </c>
      <c r="D3618" s="221">
        <v>1.0938935634254101</v>
      </c>
      <c r="E3618" s="221">
        <v>1.50554305726353</v>
      </c>
    </row>
    <row r="3619" spans="1:5" x14ac:dyDescent="0.25">
      <c r="A3619" s="221">
        <v>22508.517159942101</v>
      </c>
      <c r="B3619" s="221">
        <v>1.5110709335972099</v>
      </c>
      <c r="C3619" s="221">
        <v>1.3168893690144501</v>
      </c>
      <c r="D3619" s="221">
        <v>1.09399017710006</v>
      </c>
      <c r="E3619" s="221">
        <v>1.5054327748460301</v>
      </c>
    </row>
    <row r="3620" spans="1:5" x14ac:dyDescent="0.25">
      <c r="A3620" s="221">
        <v>22510.177354264801</v>
      </c>
      <c r="B3620" s="221">
        <v>1.17488151017289</v>
      </c>
      <c r="C3620" s="221">
        <v>1.3169655450830799</v>
      </c>
      <c r="D3620" s="221">
        <v>1.09411684824762</v>
      </c>
      <c r="E3620" s="221">
        <v>1.50528821226444</v>
      </c>
    </row>
    <row r="3621" spans="1:5" x14ac:dyDescent="0.25">
      <c r="A3621" s="221">
        <v>22518.737695461499</v>
      </c>
      <c r="B3621" s="221">
        <v>1.50610300239047</v>
      </c>
      <c r="C3621" s="221">
        <v>1.31735854840453</v>
      </c>
      <c r="D3621" s="221">
        <v>1.09477039503261</v>
      </c>
      <c r="E3621" s="221">
        <v>1.50454299921179</v>
      </c>
    </row>
    <row r="3622" spans="1:5" x14ac:dyDescent="0.25">
      <c r="A3622" s="221">
        <v>22542.272513345801</v>
      </c>
      <c r="B3622" s="221">
        <v>1.1312883548391099</v>
      </c>
      <c r="C3622" s="221">
        <v>1.3184408634339699</v>
      </c>
      <c r="D3622" s="221">
        <v>1.0965701128973799</v>
      </c>
      <c r="E3622" s="221">
        <v>1.50249560578209</v>
      </c>
    </row>
    <row r="3623" spans="1:5" x14ac:dyDescent="0.25">
      <c r="A3623" s="221">
        <v>22545.269915298799</v>
      </c>
      <c r="B3623" s="221">
        <v>1.4064887336808101</v>
      </c>
      <c r="C3623" s="221">
        <v>1.31857885911207</v>
      </c>
      <c r="D3623" s="221">
        <v>1.0967996823122399</v>
      </c>
      <c r="E3623" s="221">
        <v>1.50223503663411</v>
      </c>
    </row>
    <row r="3624" spans="1:5" x14ac:dyDescent="0.25">
      <c r="A3624" s="221">
        <v>22552.403686529098</v>
      </c>
      <c r="B3624" s="221">
        <v>1.10170320376037</v>
      </c>
      <c r="C3624" s="221">
        <v>1.31890747323766</v>
      </c>
      <c r="D3624" s="221">
        <v>1.09734638492926</v>
      </c>
      <c r="E3624" s="221">
        <v>1.50161507206349</v>
      </c>
    </row>
    <row r="3625" spans="1:5" x14ac:dyDescent="0.25">
      <c r="A3625" s="221">
        <v>22555.951393218598</v>
      </c>
      <c r="B3625" s="221">
        <v>2.05994775665024</v>
      </c>
      <c r="C3625" s="221">
        <v>1.3190709968518599</v>
      </c>
      <c r="D3625" s="221">
        <v>1.09761826644452</v>
      </c>
      <c r="E3625" s="221">
        <v>1.50130686628798</v>
      </c>
    </row>
    <row r="3626" spans="1:5" x14ac:dyDescent="0.25">
      <c r="A3626" s="221">
        <v>22560.761702910499</v>
      </c>
      <c r="B3626" s="221">
        <v>0.68164469781852899</v>
      </c>
      <c r="C3626" s="221">
        <v>1.3192928842585701</v>
      </c>
      <c r="D3626" s="221">
        <v>1.09798721501588</v>
      </c>
      <c r="E3626" s="221">
        <v>1.5008890661438801</v>
      </c>
    </row>
    <row r="3627" spans="1:5" x14ac:dyDescent="0.25">
      <c r="A3627" s="221">
        <v>22574.374800530499</v>
      </c>
      <c r="B3627" s="221">
        <v>2.4628640678593401</v>
      </c>
      <c r="C3627" s="221">
        <v>1.3199211782615601</v>
      </c>
      <c r="D3627" s="221">
        <v>1.0990322886300199</v>
      </c>
      <c r="E3627" s="221">
        <v>1.4997075014896899</v>
      </c>
    </row>
    <row r="3628" spans="1:5" x14ac:dyDescent="0.25">
      <c r="A3628" s="221">
        <v>22576.439415799599</v>
      </c>
      <c r="B3628" s="221">
        <v>0.84383217905563701</v>
      </c>
      <c r="C3628" s="221">
        <v>1.32001655022626</v>
      </c>
      <c r="D3628" s="221">
        <v>1.09919090223386</v>
      </c>
      <c r="E3628" s="221">
        <v>1.49952836546087</v>
      </c>
    </row>
    <row r="3629" spans="1:5" x14ac:dyDescent="0.25">
      <c r="A3629" s="221">
        <v>22580.904181513</v>
      </c>
      <c r="B3629" s="221">
        <v>1.6804701801727</v>
      </c>
      <c r="C3629" s="221">
        <v>1.3202229328408901</v>
      </c>
      <c r="D3629" s="221">
        <v>1.0995340717150499</v>
      </c>
      <c r="E3629" s="221">
        <v>1.4991411468443201</v>
      </c>
    </row>
    <row r="3630" spans="1:5" x14ac:dyDescent="0.25">
      <c r="A3630" s="221">
        <v>22582.327204585399</v>
      </c>
      <c r="B3630" s="221">
        <v>2.2905856964646998</v>
      </c>
      <c r="C3630" s="221">
        <v>1.32028872753992</v>
      </c>
      <c r="D3630" s="221">
        <v>1.09964347199179</v>
      </c>
      <c r="E3630" s="221">
        <v>1.4990177713923001</v>
      </c>
    </row>
    <row r="3631" spans="1:5" x14ac:dyDescent="0.25">
      <c r="A3631" s="221">
        <v>22585.254057338301</v>
      </c>
      <c r="B3631" s="221">
        <v>0.88577427378724305</v>
      </c>
      <c r="C3631" s="221">
        <v>1.3204240531011899</v>
      </c>
      <c r="D3631" s="221">
        <v>1.0998685364505301</v>
      </c>
      <c r="E3631" s="221">
        <v>1.49876402330291</v>
      </c>
    </row>
    <row r="3632" spans="1:5" x14ac:dyDescent="0.25">
      <c r="A3632" s="221">
        <v>22590.207144147302</v>
      </c>
      <c r="B3632" s="221">
        <v>1.4658998167955499</v>
      </c>
      <c r="C3632" s="221">
        <v>1.3206530633415601</v>
      </c>
      <c r="D3632" s="221">
        <v>1.1002495939166399</v>
      </c>
      <c r="E3632" s="221">
        <v>1.49833476231642</v>
      </c>
    </row>
    <row r="3633" spans="1:5" x14ac:dyDescent="0.25">
      <c r="A3633" s="221">
        <v>22593.018463119701</v>
      </c>
      <c r="B3633" s="221">
        <v>1.2435541407398201</v>
      </c>
      <c r="C3633" s="221">
        <v>1.32078314081128</v>
      </c>
      <c r="D3633" s="221">
        <v>1.10046596279084</v>
      </c>
      <c r="E3633" s="221">
        <v>1.4980911974284099</v>
      </c>
    </row>
    <row r="3634" spans="1:5" x14ac:dyDescent="0.25">
      <c r="A3634" s="221">
        <v>22593.9593747246</v>
      </c>
      <c r="B3634" s="221">
        <v>1.2880056064761101</v>
      </c>
      <c r="C3634" s="221">
        <v>1.3208266809967399</v>
      </c>
      <c r="D3634" s="221">
        <v>1.10053839235813</v>
      </c>
      <c r="E3634" s="221">
        <v>1.49800970070049</v>
      </c>
    </row>
    <row r="3635" spans="1:5" x14ac:dyDescent="0.25">
      <c r="A3635" s="221">
        <v>22595.7713460302</v>
      </c>
      <c r="B3635" s="221">
        <v>1.28008289165116</v>
      </c>
      <c r="C3635" s="221">
        <v>1.3209105495026101</v>
      </c>
      <c r="D3635" s="221">
        <v>1.10067787442734</v>
      </c>
      <c r="E3635" s="221">
        <v>1.49785275744281</v>
      </c>
    </row>
    <row r="3636" spans="1:5" x14ac:dyDescent="0.25">
      <c r="A3636" s="221">
        <v>22596.632598319498</v>
      </c>
      <c r="B3636" s="221">
        <v>0.83734270084698803</v>
      </c>
      <c r="C3636" s="221">
        <v>1.3209504219374699</v>
      </c>
      <c r="D3636" s="221">
        <v>1.10074417197359</v>
      </c>
      <c r="E3636" s="221">
        <v>1.49777817034432</v>
      </c>
    </row>
    <row r="3637" spans="1:5" x14ac:dyDescent="0.25">
      <c r="A3637" s="221">
        <v>22598.268492103402</v>
      </c>
      <c r="B3637" s="221">
        <v>1.21358406381944E-2</v>
      </c>
      <c r="C3637" s="221">
        <v>1.3210261570840101</v>
      </c>
      <c r="D3637" s="221">
        <v>1.1008701455983101</v>
      </c>
      <c r="E3637" s="221">
        <v>1.49763653230641</v>
      </c>
    </row>
    <row r="3638" spans="1:5" x14ac:dyDescent="0.25">
      <c r="A3638" s="221">
        <v>22607.042401995899</v>
      </c>
      <c r="B3638" s="221">
        <v>2.2393333296007301</v>
      </c>
      <c r="C3638" s="221">
        <v>1.3214325848903301</v>
      </c>
      <c r="D3638" s="221">
        <v>1.1015461618314499</v>
      </c>
      <c r="E3638" s="221">
        <v>1.4968770932820099</v>
      </c>
    </row>
    <row r="3639" spans="1:5" x14ac:dyDescent="0.25">
      <c r="A3639" s="221">
        <v>22607.796725103501</v>
      </c>
      <c r="B3639" s="221">
        <v>0.93786748574049605</v>
      </c>
      <c r="C3639" s="221">
        <v>1.32146754374098</v>
      </c>
      <c r="D3639" s="221">
        <v>1.10160431916226</v>
      </c>
      <c r="E3639" s="221">
        <v>1.49681183391281</v>
      </c>
    </row>
    <row r="3640" spans="1:5" x14ac:dyDescent="0.25">
      <c r="A3640" s="221">
        <v>22608.997540809502</v>
      </c>
      <c r="B3640" s="221">
        <v>1.4131937078367001</v>
      </c>
      <c r="C3640" s="221">
        <v>1.3215232077463399</v>
      </c>
      <c r="D3640" s="221">
        <v>1.10169690049186</v>
      </c>
      <c r="E3640" s="221">
        <v>1.4967079515908199</v>
      </c>
    </row>
    <row r="3641" spans="1:5" x14ac:dyDescent="0.25">
      <c r="A3641" s="221">
        <v>22609.983622776799</v>
      </c>
      <c r="B3641" s="221">
        <v>1.64222295019099</v>
      </c>
      <c r="C3641" s="221">
        <v>1.32156892338683</v>
      </c>
      <c r="D3641" s="221">
        <v>1.10177292612941</v>
      </c>
      <c r="E3641" s="221">
        <v>1.4966226563534599</v>
      </c>
    </row>
    <row r="3642" spans="1:5" x14ac:dyDescent="0.25">
      <c r="A3642" s="221">
        <v>22613.088544283299</v>
      </c>
      <c r="B3642" s="221">
        <v>1.26305749802273</v>
      </c>
      <c r="C3642" s="221">
        <v>1.3217128703202901</v>
      </c>
      <c r="D3642" s="221">
        <v>1.1020123115404501</v>
      </c>
      <c r="E3642" s="221">
        <v>1.4963541575492001</v>
      </c>
    </row>
    <row r="3643" spans="1:5" x14ac:dyDescent="0.25">
      <c r="A3643" s="221">
        <v>22613.439175659401</v>
      </c>
      <c r="B3643" s="221">
        <v>-1.7144911044695099</v>
      </c>
      <c r="C3643" s="221">
        <v>1.3217291259039701</v>
      </c>
      <c r="D3643" s="221">
        <v>1.1020393699736</v>
      </c>
      <c r="E3643" s="221">
        <v>1.4963238494578499</v>
      </c>
    </row>
    <row r="3644" spans="1:5" x14ac:dyDescent="0.25">
      <c r="A3644" s="221">
        <v>22616.622199139001</v>
      </c>
      <c r="B3644" s="221">
        <v>1.0387792952044199</v>
      </c>
      <c r="C3644" s="221">
        <v>1.3218767557600899</v>
      </c>
      <c r="D3644" s="221">
        <v>1.1022850058006</v>
      </c>
      <c r="E3644" s="221">
        <v>1.49604871330914</v>
      </c>
    </row>
    <row r="3645" spans="1:5" x14ac:dyDescent="0.25">
      <c r="A3645" s="221">
        <v>22621.0520108647</v>
      </c>
      <c r="B3645" s="221">
        <v>0.96585462702840597</v>
      </c>
      <c r="C3645" s="221">
        <v>1.3220823284730601</v>
      </c>
      <c r="D3645" s="221">
        <v>1.10262685702278</v>
      </c>
      <c r="E3645" s="221">
        <v>1.49566580650825</v>
      </c>
    </row>
    <row r="3646" spans="1:5" x14ac:dyDescent="0.25">
      <c r="A3646" s="221">
        <v>22624.6430085711</v>
      </c>
      <c r="B3646" s="221">
        <v>1.4281165908745601</v>
      </c>
      <c r="C3646" s="221">
        <v>1.3222489749711499</v>
      </c>
      <c r="D3646" s="221">
        <v>1.1029039764650399</v>
      </c>
      <c r="E3646" s="221">
        <v>1.4953555951997199</v>
      </c>
    </row>
    <row r="3647" spans="1:5" x14ac:dyDescent="0.25">
      <c r="A3647" s="221">
        <v>22628.063182121899</v>
      </c>
      <c r="B3647" s="221">
        <v>0.691521556886876</v>
      </c>
      <c r="C3647" s="221">
        <v>1.3224077857988701</v>
      </c>
      <c r="D3647" s="221">
        <v>1.10316822545275</v>
      </c>
      <c r="E3647" s="221">
        <v>1.4950602592944799</v>
      </c>
    </row>
    <row r="3648" spans="1:5" x14ac:dyDescent="0.25">
      <c r="A3648" s="221">
        <v>22631.0302280859</v>
      </c>
      <c r="B3648" s="221">
        <v>1.8696438656471399</v>
      </c>
      <c r="C3648" s="221">
        <v>1.3225456183233599</v>
      </c>
      <c r="D3648" s="221">
        <v>1.1033974803125599</v>
      </c>
      <c r="E3648" s="221">
        <v>1.4948041129631899</v>
      </c>
    </row>
    <row r="3649" spans="1:5" x14ac:dyDescent="0.25">
      <c r="A3649" s="221">
        <v>22632.335685988299</v>
      </c>
      <c r="B3649" s="221">
        <v>1.26039583331508</v>
      </c>
      <c r="C3649" s="221">
        <v>1.3226062626681101</v>
      </c>
      <c r="D3649" s="221">
        <v>1.1034983491808099</v>
      </c>
      <c r="E3649" s="221">
        <v>1.4946914435374701</v>
      </c>
    </row>
    <row r="3650" spans="1:5" x14ac:dyDescent="0.25">
      <c r="A3650" s="221">
        <v>22635.403637654901</v>
      </c>
      <c r="B3650" s="221">
        <v>1.3864469799389001</v>
      </c>
      <c r="C3650" s="221">
        <v>1.32274882041386</v>
      </c>
      <c r="D3650" s="221">
        <v>1.1037354007255999</v>
      </c>
      <c r="E3650" s="221">
        <v>1.4944267217537801</v>
      </c>
    </row>
    <row r="3651" spans="1:5" x14ac:dyDescent="0.25">
      <c r="A3651" s="221">
        <v>22638.923757834898</v>
      </c>
      <c r="B3651" s="221">
        <v>0.10308132168532801</v>
      </c>
      <c r="C3651" s="221">
        <v>1.32291244539098</v>
      </c>
      <c r="D3651" s="221">
        <v>1.10400741572154</v>
      </c>
      <c r="E3651" s="221">
        <v>1.49412310794711</v>
      </c>
    </row>
    <row r="3652" spans="1:5" x14ac:dyDescent="0.25">
      <c r="A3652" s="221">
        <v>22641.770251517199</v>
      </c>
      <c r="B3652" s="221">
        <v>1.7141377733777901</v>
      </c>
      <c r="C3652" s="221">
        <v>1.32304480544129</v>
      </c>
      <c r="D3652" s="221">
        <v>1.1042275733465401</v>
      </c>
      <c r="E3652" s="221">
        <v>1.49387767882127</v>
      </c>
    </row>
    <row r="3653" spans="1:5" x14ac:dyDescent="0.25">
      <c r="A3653" s="221">
        <v>22646.540938966202</v>
      </c>
      <c r="B3653" s="221">
        <v>1.3356125987882701</v>
      </c>
      <c r="C3653" s="221">
        <v>1.3232667537001099</v>
      </c>
      <c r="D3653" s="221">
        <v>1.1045966091572701</v>
      </c>
      <c r="E3653" s="221">
        <v>1.49346647977771</v>
      </c>
    </row>
    <row r="3654" spans="1:5" x14ac:dyDescent="0.25">
      <c r="A3654" s="221">
        <v>22649.128998154301</v>
      </c>
      <c r="B3654" s="221">
        <v>1.5396236591127801</v>
      </c>
      <c r="C3654" s="221">
        <v>1.3233871588276001</v>
      </c>
      <c r="D3654" s="221">
        <v>1.1047968845671801</v>
      </c>
      <c r="E3654" s="221">
        <v>1.4932435777386299</v>
      </c>
    </row>
    <row r="3655" spans="1:5" x14ac:dyDescent="0.25">
      <c r="A3655" s="221">
        <v>22650.3123875622</v>
      </c>
      <c r="B3655" s="221">
        <v>2.93831609085318</v>
      </c>
      <c r="C3655" s="221">
        <v>1.3234422378183099</v>
      </c>
      <c r="D3655" s="221">
        <v>1.1048884799298</v>
      </c>
      <c r="E3655" s="221">
        <v>1.4931416558377499</v>
      </c>
    </row>
    <row r="3656" spans="1:5" x14ac:dyDescent="0.25">
      <c r="A3656" s="221">
        <v>22659.0453563304</v>
      </c>
      <c r="B3656" s="221">
        <v>-3.4610470567282099</v>
      </c>
      <c r="C3656" s="221">
        <v>1.3238489038210499</v>
      </c>
      <c r="D3656" s="221">
        <v>1.10556474701423</v>
      </c>
      <c r="E3656" s="221">
        <v>1.4923898517066401</v>
      </c>
    </row>
    <row r="3657" spans="1:5" x14ac:dyDescent="0.25">
      <c r="A3657" s="221">
        <v>22664.468358120401</v>
      </c>
      <c r="B3657" s="221">
        <v>1.2496666120358699</v>
      </c>
      <c r="C3657" s="221">
        <v>1.3241016161002499</v>
      </c>
      <c r="D3657" s="221">
        <v>1.10598503145573</v>
      </c>
      <c r="E3657" s="221">
        <v>1.4919234264872601</v>
      </c>
    </row>
    <row r="3658" spans="1:5" x14ac:dyDescent="0.25">
      <c r="A3658" s="221">
        <v>22665.3483553642</v>
      </c>
      <c r="B3658" s="221">
        <v>1.0229282495579</v>
      </c>
      <c r="C3658" s="221">
        <v>1.3241426370956</v>
      </c>
      <c r="D3658" s="221">
        <v>1.1060532561186001</v>
      </c>
      <c r="E3658" s="221">
        <v>1.49184776892143</v>
      </c>
    </row>
    <row r="3659" spans="1:5" x14ac:dyDescent="0.25">
      <c r="A3659" s="221">
        <v>22668.6822828404</v>
      </c>
      <c r="B3659" s="221">
        <v>-0.60746538138607398</v>
      </c>
      <c r="C3659" s="221">
        <v>1.32429808223243</v>
      </c>
      <c r="D3659" s="221">
        <v>1.10631172974416</v>
      </c>
      <c r="E3659" s="221">
        <v>1.49156120575651</v>
      </c>
    </row>
    <row r="3660" spans="1:5" x14ac:dyDescent="0.25">
      <c r="A3660" s="221">
        <v>22671.644570614</v>
      </c>
      <c r="B3660" s="221">
        <v>0.73471425098323695</v>
      </c>
      <c r="C3660" s="221">
        <v>1.3244362453965901</v>
      </c>
      <c r="D3660" s="221">
        <v>1.1065413907869699</v>
      </c>
      <c r="E3660" s="221">
        <v>1.49130669633432</v>
      </c>
    </row>
    <row r="3661" spans="1:5" x14ac:dyDescent="0.25">
      <c r="A3661" s="221">
        <v>22673.257388998602</v>
      </c>
      <c r="B3661" s="221">
        <v>2.2811164893640701</v>
      </c>
      <c r="C3661" s="221">
        <v>1.3245114814815599</v>
      </c>
      <c r="D3661" s="221">
        <v>1.10666649253899</v>
      </c>
      <c r="E3661" s="221">
        <v>1.49116816956951</v>
      </c>
    </row>
    <row r="3662" spans="1:5" x14ac:dyDescent="0.25">
      <c r="A3662" s="221">
        <v>22676.164445809802</v>
      </c>
      <c r="B3662" s="221">
        <v>0.80866872822313896</v>
      </c>
      <c r="C3662" s="221">
        <v>1.3246471512422999</v>
      </c>
      <c r="D3662" s="221">
        <v>1.1068920365591399</v>
      </c>
      <c r="E3662" s="221">
        <v>1.4909185529467599</v>
      </c>
    </row>
    <row r="3663" spans="1:5" x14ac:dyDescent="0.25">
      <c r="A3663" s="221">
        <v>22676.588089444602</v>
      </c>
      <c r="B3663" s="221">
        <v>1.92361798766105</v>
      </c>
      <c r="C3663" s="221">
        <v>1.32466692325628</v>
      </c>
      <c r="D3663" s="221">
        <v>1.10692490745895</v>
      </c>
      <c r="E3663" s="221">
        <v>1.49088219544477</v>
      </c>
    </row>
    <row r="3664" spans="1:5" x14ac:dyDescent="0.25">
      <c r="A3664" s="221">
        <v>22681.1355763961</v>
      </c>
      <c r="B3664" s="221">
        <v>1.3375087587474099</v>
      </c>
      <c r="C3664" s="221">
        <v>1.3248792067030899</v>
      </c>
      <c r="D3664" s="221">
        <v>1.10727790631445</v>
      </c>
      <c r="E3664" s="221">
        <v>1.4904919257645</v>
      </c>
    </row>
    <row r="3665" spans="1:5" x14ac:dyDescent="0.25">
      <c r="A3665" s="221">
        <v>22695.4891369301</v>
      </c>
      <c r="B3665" s="221">
        <v>-1.88636128131692E-2</v>
      </c>
      <c r="C3665" s="221">
        <v>1.32554985018011</v>
      </c>
      <c r="D3665" s="221">
        <v>1.1083930006929701</v>
      </c>
      <c r="E3665" s="221">
        <v>1.48926172326512</v>
      </c>
    </row>
    <row r="3666" spans="1:5" x14ac:dyDescent="0.25">
      <c r="A3666" s="221">
        <v>22700.2298471746</v>
      </c>
      <c r="B3666" s="221">
        <v>2.4837185866045002</v>
      </c>
      <c r="C3666" s="221">
        <v>1.3257715744537699</v>
      </c>
      <c r="D3666" s="221">
        <v>1.1087614857838399</v>
      </c>
      <c r="E3666" s="221">
        <v>1.48885602895122</v>
      </c>
    </row>
    <row r="3667" spans="1:5" x14ac:dyDescent="0.25">
      <c r="A3667" s="221">
        <v>22700.868684925499</v>
      </c>
      <c r="B3667" s="221">
        <v>3.0675826686352501</v>
      </c>
      <c r="C3667" s="221">
        <v>1.3258014611748701</v>
      </c>
      <c r="D3667" s="221">
        <v>1.10881116747368</v>
      </c>
      <c r="E3667" s="221">
        <v>1.48880136219026</v>
      </c>
    </row>
    <row r="3668" spans="1:5" x14ac:dyDescent="0.25">
      <c r="A3668" s="221">
        <v>22705.313822752902</v>
      </c>
      <c r="B3668" s="221">
        <v>1.2688548547342</v>
      </c>
      <c r="C3668" s="221">
        <v>1.3260094713663</v>
      </c>
      <c r="D3668" s="221">
        <v>1.1091570243297799</v>
      </c>
      <c r="E3668" s="221">
        <v>1.48842111301782</v>
      </c>
    </row>
    <row r="3669" spans="1:5" x14ac:dyDescent="0.25">
      <c r="A3669" s="221">
        <v>22706.548317650901</v>
      </c>
      <c r="B3669" s="221">
        <v>-2.5259848274340202</v>
      </c>
      <c r="C3669" s="221">
        <v>1.3260672559170099</v>
      </c>
      <c r="D3669" s="221">
        <v>1.10925309046166</v>
      </c>
      <c r="E3669" s="221">
        <v>1.4883155902071401</v>
      </c>
    </row>
    <row r="3670" spans="1:5" x14ac:dyDescent="0.25">
      <c r="A3670" s="221">
        <v>22706.9053829638</v>
      </c>
      <c r="B3670" s="221">
        <v>0.38797510746741998</v>
      </c>
      <c r="C3670" s="221">
        <v>1.3260839709036401</v>
      </c>
      <c r="D3670" s="221">
        <v>1.1092808766303199</v>
      </c>
      <c r="E3670" s="221">
        <v>1.48828506878864</v>
      </c>
    </row>
    <row r="3671" spans="1:5" x14ac:dyDescent="0.25">
      <c r="A3671" s="221">
        <v>22707.388967328199</v>
      </c>
      <c r="B3671" s="221">
        <v>-2.6163703782012702</v>
      </c>
      <c r="C3671" s="221">
        <v>1.3261066094759999</v>
      </c>
      <c r="D3671" s="221">
        <v>1.10931850827984</v>
      </c>
      <c r="E3671" s="221">
        <v>1.48824373270745</v>
      </c>
    </row>
    <row r="3672" spans="1:5" x14ac:dyDescent="0.25">
      <c r="A3672" s="221">
        <v>22709.009205459999</v>
      </c>
      <c r="B3672" s="221">
        <v>1.2469058965525199</v>
      </c>
      <c r="C3672" s="221">
        <v>1.3261824683891399</v>
      </c>
      <c r="D3672" s="221">
        <v>1.10944459224365</v>
      </c>
      <c r="E3672" s="221">
        <v>1.4881052507036201</v>
      </c>
    </row>
    <row r="3673" spans="1:5" x14ac:dyDescent="0.25">
      <c r="A3673" s="221">
        <v>22712.717414310599</v>
      </c>
      <c r="B3673" s="221">
        <v>1.7840736590338799</v>
      </c>
      <c r="C3673" s="221">
        <v>1.3263561317849799</v>
      </c>
      <c r="D3673" s="221">
        <v>1.10973315826452</v>
      </c>
      <c r="E3673" s="221">
        <v>1.4877884692872601</v>
      </c>
    </row>
    <row r="3674" spans="1:5" x14ac:dyDescent="0.25">
      <c r="A3674" s="221">
        <v>22714.007018033699</v>
      </c>
      <c r="B3674" s="221">
        <v>1.5217721647008</v>
      </c>
      <c r="C3674" s="221">
        <v>1.3264165386295499</v>
      </c>
      <c r="D3674" s="221">
        <v>1.1098335698722701</v>
      </c>
      <c r="E3674" s="221">
        <v>1.48767834428296</v>
      </c>
    </row>
    <row r="3675" spans="1:5" x14ac:dyDescent="0.25">
      <c r="A3675" s="221">
        <v>22719.076329825599</v>
      </c>
      <c r="B3675" s="221">
        <v>1.2256665813783301</v>
      </c>
      <c r="C3675" s="221">
        <v>1.3266540877909401</v>
      </c>
      <c r="D3675" s="221">
        <v>1.1102284047356401</v>
      </c>
      <c r="E3675" s="221">
        <v>1.4872456659972</v>
      </c>
    </row>
    <row r="3676" spans="1:5" x14ac:dyDescent="0.25">
      <c r="A3676" s="221">
        <v>22724.543166756899</v>
      </c>
      <c r="B3676" s="221">
        <v>0.65218161762647897</v>
      </c>
      <c r="C3676" s="221">
        <v>1.3269103827531901</v>
      </c>
      <c r="D3676" s="221">
        <v>1.11065435032075</v>
      </c>
      <c r="E3676" s="221">
        <v>1.4867794440515401</v>
      </c>
    </row>
    <row r="3677" spans="1:5" x14ac:dyDescent="0.25">
      <c r="A3677" s="221">
        <v>22724.657908547499</v>
      </c>
      <c r="B3677" s="221">
        <v>1.23083788351137</v>
      </c>
      <c r="C3677" s="221">
        <v>1.3269157637506399</v>
      </c>
      <c r="D3677" s="221">
        <v>1.1106632903641001</v>
      </c>
      <c r="E3677" s="221">
        <v>1.4867696629398801</v>
      </c>
    </row>
    <row r="3678" spans="1:5" x14ac:dyDescent="0.25">
      <c r="A3678" s="221">
        <v>22725.742591399699</v>
      </c>
      <c r="B3678" s="221">
        <v>1.23223698216708</v>
      </c>
      <c r="C3678" s="221">
        <v>1.3269666356796701</v>
      </c>
      <c r="D3678" s="221">
        <v>1.11074784074663</v>
      </c>
      <c r="E3678" s="221">
        <v>1.48667720890588</v>
      </c>
    </row>
    <row r="3679" spans="1:5" x14ac:dyDescent="0.25">
      <c r="A3679" s="221">
        <v>22728.7360124888</v>
      </c>
      <c r="B3679" s="221">
        <v>0.29036764656182901</v>
      </c>
      <c r="C3679" s="221">
        <v>1.327107062327</v>
      </c>
      <c r="D3679" s="221">
        <v>1.1109811877038001</v>
      </c>
      <c r="E3679" s="221">
        <v>1.4864221530355499</v>
      </c>
    </row>
    <row r="3680" spans="1:5" x14ac:dyDescent="0.25">
      <c r="A3680" s="221">
        <v>22740.1337374264</v>
      </c>
      <c r="B3680" s="221">
        <v>1.2438724711626199</v>
      </c>
      <c r="C3680" s="221">
        <v>1.32764211238295</v>
      </c>
      <c r="D3680" s="221">
        <v>1.11187029595328</v>
      </c>
      <c r="E3680" s="221">
        <v>1.48545211786382</v>
      </c>
    </row>
    <row r="3681" spans="1:5" x14ac:dyDescent="0.25">
      <c r="A3681" s="221">
        <v>22741.075284663399</v>
      </c>
      <c r="B3681" s="221">
        <v>1.9394225646718299</v>
      </c>
      <c r="C3681" s="221">
        <v>1.3276863347774399</v>
      </c>
      <c r="D3681" s="221">
        <v>1.11194378541921</v>
      </c>
      <c r="E3681" s="221">
        <v>1.4853720681034599</v>
      </c>
    </row>
    <row r="3682" spans="1:5" x14ac:dyDescent="0.25">
      <c r="A3682" s="221">
        <v>22747.118048325399</v>
      </c>
      <c r="B3682" s="221">
        <v>1.63541341531139</v>
      </c>
      <c r="C3682" s="221">
        <v>1.32797026659136</v>
      </c>
      <c r="D3682" s="221">
        <v>1.11241556777783</v>
      </c>
      <c r="E3682" s="221">
        <v>1.4848586524001099</v>
      </c>
    </row>
    <row r="3683" spans="1:5" x14ac:dyDescent="0.25">
      <c r="A3683" s="221">
        <v>22749.613549846999</v>
      </c>
      <c r="B3683" s="221">
        <v>2.0985852950981698</v>
      </c>
      <c r="C3683" s="221">
        <v>1.32808757794648</v>
      </c>
      <c r="D3683" s="221">
        <v>1.1126104443398701</v>
      </c>
      <c r="E3683" s="221">
        <v>1.4846467394904099</v>
      </c>
    </row>
    <row r="3684" spans="1:5" x14ac:dyDescent="0.25">
      <c r="A3684" s="221">
        <v>22750.260161331</v>
      </c>
      <c r="B3684" s="221">
        <v>1.13707670858301</v>
      </c>
      <c r="C3684" s="221">
        <v>1.32811798036732</v>
      </c>
      <c r="D3684" s="221">
        <v>1.11266096183898</v>
      </c>
      <c r="E3684" s="221">
        <v>1.48459185334363</v>
      </c>
    </row>
    <row r="3685" spans="1:5" x14ac:dyDescent="0.25">
      <c r="A3685" s="221">
        <v>22753.8741609926</v>
      </c>
      <c r="B3685" s="221">
        <v>1.8665656770177701</v>
      </c>
      <c r="C3685" s="221">
        <v>1.32828793297239</v>
      </c>
      <c r="D3685" s="221">
        <v>1.11294331102271</v>
      </c>
      <c r="E3685" s="221">
        <v>1.48428521432307</v>
      </c>
    </row>
    <row r="3686" spans="1:5" x14ac:dyDescent="0.25">
      <c r="A3686" s="221">
        <v>22753.890642996401</v>
      </c>
      <c r="B3686" s="221">
        <v>0.81882649570395005</v>
      </c>
      <c r="C3686" s="221">
        <v>1.3282887082057999</v>
      </c>
      <c r="D3686" s="221">
        <v>1.11294459870416</v>
      </c>
      <c r="E3686" s="221">
        <v>1.4842838168639401</v>
      </c>
    </row>
    <row r="3687" spans="1:5" x14ac:dyDescent="0.25">
      <c r="A3687" s="221">
        <v>22763.333546867299</v>
      </c>
      <c r="B3687" s="221">
        <v>1.9638075444112599</v>
      </c>
      <c r="C3687" s="221">
        <v>1.3287331259217801</v>
      </c>
      <c r="D3687" s="221">
        <v>1.11368279325577</v>
      </c>
      <c r="E3687" s="221">
        <v>1.48348350106756</v>
      </c>
    </row>
    <row r="3688" spans="1:5" x14ac:dyDescent="0.25">
      <c r="A3688" s="221">
        <v>22766.405803199501</v>
      </c>
      <c r="B3688" s="221">
        <v>0.36618691472887199</v>
      </c>
      <c r="C3688" s="221">
        <v>1.32887774795837</v>
      </c>
      <c r="D3688" s="221">
        <v>1.11392313676243</v>
      </c>
      <c r="E3688" s="221">
        <v>1.48322341799962</v>
      </c>
    </row>
    <row r="3689" spans="1:5" x14ac:dyDescent="0.25">
      <c r="A3689" s="221">
        <v>22769.2984662606</v>
      </c>
      <c r="B3689" s="221">
        <v>1.56712587479462</v>
      </c>
      <c r="C3689" s="221">
        <v>1.32901398039649</v>
      </c>
      <c r="D3689" s="221">
        <v>1.11414943063525</v>
      </c>
      <c r="E3689" s="221">
        <v>1.4829786847050801</v>
      </c>
    </row>
    <row r="3690" spans="1:5" x14ac:dyDescent="0.25">
      <c r="A3690" s="221">
        <v>22772.710485977201</v>
      </c>
      <c r="B3690" s="221">
        <v>-0.78946938028705604</v>
      </c>
      <c r="C3690" s="221">
        <v>1.3291747440077699</v>
      </c>
      <c r="D3690" s="221">
        <v>1.11441635393032</v>
      </c>
      <c r="E3690" s="221">
        <v>1.48269020690259</v>
      </c>
    </row>
    <row r="3691" spans="1:5" x14ac:dyDescent="0.25">
      <c r="A3691" s="221">
        <v>22784.027092752302</v>
      </c>
      <c r="B3691" s="221">
        <v>2.6059478231734898</v>
      </c>
      <c r="C3691" s="221">
        <v>1.3297083660328799</v>
      </c>
      <c r="D3691" s="221">
        <v>1.1153024832712799</v>
      </c>
      <c r="E3691" s="221">
        <v>1.4817345769700301</v>
      </c>
    </row>
    <row r="3692" spans="1:5" x14ac:dyDescent="0.25">
      <c r="A3692" s="221">
        <v>22785.400004860399</v>
      </c>
      <c r="B3692" s="221">
        <v>1.0664450045151399</v>
      </c>
      <c r="C3692" s="221">
        <v>1.3297731219654501</v>
      </c>
      <c r="D3692" s="221">
        <v>1.11541003637912</v>
      </c>
      <c r="E3692" s="221">
        <v>1.48161878990297</v>
      </c>
    </row>
    <row r="3693" spans="1:5" x14ac:dyDescent="0.25">
      <c r="A3693" s="221">
        <v>22792.8224421466</v>
      </c>
      <c r="B3693" s="221">
        <v>1.36449687112559</v>
      </c>
      <c r="C3693" s="221">
        <v>1.3301234649943501</v>
      </c>
      <c r="D3693" s="221">
        <v>1.1159917068499601</v>
      </c>
      <c r="E3693" s="221">
        <v>1.4809935140820101</v>
      </c>
    </row>
    <row r="3694" spans="1:5" x14ac:dyDescent="0.25">
      <c r="A3694" s="221">
        <v>22795.4289118161</v>
      </c>
      <c r="B3694" s="221">
        <v>1.78879846775637</v>
      </c>
      <c r="C3694" s="221">
        <v>1.33024655813474</v>
      </c>
      <c r="D3694" s="221">
        <v>1.11619607754578</v>
      </c>
      <c r="E3694" s="221">
        <v>1.4807739416693999</v>
      </c>
    </row>
    <row r="3695" spans="1:5" x14ac:dyDescent="0.25">
      <c r="A3695" s="221">
        <v>22795.569696467199</v>
      </c>
      <c r="B3695" s="221">
        <v>0.15727928607689501</v>
      </c>
      <c r="C3695" s="221">
        <v>1.3302532077492399</v>
      </c>
      <c r="D3695" s="221">
        <v>1.11620711633033</v>
      </c>
      <c r="E3695" s="221">
        <v>1.48076209096564</v>
      </c>
    </row>
    <row r="3696" spans="1:5" x14ac:dyDescent="0.25">
      <c r="A3696" s="221">
        <v>22796.125510857299</v>
      </c>
      <c r="B3696" s="221">
        <v>3.3096221961732799</v>
      </c>
      <c r="C3696" s="221">
        <v>1.3302794641685001</v>
      </c>
      <c r="D3696" s="221">
        <v>1.1162506971841499</v>
      </c>
      <c r="E3696" s="221">
        <v>1.48071531878524</v>
      </c>
    </row>
    <row r="3697" spans="1:5" x14ac:dyDescent="0.25">
      <c r="A3697" s="221">
        <v>22801.251920098501</v>
      </c>
      <c r="B3697" s="221">
        <v>1.1045813589635201</v>
      </c>
      <c r="C3697" s="221">
        <v>1.3305217057631</v>
      </c>
      <c r="D3697" s="221">
        <v>1.11665277321939</v>
      </c>
      <c r="E3697" s="221">
        <v>1.4802841856279201</v>
      </c>
    </row>
    <row r="3698" spans="1:5" x14ac:dyDescent="0.25">
      <c r="A3698" s="221">
        <v>22801.413161928602</v>
      </c>
      <c r="B3698" s="221">
        <v>3.17860504694718</v>
      </c>
      <c r="C3698" s="221">
        <v>1.33052932746228</v>
      </c>
      <c r="D3698" s="221">
        <v>1.11666542877862</v>
      </c>
      <c r="E3698" s="221">
        <v>1.48027062865193</v>
      </c>
    </row>
    <row r="3699" spans="1:5" x14ac:dyDescent="0.25">
      <c r="A3699" s="221">
        <v>22804.6356691812</v>
      </c>
      <c r="B3699" s="221">
        <v>0.74601690213416105</v>
      </c>
      <c r="C3699" s="221">
        <v>1.33068165134054</v>
      </c>
      <c r="D3699" s="221">
        <v>1.1169183571371999</v>
      </c>
      <c r="E3699" s="221">
        <v>1.4799998537250501</v>
      </c>
    </row>
    <row r="3700" spans="1:5" x14ac:dyDescent="0.25">
      <c r="A3700" s="221">
        <v>22807.3289555382</v>
      </c>
      <c r="B3700" s="221">
        <v>0.24574805643113901</v>
      </c>
      <c r="C3700" s="221">
        <v>1.33080895961046</v>
      </c>
      <c r="D3700" s="221">
        <v>1.1171297479717299</v>
      </c>
      <c r="E3700" s="221">
        <v>1.47977369068592</v>
      </c>
    </row>
    <row r="3701" spans="1:5" x14ac:dyDescent="0.25">
      <c r="A3701" s="221">
        <v>22807.510533819401</v>
      </c>
      <c r="B3701" s="221">
        <v>1.30591948053764</v>
      </c>
      <c r="C3701" s="221">
        <v>1.3308175475700099</v>
      </c>
      <c r="D3701" s="221">
        <v>1.1171439996996699</v>
      </c>
      <c r="E3701" s="221">
        <v>1.4797584430328801</v>
      </c>
    </row>
    <row r="3702" spans="1:5" x14ac:dyDescent="0.25">
      <c r="A3702" s="221">
        <v>22810.114687131801</v>
      </c>
      <c r="B3702" s="221">
        <v>1.5019383742804799</v>
      </c>
      <c r="C3702" s="221">
        <v>1.33094071408061</v>
      </c>
      <c r="D3702" s="221">
        <v>1.1173483946540099</v>
      </c>
      <c r="E3702" s="221">
        <v>1.4795398904092101</v>
      </c>
    </row>
    <row r="3703" spans="1:5" x14ac:dyDescent="0.25">
      <c r="A3703" s="221">
        <v>22812.939725011602</v>
      </c>
      <c r="B3703" s="221">
        <v>3.88555735875318</v>
      </c>
      <c r="C3703" s="221">
        <v>1.3310743674838801</v>
      </c>
      <c r="D3703" s="221">
        <v>1.1175701264106299</v>
      </c>
      <c r="E3703" s="221">
        <v>1.4793029873087999</v>
      </c>
    </row>
    <row r="3704" spans="1:5" x14ac:dyDescent="0.25">
      <c r="A3704" s="221">
        <v>22814.964427592298</v>
      </c>
      <c r="B3704" s="221">
        <v>1.76723293276668</v>
      </c>
      <c r="C3704" s="221">
        <v>1.3311701750688101</v>
      </c>
      <c r="D3704" s="221">
        <v>1.1177291730969801</v>
      </c>
      <c r="E3704" s="221">
        <v>1.47913319903013</v>
      </c>
    </row>
    <row r="3705" spans="1:5" x14ac:dyDescent="0.25">
      <c r="A3705" s="221">
        <v>22815.753238344201</v>
      </c>
      <c r="B3705" s="221">
        <v>1.2356549731498601</v>
      </c>
      <c r="C3705" s="221">
        <v>1.33120750875188</v>
      </c>
      <c r="D3705" s="221">
        <v>1.11779113663545</v>
      </c>
      <c r="E3705" s="221">
        <v>1.4790670904664001</v>
      </c>
    </row>
    <row r="3706" spans="1:5" x14ac:dyDescent="0.25">
      <c r="A3706" s="221">
        <v>22817.378608272102</v>
      </c>
      <c r="B3706" s="221">
        <v>1.8268708293278899</v>
      </c>
      <c r="C3706" s="221">
        <v>1.3312844360067499</v>
      </c>
      <c r="D3706" s="221">
        <v>1.1179188144996299</v>
      </c>
      <c r="E3706" s="221">
        <v>1.47893090700899</v>
      </c>
    </row>
    <row r="3707" spans="1:5" x14ac:dyDescent="0.25">
      <c r="A3707" s="221">
        <v>22828.304325878002</v>
      </c>
      <c r="B3707" s="221">
        <v>0.41249341812756901</v>
      </c>
      <c r="C3707" s="221">
        <v>1.3318019041263101</v>
      </c>
      <c r="D3707" s="221">
        <v>1.11877739128571</v>
      </c>
      <c r="E3707" s="221">
        <v>1.4780167450105699</v>
      </c>
    </row>
    <row r="3708" spans="1:5" x14ac:dyDescent="0.25">
      <c r="A3708" s="221">
        <v>22829.034315155899</v>
      </c>
      <c r="B3708" s="221">
        <v>1.2714856080488399</v>
      </c>
      <c r="C3708" s="221">
        <v>1.33183649847796</v>
      </c>
      <c r="D3708" s="221">
        <v>1.11883478360852</v>
      </c>
      <c r="E3708" s="221">
        <v>1.47795573943914</v>
      </c>
    </row>
    <row r="3709" spans="1:5" x14ac:dyDescent="0.25">
      <c r="A3709" s="221">
        <v>22829.422868741902</v>
      </c>
      <c r="B3709" s="221">
        <v>-2.3479029647498</v>
      </c>
      <c r="C3709" s="221">
        <v>1.3318549162456701</v>
      </c>
      <c r="D3709" s="221">
        <v>1.1188653319925901</v>
      </c>
      <c r="E3709" s="221">
        <v>1.47792326782035</v>
      </c>
    </row>
    <row r="3710" spans="1:5" x14ac:dyDescent="0.25">
      <c r="A3710" s="221">
        <v>22833.680814806201</v>
      </c>
      <c r="B3710" s="221">
        <v>1.50211070765383</v>
      </c>
      <c r="C3710" s="221">
        <v>1.3320567577623199</v>
      </c>
      <c r="D3710" s="221">
        <v>1.1192002309494</v>
      </c>
      <c r="E3710" s="221">
        <v>1.4775680353607601</v>
      </c>
    </row>
    <row r="3711" spans="1:5" x14ac:dyDescent="0.25">
      <c r="A3711" s="221">
        <v>22837.2837148463</v>
      </c>
      <c r="B3711" s="221">
        <v>0.68391449022766604</v>
      </c>
      <c r="C3711" s="221">
        <v>1.3322276156325401</v>
      </c>
      <c r="D3711" s="221">
        <v>1.1194836758650999</v>
      </c>
      <c r="E3711" s="221">
        <v>1.4772675637923001</v>
      </c>
    </row>
    <row r="3712" spans="1:5" x14ac:dyDescent="0.25">
      <c r="A3712" s="221">
        <v>22852.705387143302</v>
      </c>
      <c r="B3712" s="221">
        <v>1.7615561935552699</v>
      </c>
      <c r="C3712" s="221">
        <v>1.3329596547050699</v>
      </c>
      <c r="D3712" s="221">
        <v>1.1206977215891201</v>
      </c>
      <c r="E3712" s="221">
        <v>1.47598317036517</v>
      </c>
    </row>
    <row r="3713" spans="1:5" x14ac:dyDescent="0.25">
      <c r="A3713" s="221">
        <v>22865.5484222944</v>
      </c>
      <c r="B3713" s="221">
        <v>-1.7355573970440099</v>
      </c>
      <c r="C3713" s="221">
        <v>1.3335701485940099</v>
      </c>
      <c r="D3713" s="221">
        <v>1.1217098920270501</v>
      </c>
      <c r="E3713" s="221">
        <v>1.4749175338343801</v>
      </c>
    </row>
    <row r="3714" spans="1:5" x14ac:dyDescent="0.25">
      <c r="A3714" s="221">
        <v>22865.577371362699</v>
      </c>
      <c r="B3714" s="221">
        <v>1.90929673737898</v>
      </c>
      <c r="C3714" s="221">
        <v>1.3335715256054601</v>
      </c>
      <c r="D3714" s="221">
        <v>1.1217121745126699</v>
      </c>
      <c r="E3714" s="221">
        <v>1.4749151357316099</v>
      </c>
    </row>
    <row r="3715" spans="1:5" x14ac:dyDescent="0.25">
      <c r="A3715" s="221">
        <v>22865.865460499801</v>
      </c>
      <c r="B3715" s="221">
        <v>-0.102198306902146</v>
      </c>
      <c r="C3715" s="221">
        <v>1.33358522905314</v>
      </c>
      <c r="D3715" s="221">
        <v>1.1217348917652701</v>
      </c>
      <c r="E3715" s="221">
        <v>1.47489127080607</v>
      </c>
    </row>
    <row r="3716" spans="1:5" x14ac:dyDescent="0.25">
      <c r="A3716" s="221">
        <v>22866.5876183615</v>
      </c>
      <c r="B3716" s="221">
        <v>1.0942142257159799</v>
      </c>
      <c r="C3716" s="221">
        <v>1.33361958412591</v>
      </c>
      <c r="D3716" s="221">
        <v>1.12179183748256</v>
      </c>
      <c r="E3716" s="221">
        <v>1.47483144819779</v>
      </c>
    </row>
    <row r="3717" spans="1:5" x14ac:dyDescent="0.25">
      <c r="A3717" s="221">
        <v>22869.923668485801</v>
      </c>
      <c r="B3717" s="221">
        <v>1.9209497220289899</v>
      </c>
      <c r="C3717" s="221">
        <v>1.3337783665278999</v>
      </c>
      <c r="D3717" s="221">
        <v>1.1220550487046701</v>
      </c>
      <c r="E3717" s="221">
        <v>1.47455525918799</v>
      </c>
    </row>
    <row r="3718" spans="1:5" x14ac:dyDescent="0.25">
      <c r="A3718" s="221">
        <v>22872.237465064201</v>
      </c>
      <c r="B3718" s="221">
        <v>1.5977305604096399</v>
      </c>
      <c r="C3718" s="221">
        <v>1.3338885386978301</v>
      </c>
      <c r="D3718" s="221">
        <v>1.12223761119235</v>
      </c>
      <c r="E3718" s="221">
        <v>1.4743638363071601</v>
      </c>
    </row>
    <row r="3719" spans="1:5" x14ac:dyDescent="0.25">
      <c r="A3719" s="221">
        <v>22876.285439408199</v>
      </c>
      <c r="B3719" s="221">
        <v>0.28385826546788501</v>
      </c>
      <c r="C3719" s="221">
        <v>1.3340812843010701</v>
      </c>
      <c r="D3719" s="221">
        <v>1.122557003257</v>
      </c>
      <c r="E3719" s="221">
        <v>1.4740293492552301</v>
      </c>
    </row>
    <row r="3720" spans="1:5" x14ac:dyDescent="0.25">
      <c r="A3720" s="221">
        <v>22882.954050111101</v>
      </c>
      <c r="B3720" s="221">
        <v>2.0326777678818702</v>
      </c>
      <c r="C3720" s="221">
        <v>1.33439881234931</v>
      </c>
      <c r="D3720" s="221">
        <v>1.1230832615067901</v>
      </c>
      <c r="E3720" s="221">
        <v>1.47347869714506</v>
      </c>
    </row>
    <row r="3721" spans="1:5" x14ac:dyDescent="0.25">
      <c r="A3721" s="221">
        <v>22889.0573282435</v>
      </c>
      <c r="B3721" s="221">
        <v>-0.635847267016032</v>
      </c>
      <c r="C3721" s="221">
        <v>1.33468969058979</v>
      </c>
      <c r="D3721" s="221">
        <v>1.1235653562398999</v>
      </c>
      <c r="E3721" s="221">
        <v>1.47297573938369</v>
      </c>
    </row>
    <row r="3722" spans="1:5" x14ac:dyDescent="0.25">
      <c r="A3722" s="221">
        <v>22891.898709628</v>
      </c>
      <c r="B3722" s="221">
        <v>-3.7541523615077201</v>
      </c>
      <c r="C3722" s="221">
        <v>1.3348251817269901</v>
      </c>
      <c r="D3722" s="221">
        <v>1.12378983388703</v>
      </c>
      <c r="E3722" s="221">
        <v>1.4727417745267</v>
      </c>
    </row>
    <row r="3723" spans="1:5" x14ac:dyDescent="0.25">
      <c r="A3723" s="221">
        <v>22893.4773094046</v>
      </c>
      <c r="B3723" s="221">
        <v>0.74610035529138996</v>
      </c>
      <c r="C3723" s="221">
        <v>1.33490048099664</v>
      </c>
      <c r="D3723" s="221">
        <v>1.1239145480016299</v>
      </c>
      <c r="E3723" s="221">
        <v>1.4726118973382101</v>
      </c>
    </row>
    <row r="3724" spans="1:5" x14ac:dyDescent="0.25">
      <c r="A3724" s="221">
        <v>22896.7286583805</v>
      </c>
      <c r="B3724" s="221">
        <v>-6.4011316326895204E-2</v>
      </c>
      <c r="C3724" s="221">
        <v>1.33505558613137</v>
      </c>
      <c r="D3724" s="221">
        <v>1.1241714143174599</v>
      </c>
      <c r="E3724" s="221">
        <v>1.4723445692092101</v>
      </c>
    </row>
    <row r="3725" spans="1:5" x14ac:dyDescent="0.25">
      <c r="A3725" s="221">
        <v>22899.1331926358</v>
      </c>
      <c r="B3725" s="221">
        <v>1.1786083466216699</v>
      </c>
      <c r="C3725" s="221">
        <v>1.3351703476715999</v>
      </c>
      <c r="D3725" s="221">
        <v>1.1243614869021401</v>
      </c>
      <c r="E3725" s="221">
        <v>1.4721470133466901</v>
      </c>
    </row>
    <row r="3726" spans="1:5" x14ac:dyDescent="0.25">
      <c r="A3726" s="221">
        <v>22909.510041530499</v>
      </c>
      <c r="B3726" s="221">
        <v>1.39389856786165</v>
      </c>
      <c r="C3726" s="221">
        <v>1.3356658645036501</v>
      </c>
      <c r="D3726" s="221">
        <v>1.1251820569686699</v>
      </c>
      <c r="E3726" s="221">
        <v>1.47129592678842</v>
      </c>
    </row>
    <row r="3727" spans="1:5" x14ac:dyDescent="0.25">
      <c r="A3727" s="221">
        <v>22917.170540077699</v>
      </c>
      <c r="B3727" s="221">
        <v>0.87804227054508699</v>
      </c>
      <c r="C3727" s="221">
        <v>1.3360319707889501</v>
      </c>
      <c r="D3727" s="221">
        <v>1.1257882344753101</v>
      </c>
      <c r="E3727" s="221">
        <v>1.47066922287941</v>
      </c>
    </row>
    <row r="3728" spans="1:5" x14ac:dyDescent="0.25">
      <c r="A3728" s="221">
        <v>22919.613585641899</v>
      </c>
      <c r="B3728" s="221">
        <v>-2.0245497925393101</v>
      </c>
      <c r="C3728" s="221">
        <v>1.3361487886094801</v>
      </c>
      <c r="D3728" s="221">
        <v>1.1259816432557499</v>
      </c>
      <c r="E3728" s="221">
        <v>1.4704696016869701</v>
      </c>
    </row>
    <row r="3729" spans="1:5" x14ac:dyDescent="0.25">
      <c r="A3729" s="221">
        <v>22921.117525503902</v>
      </c>
      <c r="B3729" s="221">
        <v>-3.5460376675596201</v>
      </c>
      <c r="C3729" s="221">
        <v>1.3362207188729001</v>
      </c>
      <c r="D3729" s="221">
        <v>1.12610070663326</v>
      </c>
      <c r="E3729" s="221">
        <v>1.47034685351221</v>
      </c>
    </row>
    <row r="3730" spans="1:5" x14ac:dyDescent="0.25">
      <c r="A3730" s="221">
        <v>22933.695619035399</v>
      </c>
      <c r="B3730" s="221">
        <v>-3.8470434566337501</v>
      </c>
      <c r="C3730" s="221">
        <v>1.3368227265459001</v>
      </c>
      <c r="D3730" s="221">
        <v>1.12709708286855</v>
      </c>
      <c r="E3730" s="221">
        <v>1.46932181266559</v>
      </c>
    </row>
    <row r="3731" spans="1:5" x14ac:dyDescent="0.25">
      <c r="A3731" s="221">
        <v>22935.726933441802</v>
      </c>
      <c r="B3731" s="221">
        <v>0.74028066315472396</v>
      </c>
      <c r="C3731" s="221">
        <v>1.3369200195745099</v>
      </c>
      <c r="D3731" s="221">
        <v>1.1272581176469301</v>
      </c>
      <c r="E3731" s="221">
        <v>1.4691565854239199</v>
      </c>
    </row>
    <row r="3732" spans="1:5" x14ac:dyDescent="0.25">
      <c r="A3732" s="221">
        <v>22937.843640542898</v>
      </c>
      <c r="B3732" s="221">
        <v>2.0855309042618502</v>
      </c>
      <c r="C3732" s="221">
        <v>1.3370214948483401</v>
      </c>
      <c r="D3732" s="221">
        <v>1.1274259220290801</v>
      </c>
      <c r="E3732" s="221">
        <v>1.4689845589872701</v>
      </c>
    </row>
    <row r="3733" spans="1:5" x14ac:dyDescent="0.25">
      <c r="A3733" s="221">
        <v>22942.130051608801</v>
      </c>
      <c r="B3733" s="221">
        <v>2.1976992815445202</v>
      </c>
      <c r="C3733" s="221">
        <v>1.33722698607405</v>
      </c>
      <c r="D3733" s="221">
        <v>1.1277657321804999</v>
      </c>
      <c r="E3733" s="221">
        <v>1.4686365272022901</v>
      </c>
    </row>
    <row r="3734" spans="1:5" x14ac:dyDescent="0.25">
      <c r="A3734" s="221">
        <v>22962.930921360599</v>
      </c>
      <c r="B3734" s="221">
        <v>0.13342346768132601</v>
      </c>
      <c r="C3734" s="221">
        <v>1.33822490416392</v>
      </c>
      <c r="D3734" s="221">
        <v>1.1294163851185699</v>
      </c>
      <c r="E3734" s="221">
        <v>1.4669539745151501</v>
      </c>
    </row>
    <row r="3735" spans="1:5" x14ac:dyDescent="0.25">
      <c r="A3735" s="221">
        <v>22967.1163925566</v>
      </c>
      <c r="B3735" s="221">
        <v>1.24972325980486</v>
      </c>
      <c r="C3735" s="221">
        <v>1.3384259826141101</v>
      </c>
      <c r="D3735" s="221">
        <v>1.1297487780270901</v>
      </c>
      <c r="E3735" s="221">
        <v>1.4666166977099</v>
      </c>
    </row>
    <row r="3736" spans="1:5" x14ac:dyDescent="0.25">
      <c r="A3736" s="221">
        <v>22969.831549555602</v>
      </c>
      <c r="B3736" s="221">
        <v>3.6992939032715699</v>
      </c>
      <c r="C3736" s="221">
        <v>1.3385564688414799</v>
      </c>
      <c r="D3736" s="221">
        <v>1.1299644046291499</v>
      </c>
      <c r="E3736" s="221">
        <v>1.4663983338669699</v>
      </c>
    </row>
    <row r="3737" spans="1:5" x14ac:dyDescent="0.25">
      <c r="A3737" s="221">
        <v>22971.910819494798</v>
      </c>
      <c r="B3737" s="221">
        <v>0.381413213836934</v>
      </c>
      <c r="C3737" s="221">
        <v>1.3386564194205599</v>
      </c>
      <c r="D3737" s="221">
        <v>1.1301295316961699</v>
      </c>
      <c r="E3737" s="221">
        <v>1.46623111061816</v>
      </c>
    </row>
    <row r="3738" spans="1:5" x14ac:dyDescent="0.25">
      <c r="A3738" s="221">
        <v>22972.277600444599</v>
      </c>
      <c r="B3738" s="221">
        <v>1.30991555354552</v>
      </c>
      <c r="C3738" s="221">
        <v>1.3386740527479299</v>
      </c>
      <c r="D3738" s="221">
        <v>1.1301586599307201</v>
      </c>
      <c r="E3738" s="221">
        <v>1.4662016126194199</v>
      </c>
    </row>
    <row r="3739" spans="1:5" x14ac:dyDescent="0.25">
      <c r="A3739" s="221">
        <v>22977.220666065499</v>
      </c>
      <c r="B3739" s="221">
        <v>3.8634384390291201</v>
      </c>
      <c r="C3739" s="221">
        <v>1.3389117581507299</v>
      </c>
      <c r="D3739" s="221">
        <v>1.1305515095465899</v>
      </c>
      <c r="E3739" s="221">
        <v>1.46580436888365</v>
      </c>
    </row>
    <row r="3740" spans="1:5" x14ac:dyDescent="0.25">
      <c r="A3740" s="221">
        <v>22981.822386367701</v>
      </c>
      <c r="B3740" s="221">
        <v>1.1054593704676201</v>
      </c>
      <c r="C3740" s="221">
        <v>1.33913317392989</v>
      </c>
      <c r="D3740" s="221">
        <v>1.13091729505542</v>
      </c>
      <c r="E3740" s="221">
        <v>1.46543522489198</v>
      </c>
    </row>
    <row r="3741" spans="1:5" x14ac:dyDescent="0.25">
      <c r="A3741" s="221">
        <v>22992.2049778287</v>
      </c>
      <c r="B3741" s="221">
        <v>1.1956029601170901</v>
      </c>
      <c r="C3741" s="221">
        <v>1.3396330565058601</v>
      </c>
      <c r="D3741" s="221">
        <v>1.1317430840805001</v>
      </c>
      <c r="E3741" s="221">
        <v>1.4646044708060799</v>
      </c>
    </row>
    <row r="3742" spans="1:5" x14ac:dyDescent="0.25">
      <c r="A3742" s="221">
        <v>22993.085507740001</v>
      </c>
      <c r="B3742" s="221">
        <v>1.3636720916176299</v>
      </c>
      <c r="C3742" s="221">
        <v>1.33967547055306</v>
      </c>
      <c r="D3742" s="221">
        <v>1.13181315463843</v>
      </c>
      <c r="E3742" s="221">
        <v>1.4645341379269801</v>
      </c>
    </row>
    <row r="3743" spans="1:5" x14ac:dyDescent="0.25">
      <c r="A3743" s="221">
        <v>22993.277539008599</v>
      </c>
      <c r="B3743" s="221">
        <v>1.6796334325412099</v>
      </c>
      <c r="C3743" s="221">
        <v>1.3396847219475601</v>
      </c>
      <c r="D3743" s="221">
        <v>1.1318284360479001</v>
      </c>
      <c r="E3743" s="221">
        <v>1.4645188037299901</v>
      </c>
    </row>
    <row r="3744" spans="1:5" x14ac:dyDescent="0.25">
      <c r="A3744" s="221">
        <v>22993.466295582901</v>
      </c>
      <c r="B3744" s="221">
        <v>6.9180475315655507E-2</v>
      </c>
      <c r="C3744" s="221">
        <v>1.33969381647455</v>
      </c>
      <c r="D3744" s="221">
        <v>1.13184345686469</v>
      </c>
      <c r="E3744" s="221">
        <v>1.46450373197814</v>
      </c>
    </row>
    <row r="3745" spans="1:5" x14ac:dyDescent="0.25">
      <c r="A3745" s="221">
        <v>22998.977035135398</v>
      </c>
      <c r="B3745" s="221">
        <v>-0.63945030540507597</v>
      </c>
      <c r="C3745" s="221">
        <v>1.3399593885815499</v>
      </c>
      <c r="D3745" s="221">
        <v>1.1322819889236899</v>
      </c>
      <c r="E3745" s="221">
        <v>1.4640642044572301</v>
      </c>
    </row>
    <row r="3746" spans="1:5" x14ac:dyDescent="0.25">
      <c r="A3746" s="221">
        <v>23003.022611002401</v>
      </c>
      <c r="B3746" s="221">
        <v>0.45860232971286502</v>
      </c>
      <c r="C3746" s="221">
        <v>1.3401544455171599</v>
      </c>
      <c r="D3746" s="221">
        <v>1.1326040314808801</v>
      </c>
      <c r="E3746" s="221">
        <v>1.4637419469350701</v>
      </c>
    </row>
    <row r="3747" spans="1:5" x14ac:dyDescent="0.25">
      <c r="A3747" s="221">
        <v>23005.557247499499</v>
      </c>
      <c r="B3747" s="221">
        <v>1.2123295435927599</v>
      </c>
      <c r="C3747" s="221">
        <v>1.3402767065919901</v>
      </c>
      <c r="D3747" s="221">
        <v>1.1328058629142299</v>
      </c>
      <c r="E3747" s="221">
        <v>1.4635402807992599</v>
      </c>
    </row>
    <row r="3748" spans="1:5" x14ac:dyDescent="0.25">
      <c r="A3748" s="221">
        <v>23009.503481186199</v>
      </c>
      <c r="B3748" s="221">
        <v>2.6131355887358199</v>
      </c>
      <c r="C3748" s="221">
        <v>1.3404671000328301</v>
      </c>
      <c r="D3748" s="221">
        <v>1.1331201793766199</v>
      </c>
      <c r="E3748" s="221">
        <v>1.4632266834268</v>
      </c>
    </row>
    <row r="3749" spans="1:5" x14ac:dyDescent="0.25">
      <c r="A3749" s="221">
        <v>23012.636151619499</v>
      </c>
      <c r="B3749" s="221">
        <v>1.86002274256329</v>
      </c>
      <c r="C3749" s="221">
        <v>1.3406182768647401</v>
      </c>
      <c r="D3749" s="221">
        <v>1.1333696957425099</v>
      </c>
      <c r="E3749" s="221">
        <v>1.4629780928220599</v>
      </c>
    </row>
    <row r="3750" spans="1:5" x14ac:dyDescent="0.25">
      <c r="A3750" s="221">
        <v>23013.969006070402</v>
      </c>
      <c r="B3750" s="221">
        <v>3.67135762064505</v>
      </c>
      <c r="C3750" s="221">
        <v>1.3406826191727099</v>
      </c>
      <c r="D3750" s="221">
        <v>1.13347588136035</v>
      </c>
      <c r="E3750" s="221">
        <v>1.4628724926897201</v>
      </c>
    </row>
    <row r="3751" spans="1:5" x14ac:dyDescent="0.25">
      <c r="A3751" s="221">
        <v>23018.691650827499</v>
      </c>
      <c r="B3751" s="221">
        <v>1.10848429389656</v>
      </c>
      <c r="C3751" s="221">
        <v>1.3409106693095401</v>
      </c>
      <c r="D3751" s="221">
        <v>1.13385225262371</v>
      </c>
      <c r="E3751" s="221">
        <v>1.46249832436923</v>
      </c>
    </row>
    <row r="3752" spans="1:5" x14ac:dyDescent="0.25">
      <c r="A3752" s="221">
        <v>23019.7899545199</v>
      </c>
      <c r="B3752" s="221">
        <v>1.3831317772141001</v>
      </c>
      <c r="C3752" s="221">
        <v>1.34096372030699</v>
      </c>
      <c r="D3752" s="221">
        <v>1.1339398262659399</v>
      </c>
      <c r="E3752" s="221">
        <v>1.4624113073545799</v>
      </c>
    </row>
    <row r="3753" spans="1:5" x14ac:dyDescent="0.25">
      <c r="A3753" s="221">
        <v>23023.985290134398</v>
      </c>
      <c r="B3753" s="221">
        <v>1.80989503674658</v>
      </c>
      <c r="C3753" s="221">
        <v>1.3411664418303499</v>
      </c>
      <c r="D3753" s="221">
        <v>1.13427434286885</v>
      </c>
      <c r="E3753" s="221">
        <v>1.4620795116930001</v>
      </c>
    </row>
    <row r="3754" spans="1:5" x14ac:dyDescent="0.25">
      <c r="A3754" s="221">
        <v>23026.175174491302</v>
      </c>
      <c r="B3754" s="221">
        <v>1.2169275113556901</v>
      </c>
      <c r="C3754" s="221">
        <v>1.34127225855959</v>
      </c>
      <c r="D3754" s="221">
        <v>1.13444895409024</v>
      </c>
      <c r="E3754" s="221">
        <v>1.46190655006266</v>
      </c>
    </row>
    <row r="3755" spans="1:5" x14ac:dyDescent="0.25">
      <c r="A3755" s="221">
        <v>23026.496023185598</v>
      </c>
      <c r="B3755" s="221">
        <v>1.4469150064209799</v>
      </c>
      <c r="C3755" s="221">
        <v>1.3412877737323901</v>
      </c>
      <c r="D3755" s="221">
        <v>1.13447453707695</v>
      </c>
      <c r="E3755" s="221">
        <v>1.4618812172817299</v>
      </c>
    </row>
    <row r="3756" spans="1:5" x14ac:dyDescent="0.25">
      <c r="A3756" s="221">
        <v>23034.147706503099</v>
      </c>
      <c r="B3756" s="221">
        <v>1.45509960653745</v>
      </c>
      <c r="C3756" s="221">
        <v>1.3416577836186001</v>
      </c>
      <c r="D3756" s="221">
        <v>1.1350846468143001</v>
      </c>
      <c r="E3756" s="221">
        <v>1.46127799247818</v>
      </c>
    </row>
    <row r="3757" spans="1:5" x14ac:dyDescent="0.25">
      <c r="A3757" s="221">
        <v>23035.250890310199</v>
      </c>
      <c r="B3757" s="221">
        <v>1.38980375129796</v>
      </c>
      <c r="C3757" s="221">
        <v>1.3417111428873101</v>
      </c>
      <c r="D3757" s="221">
        <v>1.13517264376427</v>
      </c>
      <c r="E3757" s="221">
        <v>1.4611911592449101</v>
      </c>
    </row>
    <row r="3758" spans="1:5" x14ac:dyDescent="0.25">
      <c r="A3758" s="221">
        <v>23036.298070587</v>
      </c>
      <c r="B3758" s="221">
        <v>0.49922523201262298</v>
      </c>
      <c r="C3758" s="221">
        <v>1.34176180658426</v>
      </c>
      <c r="D3758" s="221">
        <v>1.1352562019129999</v>
      </c>
      <c r="E3758" s="221">
        <v>1.4611087707372701</v>
      </c>
    </row>
    <row r="3759" spans="1:5" x14ac:dyDescent="0.25">
      <c r="A3759" s="221">
        <v>23043.011547870501</v>
      </c>
      <c r="B3759" s="221">
        <v>1.37009011226028</v>
      </c>
      <c r="C3759" s="221">
        <v>1.3420867460025201</v>
      </c>
      <c r="D3759" s="221">
        <v>1.1357919361977</v>
      </c>
      <c r="E3759" s="221">
        <v>1.46058129171037</v>
      </c>
    </row>
    <row r="3760" spans="1:5" x14ac:dyDescent="0.25">
      <c r="A3760" s="221">
        <v>23044.192019534701</v>
      </c>
      <c r="B3760" s="221">
        <v>1.39377592239656</v>
      </c>
      <c r="C3760" s="221">
        <v>1.34214390455629</v>
      </c>
      <c r="D3760" s="221">
        <v>1.1358861797636799</v>
      </c>
      <c r="E3760" s="221">
        <v>1.4604886890305899</v>
      </c>
    </row>
    <row r="3761" spans="1:5" x14ac:dyDescent="0.25">
      <c r="A3761" s="221">
        <v>23045.1828658751</v>
      </c>
      <c r="B3761" s="221">
        <v>2.39183718529774</v>
      </c>
      <c r="C3761" s="221">
        <v>1.34219188714169</v>
      </c>
      <c r="D3761" s="221">
        <v>1.1359652846319801</v>
      </c>
      <c r="E3761" s="221">
        <v>1.46041096844717</v>
      </c>
    </row>
    <row r="3762" spans="1:5" x14ac:dyDescent="0.25">
      <c r="A3762" s="221">
        <v>23049.471609530101</v>
      </c>
      <c r="B3762" s="221">
        <v>1.3791530034827699</v>
      </c>
      <c r="C3762" s="221">
        <v>1.3423996250990899</v>
      </c>
      <c r="D3762" s="221">
        <v>1.1363076792982201</v>
      </c>
      <c r="E3762" s="221">
        <v>1.46007496692939</v>
      </c>
    </row>
    <row r="3763" spans="1:5" x14ac:dyDescent="0.25">
      <c r="A3763" s="221">
        <v>23049.829764899201</v>
      </c>
      <c r="B3763" s="221">
        <v>0.90331922342668003</v>
      </c>
      <c r="C3763" s="221">
        <v>1.3424169803106001</v>
      </c>
      <c r="D3763" s="221">
        <v>1.1363362728673201</v>
      </c>
      <c r="E3763" s="221">
        <v>1.4600469202384101</v>
      </c>
    </row>
    <row r="3764" spans="1:5" x14ac:dyDescent="0.25">
      <c r="A3764" s="221">
        <v>23049.913880210199</v>
      </c>
      <c r="B3764" s="221">
        <v>1.26231542243156</v>
      </c>
      <c r="C3764" s="221">
        <v>1.34242105630426</v>
      </c>
      <c r="D3764" s="221">
        <v>1.1363429911318501</v>
      </c>
      <c r="E3764" s="221">
        <v>1.4600403332754901</v>
      </c>
    </row>
    <row r="3765" spans="1:5" x14ac:dyDescent="0.25">
      <c r="A3765" s="221">
        <v>23053.207031043599</v>
      </c>
      <c r="B3765" s="221">
        <v>0.97001819416222501</v>
      </c>
      <c r="C3765" s="221">
        <v>1.3425806353993399</v>
      </c>
      <c r="D3765" s="221">
        <v>1.1366060140959799</v>
      </c>
      <c r="E3765" s="221">
        <v>1.45978272817273</v>
      </c>
    </row>
    <row r="3766" spans="1:5" x14ac:dyDescent="0.25">
      <c r="A3766" s="221">
        <v>23063.698858475102</v>
      </c>
      <c r="B3766" s="221">
        <v>2.1903514618060602</v>
      </c>
      <c r="C3766" s="221">
        <v>1.34308944088506</v>
      </c>
      <c r="D3766" s="221">
        <v>1.1374442130573199</v>
      </c>
      <c r="E3766" s="221">
        <v>1.45896416763452</v>
      </c>
    </row>
    <row r="3767" spans="1:5" x14ac:dyDescent="0.25">
      <c r="A3767" s="221">
        <v>23068.946848713102</v>
      </c>
      <c r="B3767" s="221">
        <v>1.4997952250559701</v>
      </c>
      <c r="C3767" s="221">
        <v>1.34334409218249</v>
      </c>
      <c r="D3767" s="221">
        <v>1.13786369093047</v>
      </c>
      <c r="E3767" s="221">
        <v>1.45855599750269</v>
      </c>
    </row>
    <row r="3768" spans="1:5" x14ac:dyDescent="0.25">
      <c r="A3768" s="221">
        <v>23070.4765564646</v>
      </c>
      <c r="B3768" s="221">
        <v>2.38258864750809</v>
      </c>
      <c r="C3768" s="221">
        <v>1.34341834914448</v>
      </c>
      <c r="D3768" s="221">
        <v>1.13798598882494</v>
      </c>
      <c r="E3768" s="221">
        <v>1.4584370809276801</v>
      </c>
    </row>
    <row r="3769" spans="1:5" x14ac:dyDescent="0.25">
      <c r="A3769" s="221">
        <v>23071.3433642583</v>
      </c>
      <c r="B3769" s="221">
        <v>1.0901377735367901</v>
      </c>
      <c r="C3769" s="221">
        <v>1.3434604318857699</v>
      </c>
      <c r="D3769" s="221">
        <v>1.1380552947128999</v>
      </c>
      <c r="E3769" s="221">
        <v>1.4583698059542201</v>
      </c>
    </row>
    <row r="3770" spans="1:5" x14ac:dyDescent="0.25">
      <c r="A3770" s="221">
        <v>23075.4965157853</v>
      </c>
      <c r="B3770" s="221">
        <v>1.41542615556893</v>
      </c>
      <c r="C3770" s="221">
        <v>1.34366214152533</v>
      </c>
      <c r="D3770" s="221">
        <v>1.1383874329913399</v>
      </c>
      <c r="E3770" s="221">
        <v>1.45804760195993</v>
      </c>
    </row>
    <row r="3771" spans="1:5" x14ac:dyDescent="0.25">
      <c r="A3771" s="221">
        <v>23081.444807741402</v>
      </c>
      <c r="B3771" s="221">
        <v>1.0400717338388199</v>
      </c>
      <c r="C3771" s="221">
        <v>1.3439511508518001</v>
      </c>
      <c r="D3771" s="221">
        <v>1.13886318857977</v>
      </c>
      <c r="E3771" s="221">
        <v>1.4575871803843501</v>
      </c>
    </row>
    <row r="3772" spans="1:5" x14ac:dyDescent="0.25">
      <c r="A3772" s="221">
        <v>23090.3793502595</v>
      </c>
      <c r="B3772" s="221">
        <v>1.0104032279689501</v>
      </c>
      <c r="C3772" s="221">
        <v>1.3443855926336901</v>
      </c>
      <c r="D3772" s="221">
        <v>1.1395782568978401</v>
      </c>
      <c r="E3772" s="221">
        <v>1.4568974309001399</v>
      </c>
    </row>
    <row r="3773" spans="1:5" x14ac:dyDescent="0.25">
      <c r="A3773" s="221">
        <v>23091.949411418202</v>
      </c>
      <c r="B3773" s="221">
        <v>3.45947299198308</v>
      </c>
      <c r="C3773" s="221">
        <v>1.34446196521336</v>
      </c>
      <c r="D3773" s="221">
        <v>1.1397039153733199</v>
      </c>
      <c r="E3773" s="221">
        <v>1.4567765055883</v>
      </c>
    </row>
    <row r="3774" spans="1:5" x14ac:dyDescent="0.25">
      <c r="A3774" s="221">
        <v>23092.450250130401</v>
      </c>
      <c r="B3774" s="221">
        <v>0.84139823109932199</v>
      </c>
      <c r="C3774" s="221">
        <v>1.3444863359105099</v>
      </c>
      <c r="D3774" s="221">
        <v>1.13974399956284</v>
      </c>
      <c r="E3774" s="221">
        <v>1.45673793124544</v>
      </c>
    </row>
    <row r="3775" spans="1:5" x14ac:dyDescent="0.25">
      <c r="A3775" s="221">
        <v>23094.455370985401</v>
      </c>
      <c r="B3775" s="221">
        <v>0.366414647779845</v>
      </c>
      <c r="C3775" s="221">
        <v>1.3445839046325601</v>
      </c>
      <c r="D3775" s="221">
        <v>1.13990447766169</v>
      </c>
      <c r="E3775" s="221">
        <v>1.4565836255049101</v>
      </c>
    </row>
    <row r="3776" spans="1:5" x14ac:dyDescent="0.25">
      <c r="A3776" s="221">
        <v>23098.489131184699</v>
      </c>
      <c r="B3776" s="221">
        <v>1.05282467228063</v>
      </c>
      <c r="C3776" s="221">
        <v>1.34478025018133</v>
      </c>
      <c r="D3776" s="221">
        <v>1.1402274509277099</v>
      </c>
      <c r="E3776" s="221">
        <v>1.4562736233188001</v>
      </c>
    </row>
    <row r="3777" spans="1:5" x14ac:dyDescent="0.25">
      <c r="A3777" s="221">
        <v>23098.598920509899</v>
      </c>
      <c r="B3777" s="221">
        <v>1.32568637106056</v>
      </c>
      <c r="C3777" s="221">
        <v>1.34478559534093</v>
      </c>
      <c r="D3777" s="221">
        <v>1.14023624258353</v>
      </c>
      <c r="E3777" s="221">
        <v>1.4562651945410301</v>
      </c>
    </row>
    <row r="3778" spans="1:5" x14ac:dyDescent="0.25">
      <c r="A3778" s="221">
        <v>23101.0978611838</v>
      </c>
      <c r="B3778" s="221">
        <v>1.06955136235691</v>
      </c>
      <c r="C3778" s="221">
        <v>1.34490727703906</v>
      </c>
      <c r="D3778" s="221">
        <v>1.14043636088153</v>
      </c>
      <c r="E3778" s="221">
        <v>1.45607334930419</v>
      </c>
    </row>
    <row r="3779" spans="1:5" x14ac:dyDescent="0.25">
      <c r="A3779" s="221">
        <v>23101.688643017598</v>
      </c>
      <c r="B3779" s="221">
        <v>2.1199879262626</v>
      </c>
      <c r="C3779" s="221">
        <v>1.3449360462483799</v>
      </c>
      <c r="D3779" s="221">
        <v>1.14048367764727</v>
      </c>
      <c r="E3779" s="221">
        <v>1.4560280599612501</v>
      </c>
    </row>
    <row r="3780" spans="1:5" x14ac:dyDescent="0.25">
      <c r="A3780" s="221">
        <v>23106.882667749702</v>
      </c>
      <c r="B3780" s="221">
        <v>0.620060632443309</v>
      </c>
      <c r="C3780" s="221">
        <v>1.3451890995223901</v>
      </c>
      <c r="D3780" s="221">
        <v>1.1408997828202201</v>
      </c>
      <c r="E3780" s="221">
        <v>1.4556300973959899</v>
      </c>
    </row>
    <row r="3781" spans="1:5" x14ac:dyDescent="0.25">
      <c r="A3781" s="221">
        <v>23112.226925316299</v>
      </c>
      <c r="B3781" s="221">
        <v>0.99630716917440398</v>
      </c>
      <c r="C3781" s="221">
        <v>1.3454495362543299</v>
      </c>
      <c r="D3781" s="221">
        <v>1.1413279918428501</v>
      </c>
      <c r="E3781" s="221">
        <v>1.4552216039591599</v>
      </c>
    </row>
    <row r="3782" spans="1:5" x14ac:dyDescent="0.25">
      <c r="A3782" s="221">
        <v>23119.6809065589</v>
      </c>
      <c r="B3782" s="221">
        <v>2.43094068381233</v>
      </c>
      <c r="C3782" s="221">
        <v>1.34581311446566</v>
      </c>
      <c r="D3782" s="221">
        <v>1.1419255039957701</v>
      </c>
      <c r="E3782" s="221">
        <v>1.45465326221687</v>
      </c>
    </row>
    <row r="3783" spans="1:5" x14ac:dyDescent="0.25">
      <c r="A3783" s="221">
        <v>23124.634575104701</v>
      </c>
      <c r="B3783" s="221">
        <v>1.22908981219421</v>
      </c>
      <c r="C3783" s="221">
        <v>1.34605480773986</v>
      </c>
      <c r="D3783" s="221">
        <v>1.14232269993196</v>
      </c>
      <c r="E3783" s="221">
        <v>1.45427659496566</v>
      </c>
    </row>
    <row r="3784" spans="1:5" x14ac:dyDescent="0.25">
      <c r="A3784" s="221">
        <v>23125.4273377348</v>
      </c>
      <c r="B3784" s="221">
        <v>1.17901645344782</v>
      </c>
      <c r="C3784" s="221">
        <v>1.3460935083236001</v>
      </c>
      <c r="D3784" s="221">
        <v>1.1423862751797</v>
      </c>
      <c r="E3784" s="221">
        <v>1.45421638935443</v>
      </c>
    </row>
    <row r="3785" spans="1:5" x14ac:dyDescent="0.25">
      <c r="A3785" s="221">
        <v>23125.7525647724</v>
      </c>
      <c r="B3785" s="221">
        <v>1.62316005603047</v>
      </c>
      <c r="C3785" s="221">
        <v>1.3461093850510399</v>
      </c>
      <c r="D3785" s="221">
        <v>1.1424123579737899</v>
      </c>
      <c r="E3785" s="221">
        <v>1.45419169625766</v>
      </c>
    </row>
    <row r="3786" spans="1:5" x14ac:dyDescent="0.25">
      <c r="A3786" s="221">
        <v>23126.399484918002</v>
      </c>
      <c r="B3786" s="221">
        <v>3.4170077468028</v>
      </c>
      <c r="C3786" s="221">
        <v>1.34614096598878</v>
      </c>
      <c r="D3786" s="221">
        <v>1.14246424243828</v>
      </c>
      <c r="E3786" s="221">
        <v>1.45414258870521</v>
      </c>
    </row>
    <row r="3787" spans="1:5" x14ac:dyDescent="0.25">
      <c r="A3787" s="221">
        <v>23130.570667354001</v>
      </c>
      <c r="B3787" s="221">
        <v>1.62728480655399</v>
      </c>
      <c r="C3787" s="221">
        <v>1.3463446807052599</v>
      </c>
      <c r="D3787" s="221">
        <v>1.14279885415559</v>
      </c>
      <c r="E3787" s="221">
        <v>1.45382628601824</v>
      </c>
    </row>
    <row r="3788" spans="1:5" x14ac:dyDescent="0.25">
      <c r="A3788" s="221">
        <v>23135.242201231998</v>
      </c>
      <c r="B3788" s="221">
        <v>0.88131438752296898</v>
      </c>
      <c r="C3788" s="221">
        <v>1.34657285942358</v>
      </c>
      <c r="D3788" s="221">
        <v>1.1431736330422799</v>
      </c>
      <c r="E3788" s="221">
        <v>1.45347277254924</v>
      </c>
    </row>
    <row r="3789" spans="1:5" x14ac:dyDescent="0.25">
      <c r="A3789" s="221">
        <v>23141.228853799701</v>
      </c>
      <c r="B3789" s="221">
        <v>-3.4451360470149002</v>
      </c>
      <c r="C3789" s="221">
        <v>1.34686551538938</v>
      </c>
      <c r="D3789" s="221">
        <v>1.14365409403389</v>
      </c>
      <c r="E3789" s="221">
        <v>1.45302069163044</v>
      </c>
    </row>
    <row r="3790" spans="1:5" x14ac:dyDescent="0.25">
      <c r="A3790" s="221">
        <v>23152.744547172701</v>
      </c>
      <c r="B3790" s="221">
        <v>1.39573756676752</v>
      </c>
      <c r="C3790" s="221">
        <v>1.34742882767848</v>
      </c>
      <c r="D3790" s="221">
        <v>1.1445787155753</v>
      </c>
      <c r="E3790" s="221">
        <v>1.4521545706391901</v>
      </c>
    </row>
    <row r="3791" spans="1:5" x14ac:dyDescent="0.25">
      <c r="A3791" s="221">
        <v>23154.922168524801</v>
      </c>
      <c r="B3791" s="221">
        <v>2.1762412057803902</v>
      </c>
      <c r="C3791" s="221">
        <v>1.3475354430470901</v>
      </c>
      <c r="D3791" s="221">
        <v>1.1447536259544899</v>
      </c>
      <c r="E3791" s="221">
        <v>1.45199129336877</v>
      </c>
    </row>
    <row r="3792" spans="1:5" x14ac:dyDescent="0.25">
      <c r="A3792" s="221">
        <v>23156.598507533799</v>
      </c>
      <c r="B3792" s="221">
        <v>0.85312306004479099</v>
      </c>
      <c r="C3792" s="221">
        <v>1.34761755032201</v>
      </c>
      <c r="D3792" s="221">
        <v>1.14488829544213</v>
      </c>
      <c r="E3792" s="221">
        <v>1.45186571259624</v>
      </c>
    </row>
    <row r="3793" spans="1:5" x14ac:dyDescent="0.25">
      <c r="A3793" s="221">
        <v>23167.561645501901</v>
      </c>
      <c r="B3793" s="221">
        <v>-2.9400891192121299</v>
      </c>
      <c r="C3793" s="221">
        <v>1.34815464691812</v>
      </c>
      <c r="D3793" s="221">
        <v>1.1457692333406999</v>
      </c>
      <c r="E3793" s="221">
        <v>1.4510468102545799</v>
      </c>
    </row>
    <row r="3794" spans="1:5" x14ac:dyDescent="0.25">
      <c r="A3794" s="221">
        <v>23168.0072122122</v>
      </c>
      <c r="B3794" s="221">
        <v>1.9259997237745199</v>
      </c>
      <c r="C3794" s="221">
        <v>1.34817648962968</v>
      </c>
      <c r="D3794" s="221">
        <v>1.1458050366483501</v>
      </c>
      <c r="E3794" s="221">
        <v>1.4510136810523799</v>
      </c>
    </row>
    <row r="3795" spans="1:5" x14ac:dyDescent="0.25">
      <c r="A3795" s="221">
        <v>23175.7386352795</v>
      </c>
      <c r="B3795" s="221">
        <v>1.38610707070141</v>
      </c>
      <c r="C3795" s="221">
        <v>1.34855563518681</v>
      </c>
      <c r="D3795" s="221">
        <v>1.1464266084952901</v>
      </c>
      <c r="E3795" s="221">
        <v>1.45043882688985</v>
      </c>
    </row>
    <row r="3796" spans="1:5" x14ac:dyDescent="0.25">
      <c r="A3796" s="221">
        <v>23181.704680312301</v>
      </c>
      <c r="B3796" s="221">
        <v>3.0484335037957799</v>
      </c>
      <c r="C3796" s="221">
        <v>1.3488484696545799</v>
      </c>
      <c r="D3796" s="221">
        <v>1.1469064137678999</v>
      </c>
      <c r="E3796" s="221">
        <v>1.4499965747432499</v>
      </c>
    </row>
    <row r="3797" spans="1:5" x14ac:dyDescent="0.25">
      <c r="A3797" s="221">
        <v>23187.402779554501</v>
      </c>
      <c r="B3797" s="221">
        <v>1.3693366375023199</v>
      </c>
      <c r="C3797" s="221">
        <v>1.34912821123814</v>
      </c>
      <c r="D3797" s="221">
        <v>1.14736484097015</v>
      </c>
      <c r="E3797" s="221">
        <v>1.44957553276439</v>
      </c>
    </row>
    <row r="3798" spans="1:5" x14ac:dyDescent="0.25">
      <c r="A3798" s="221">
        <v>23190.340521979499</v>
      </c>
      <c r="B3798" s="221">
        <v>1.50115155747503</v>
      </c>
      <c r="C3798" s="221">
        <v>1.3492725261434699</v>
      </c>
      <c r="D3798" s="221">
        <v>1.1476012231109101</v>
      </c>
      <c r="E3798" s="221">
        <v>1.4493587766412599</v>
      </c>
    </row>
    <row r="3799" spans="1:5" x14ac:dyDescent="0.25">
      <c r="A3799" s="221">
        <v>23190.476881900599</v>
      </c>
      <c r="B3799" s="221">
        <v>0.85221869174651999</v>
      </c>
      <c r="C3799" s="221">
        <v>1.3492792247460901</v>
      </c>
      <c r="D3799" s="221">
        <v>1.14761219515863</v>
      </c>
      <c r="E3799" s="221">
        <v>1.44934872811829</v>
      </c>
    </row>
    <row r="3800" spans="1:5" x14ac:dyDescent="0.25">
      <c r="A3800" s="221">
        <v>23199.787037726099</v>
      </c>
      <c r="B3800" s="221">
        <v>1.43309440268868</v>
      </c>
      <c r="C3800" s="221">
        <v>1.34973686149865</v>
      </c>
      <c r="D3800" s="221">
        <v>1.1483615175364901</v>
      </c>
      <c r="E3800" s="221">
        <v>1.44866421856395</v>
      </c>
    </row>
    <row r="3801" spans="1:5" x14ac:dyDescent="0.25">
      <c r="A3801" s="221">
        <v>23201.386369390599</v>
      </c>
      <c r="B3801" s="221">
        <v>1.7645912137068001</v>
      </c>
      <c r="C3801" s="221">
        <v>1.34981551845776</v>
      </c>
      <c r="D3801" s="221">
        <v>1.14849028624125</v>
      </c>
      <c r="E3801" s="221">
        <v>1.44854690885759</v>
      </c>
    </row>
    <row r="3802" spans="1:5" x14ac:dyDescent="0.25">
      <c r="A3802" s="221">
        <v>23201.8966787278</v>
      </c>
      <c r="B3802" s="221">
        <v>1.5607805407403099</v>
      </c>
      <c r="C3802" s="221">
        <v>1.3498406239015801</v>
      </c>
      <c r="D3802" s="221">
        <v>1.1485313733239599</v>
      </c>
      <c r="E3802" s="221">
        <v>1.4485094952381601</v>
      </c>
    </row>
    <row r="3803" spans="1:5" x14ac:dyDescent="0.25">
      <c r="A3803" s="221">
        <v>23203.488141607799</v>
      </c>
      <c r="B3803" s="221">
        <v>2.4044777286563699</v>
      </c>
      <c r="C3803" s="221">
        <v>1.3499189183379401</v>
      </c>
      <c r="D3803" s="221">
        <v>1.14865950848085</v>
      </c>
      <c r="E3803" s="221">
        <v>1.4483929158340201</v>
      </c>
    </row>
    <row r="3804" spans="1:5" x14ac:dyDescent="0.25">
      <c r="A3804" s="221">
        <v>23204.488329199801</v>
      </c>
      <c r="B3804" s="221">
        <v>2.2887765139480098</v>
      </c>
      <c r="C3804" s="221">
        <v>1.34996812408741</v>
      </c>
      <c r="D3804" s="221">
        <v>1.1487400376566299</v>
      </c>
      <c r="E3804" s="221">
        <v>1.448319696462</v>
      </c>
    </row>
    <row r="3805" spans="1:5" x14ac:dyDescent="0.25">
      <c r="A3805" s="221">
        <v>23204.517639750899</v>
      </c>
      <c r="B3805" s="221">
        <v>1.42040609478429</v>
      </c>
      <c r="C3805" s="221">
        <v>1.3499695660645501</v>
      </c>
      <c r="D3805" s="221">
        <v>1.1487423975684501</v>
      </c>
      <c r="E3805" s="221">
        <v>1.4483175513162401</v>
      </c>
    </row>
    <row r="3806" spans="1:5" x14ac:dyDescent="0.25">
      <c r="A3806" s="221">
        <v>23211.325927505099</v>
      </c>
      <c r="B3806" s="221">
        <v>4.8230983099800202</v>
      </c>
      <c r="C3806" s="221">
        <v>1.3503046624369399</v>
      </c>
      <c r="D3806" s="221">
        <v>1.14929071966636</v>
      </c>
      <c r="E3806" s="221">
        <v>1.44782012874562</v>
      </c>
    </row>
    <row r="3807" spans="1:5" x14ac:dyDescent="0.25">
      <c r="A3807" s="221">
        <v>23215.089759957598</v>
      </c>
      <c r="B3807" s="221">
        <v>0.572074251237353</v>
      </c>
      <c r="C3807" s="221">
        <v>1.3504899778083701</v>
      </c>
      <c r="D3807" s="221">
        <v>1.14959391936529</v>
      </c>
      <c r="E3807" s="221">
        <v>1.44754597400538</v>
      </c>
    </row>
    <row r="3808" spans="1:5" x14ac:dyDescent="0.25">
      <c r="A3808" s="221">
        <v>23215.416217173599</v>
      </c>
      <c r="B3808" s="221">
        <v>1.6933789645766599</v>
      </c>
      <c r="C3808" s="221">
        <v>1.3505060566828899</v>
      </c>
      <c r="D3808" s="221">
        <v>1.14962022009062</v>
      </c>
      <c r="E3808" s="221">
        <v>1.44752219510597</v>
      </c>
    </row>
    <row r="3809" spans="1:5" x14ac:dyDescent="0.25">
      <c r="A3809" s="221">
        <v>23217.047152343501</v>
      </c>
      <c r="B3809" s="221">
        <v>1.61707038080365</v>
      </c>
      <c r="C3809" s="221">
        <v>1.35058639352643</v>
      </c>
      <c r="D3809" s="221">
        <v>1.1497516309655</v>
      </c>
      <c r="E3809" s="221">
        <v>1.44740345111143</v>
      </c>
    </row>
    <row r="3810" spans="1:5" x14ac:dyDescent="0.25">
      <c r="A3810" s="221">
        <v>23217.845393453099</v>
      </c>
      <c r="B3810" s="221">
        <v>2.3214371649388199</v>
      </c>
      <c r="C3810" s="221">
        <v>1.3506257211033501</v>
      </c>
      <c r="D3810" s="221">
        <v>1.14981595458247</v>
      </c>
      <c r="E3810" s="221">
        <v>1.4473454116712401</v>
      </c>
    </row>
    <row r="3811" spans="1:5" x14ac:dyDescent="0.25">
      <c r="A3811" s="221">
        <v>23218.806664564301</v>
      </c>
      <c r="B3811" s="221">
        <v>4.1798322205885503</v>
      </c>
      <c r="C3811" s="221">
        <v>1.35067309168341</v>
      </c>
      <c r="D3811" s="221">
        <v>1.1498934154323499</v>
      </c>
      <c r="E3811" s="221">
        <v>1.44727554994513</v>
      </c>
    </row>
    <row r="3812" spans="1:5" x14ac:dyDescent="0.25">
      <c r="A3812" s="221">
        <v>23224.2745060993</v>
      </c>
      <c r="B3812" s="221">
        <v>1.9556894540729399</v>
      </c>
      <c r="C3812" s="221">
        <v>1.35094254905471</v>
      </c>
      <c r="D3812" s="221">
        <v>1.15033404683206</v>
      </c>
      <c r="E3812" s="221">
        <v>1.4468788459162201</v>
      </c>
    </row>
    <row r="3813" spans="1:5" x14ac:dyDescent="0.25">
      <c r="A3813" s="221">
        <v>23224.576740228498</v>
      </c>
      <c r="B3813" s="221">
        <v>1.38983674427906</v>
      </c>
      <c r="C3813" s="221">
        <v>1.3509574484003</v>
      </c>
      <c r="D3813" s="221">
        <v>1.1503584079209599</v>
      </c>
      <c r="E3813" s="221">
        <v>1.4468569527956701</v>
      </c>
    </row>
    <row r="3814" spans="1:5" x14ac:dyDescent="0.25">
      <c r="A3814" s="221">
        <v>23225.887913155198</v>
      </c>
      <c r="B3814" s="221">
        <v>2.4837328525946401</v>
      </c>
      <c r="C3814" s="221">
        <v>1.35102210725859</v>
      </c>
      <c r="D3814" s="221">
        <v>1.1504640928756</v>
      </c>
      <c r="E3814" s="221">
        <v>1.4467619745514</v>
      </c>
    </row>
    <row r="3815" spans="1:5" x14ac:dyDescent="0.25">
      <c r="A3815" s="221">
        <v>23234.274032019101</v>
      </c>
      <c r="B3815" s="221">
        <v>1.4530463369391</v>
      </c>
      <c r="C3815" s="221">
        <v>1.3514357509739201</v>
      </c>
      <c r="D3815" s="221">
        <v>1.1511401818765099</v>
      </c>
      <c r="E3815" s="221">
        <v>1.4461562029627</v>
      </c>
    </row>
    <row r="3816" spans="1:5" x14ac:dyDescent="0.25">
      <c r="A3816" s="221">
        <v>23235.185856450302</v>
      </c>
      <c r="B3816" s="221">
        <v>1.23581494422274</v>
      </c>
      <c r="C3816" s="221">
        <v>1.35148074222236</v>
      </c>
      <c r="D3816" s="221">
        <v>1.1512137094185899</v>
      </c>
      <c r="E3816" s="221">
        <v>1.44609049794412</v>
      </c>
    </row>
    <row r="3817" spans="1:5" x14ac:dyDescent="0.25">
      <c r="A3817" s="221">
        <v>23237.003329934701</v>
      </c>
      <c r="B3817" s="221">
        <v>-0.20030041421632599</v>
      </c>
      <c r="C3817" s="221">
        <v>1.3515704324619899</v>
      </c>
      <c r="D3817" s="221">
        <v>1.15136026953777</v>
      </c>
      <c r="E3817" s="221">
        <v>1.4459596283012499</v>
      </c>
    </row>
    <row r="3818" spans="1:5" x14ac:dyDescent="0.25">
      <c r="A3818" s="221">
        <v>23238.696134829101</v>
      </c>
      <c r="B3818" s="221">
        <v>1.0736226470208701</v>
      </c>
      <c r="C3818" s="221">
        <v>1.3516539947798001</v>
      </c>
      <c r="D3818" s="221">
        <v>1.15149679142455</v>
      </c>
      <c r="E3818" s="221">
        <v>1.44583785863535</v>
      </c>
    </row>
    <row r="3819" spans="1:5" x14ac:dyDescent="0.25">
      <c r="A3819" s="221">
        <v>23242.9237683621</v>
      </c>
      <c r="B3819" s="221">
        <v>1.37108005652486</v>
      </c>
      <c r="C3819" s="221">
        <v>1.35186274415246</v>
      </c>
      <c r="D3819" s="221">
        <v>1.15183779108526</v>
      </c>
      <c r="E3819" s="221">
        <v>1.44553419027625</v>
      </c>
    </row>
    <row r="3820" spans="1:5" x14ac:dyDescent="0.25">
      <c r="A3820" s="221">
        <v>23243.4514614086</v>
      </c>
      <c r="B3820" s="221">
        <v>1.43069614227944</v>
      </c>
      <c r="C3820" s="221">
        <v>1.3518888057010101</v>
      </c>
      <c r="D3820" s="221">
        <v>1.1518803587189199</v>
      </c>
      <c r="E3820" s="221">
        <v>1.4454963479999501</v>
      </c>
    </row>
    <row r="3821" spans="1:5" x14ac:dyDescent="0.25">
      <c r="A3821" s="221">
        <v>23243.6364922877</v>
      </c>
      <c r="B3821" s="221">
        <v>0.59986837595391596</v>
      </c>
      <c r="C3821" s="221">
        <v>1.3518979466051699</v>
      </c>
      <c r="D3821" s="221">
        <v>1.1518952849041599</v>
      </c>
      <c r="E3821" s="221">
        <v>1.44548307894193</v>
      </c>
    </row>
    <row r="3822" spans="1:5" x14ac:dyDescent="0.25">
      <c r="A3822" s="221">
        <v>23244.6344386899</v>
      </c>
      <c r="B3822" s="221">
        <v>1.1342406115561601</v>
      </c>
      <c r="C3822" s="221">
        <v>1.3519472472001</v>
      </c>
      <c r="D3822" s="221">
        <v>1.15197579143575</v>
      </c>
      <c r="E3822" s="221">
        <v>1.4454115135428001</v>
      </c>
    </row>
    <row r="3823" spans="1:5" x14ac:dyDescent="0.25">
      <c r="A3823" s="221">
        <v>23245.2507489417</v>
      </c>
      <c r="B3823" s="221">
        <v>1.06489177541413</v>
      </c>
      <c r="C3823" s="221">
        <v>1.3519776941880499</v>
      </c>
      <c r="D3823" s="221">
        <v>1.15202551324015</v>
      </c>
      <c r="E3823" s="221">
        <v>1.44536734389377</v>
      </c>
    </row>
    <row r="3824" spans="1:5" x14ac:dyDescent="0.25">
      <c r="A3824" s="221">
        <v>23248.284605185399</v>
      </c>
      <c r="B3824" s="221">
        <v>1.6816485061506901</v>
      </c>
      <c r="C3824" s="221">
        <v>1.3521275728964</v>
      </c>
      <c r="D3824" s="221">
        <v>1.15227029239743</v>
      </c>
      <c r="E3824" s="221">
        <v>1.44515025118755</v>
      </c>
    </row>
    <row r="3825" spans="1:5" x14ac:dyDescent="0.25">
      <c r="A3825" s="221">
        <v>23250.393582739001</v>
      </c>
      <c r="B3825" s="221">
        <v>1.4206874575163999</v>
      </c>
      <c r="C3825" s="221">
        <v>1.3522318006505101</v>
      </c>
      <c r="D3825" s="221">
        <v>1.1524404753040001</v>
      </c>
      <c r="E3825" s="221">
        <v>1.4449993397376699</v>
      </c>
    </row>
    <row r="3826" spans="1:5" x14ac:dyDescent="0.25">
      <c r="A3826" s="221">
        <v>23250.644546924199</v>
      </c>
      <c r="B3826" s="221">
        <v>1.1883245559115101</v>
      </c>
      <c r="C3826" s="221">
        <v>1.3522442035484601</v>
      </c>
      <c r="D3826" s="221">
        <v>1.1524607301018801</v>
      </c>
      <c r="E3826" s="221">
        <v>1.4449814077712599</v>
      </c>
    </row>
    <row r="3827" spans="1:5" x14ac:dyDescent="0.25">
      <c r="A3827" s="221">
        <v>23251.204862552098</v>
      </c>
      <c r="B3827" s="221">
        <v>1.0921302411609499</v>
      </c>
      <c r="C3827" s="221">
        <v>1.3522718949003201</v>
      </c>
      <c r="D3827" s="221">
        <v>1.1525059520118801</v>
      </c>
      <c r="E3827" s="221">
        <v>1.4449413949964101</v>
      </c>
    </row>
    <row r="3828" spans="1:5" x14ac:dyDescent="0.25">
      <c r="A3828" s="221">
        <v>23252.513740233298</v>
      </c>
      <c r="B3828" s="221">
        <v>1.2331208238492299</v>
      </c>
      <c r="C3828" s="221">
        <v>1.35233660923193</v>
      </c>
      <c r="D3828" s="221">
        <v>1.1526115888096899</v>
      </c>
      <c r="E3828" s="221">
        <v>1.44484792655587</v>
      </c>
    </row>
    <row r="3829" spans="1:5" x14ac:dyDescent="0.25">
      <c r="A3829" s="221">
        <v>23254.3930339531</v>
      </c>
      <c r="B3829" s="221">
        <v>-0.41822054693622102</v>
      </c>
      <c r="C3829" s="221">
        <v>1.3524295264225401</v>
      </c>
      <c r="D3829" s="221">
        <v>1.1527632627006601</v>
      </c>
      <c r="E3829" s="221">
        <v>1.44471386103571</v>
      </c>
    </row>
    <row r="3830" spans="1:5" x14ac:dyDescent="0.25">
      <c r="A3830" s="221">
        <v>23258.134985908899</v>
      </c>
      <c r="B3830" s="221">
        <v>0.90243189318086603</v>
      </c>
      <c r="C3830" s="221">
        <v>1.35261455525825</v>
      </c>
      <c r="D3830" s="221">
        <v>1.1530652678672799</v>
      </c>
      <c r="E3830" s="221">
        <v>1.44444733603895</v>
      </c>
    </row>
    <row r="3831" spans="1:5" x14ac:dyDescent="0.25">
      <c r="A3831" s="221">
        <v>23263.921308802801</v>
      </c>
      <c r="B3831" s="221">
        <v>1.6475538879882099</v>
      </c>
      <c r="C3831" s="221">
        <v>1.35290084020163</v>
      </c>
      <c r="D3831" s="221">
        <v>1.1535324928407</v>
      </c>
      <c r="E3831" s="221">
        <v>1.4440364377378201</v>
      </c>
    </row>
    <row r="3832" spans="1:5" x14ac:dyDescent="0.25">
      <c r="A3832" s="221">
        <v>23269.285916228899</v>
      </c>
      <c r="B3832" s="221">
        <v>1.18646356255074</v>
      </c>
      <c r="C3832" s="221">
        <v>1.3531664141875299</v>
      </c>
      <c r="D3832" s="221">
        <v>1.1539657185018299</v>
      </c>
      <c r="E3832" s="221">
        <v>1.4436563229801</v>
      </c>
    </row>
    <row r="3833" spans="1:5" x14ac:dyDescent="0.25">
      <c r="A3833" s="221">
        <v>23274.272166565101</v>
      </c>
      <c r="B3833" s="221">
        <v>1.5982891030038999</v>
      </c>
      <c r="C3833" s="221">
        <v>1.35341343122521</v>
      </c>
      <c r="D3833" s="221">
        <v>1.1543683894573999</v>
      </c>
      <c r="E3833" s="221">
        <v>1.4433042104781499</v>
      </c>
    </row>
    <row r="3834" spans="1:5" x14ac:dyDescent="0.25">
      <c r="A3834" s="221">
        <v>23288.9629171616</v>
      </c>
      <c r="B3834" s="221">
        <v>1.2629692174909599</v>
      </c>
      <c r="C3834" s="221">
        <v>1.3541416946523299</v>
      </c>
      <c r="D3834" s="221">
        <v>1.15555536023765</v>
      </c>
      <c r="E3834" s="221">
        <v>1.44227259174738</v>
      </c>
    </row>
    <row r="3835" spans="1:5" x14ac:dyDescent="0.25">
      <c r="A3835" s="221">
        <v>23291.192317504901</v>
      </c>
      <c r="B3835" s="221">
        <v>0.745754621065298</v>
      </c>
      <c r="C3835" s="221">
        <v>1.3542523254512699</v>
      </c>
      <c r="D3835" s="221">
        <v>1.1557355572888599</v>
      </c>
      <c r="E3835" s="221">
        <v>1.4421168006562799</v>
      </c>
    </row>
    <row r="3836" spans="1:5" x14ac:dyDescent="0.25">
      <c r="A3836" s="221">
        <v>23292.554816957901</v>
      </c>
      <c r="B3836" s="221">
        <v>1.3990502551505899</v>
      </c>
      <c r="C3836" s="221">
        <v>1.3543199443918199</v>
      </c>
      <c r="D3836" s="221">
        <v>1.1558456951398299</v>
      </c>
      <c r="E3836" s="221">
        <v>1.4420216884813499</v>
      </c>
    </row>
    <row r="3837" spans="1:5" x14ac:dyDescent="0.25">
      <c r="A3837" s="221">
        <v>23295.4139748739</v>
      </c>
      <c r="B3837" s="221">
        <v>0.90648934832273698</v>
      </c>
      <c r="C3837" s="221">
        <v>1.35446184832134</v>
      </c>
      <c r="D3837" s="221">
        <v>1.1560768533329999</v>
      </c>
      <c r="E3837" s="221">
        <v>1.4418228868951499</v>
      </c>
    </row>
    <row r="3838" spans="1:5" x14ac:dyDescent="0.25">
      <c r="A3838" s="221">
        <v>23296.1965751768</v>
      </c>
      <c r="B3838" s="221">
        <v>1.46304865780826</v>
      </c>
      <c r="C3838" s="221">
        <v>1.3545007015958099</v>
      </c>
      <c r="D3838" s="221">
        <v>1.15614012527435</v>
      </c>
      <c r="E3838" s="221">
        <v>1.4417684715091701</v>
      </c>
    </row>
    <row r="3839" spans="1:5" x14ac:dyDescent="0.25">
      <c r="A3839" s="221">
        <v>23306.459032749299</v>
      </c>
      <c r="B3839" s="221">
        <v>1.91196426731957</v>
      </c>
      <c r="C3839" s="221">
        <v>1.3550104732872399</v>
      </c>
      <c r="D3839" s="221">
        <v>1.15696999850907</v>
      </c>
      <c r="E3839" s="221">
        <v>1.4410554298051801</v>
      </c>
    </row>
    <row r="3840" spans="1:5" x14ac:dyDescent="0.25">
      <c r="A3840" s="221">
        <v>23306.843097208301</v>
      </c>
      <c r="B3840" s="221">
        <v>0.76245379041477401</v>
      </c>
      <c r="C3840" s="221">
        <v>1.35502956342815</v>
      </c>
      <c r="D3840" s="221">
        <v>1.1570010618204201</v>
      </c>
      <c r="E3840" s="221">
        <v>1.4410288499072501</v>
      </c>
    </row>
    <row r="3841" spans="1:5" x14ac:dyDescent="0.25">
      <c r="A3841" s="221">
        <v>23307.0211793649</v>
      </c>
      <c r="B3841" s="221">
        <v>0.62177957211646495</v>
      </c>
      <c r="C3841" s="221">
        <v>1.35503841510236</v>
      </c>
      <c r="D3841" s="221">
        <v>1.15701546518774</v>
      </c>
      <c r="E3841" s="221">
        <v>1.44101653153903</v>
      </c>
    </row>
    <row r="3842" spans="1:5" x14ac:dyDescent="0.25">
      <c r="A3842" s="221">
        <v>23313.655302526298</v>
      </c>
      <c r="B3842" s="221">
        <v>1.85158429199068</v>
      </c>
      <c r="C3842" s="221">
        <v>1.35536824769139</v>
      </c>
      <c r="D3842" s="221">
        <v>1.1575521350270399</v>
      </c>
      <c r="E3842" s="221">
        <v>1.44055847628401</v>
      </c>
    </row>
    <row r="3843" spans="1:5" x14ac:dyDescent="0.25">
      <c r="A3843" s="221">
        <v>23316.9524231535</v>
      </c>
      <c r="B3843" s="221">
        <v>-0.95019319721054696</v>
      </c>
      <c r="C3843" s="221">
        <v>1.35553225046561</v>
      </c>
      <c r="D3843" s="221">
        <v>1.1578189176526801</v>
      </c>
      <c r="E3843" s="221">
        <v>1.4403314989555001</v>
      </c>
    </row>
    <row r="3844" spans="1:5" x14ac:dyDescent="0.25">
      <c r="A3844" s="221">
        <v>23317.465295116199</v>
      </c>
      <c r="B3844" s="221">
        <v>0.77479243243519003</v>
      </c>
      <c r="C3844" s="221">
        <v>1.3555577662841301</v>
      </c>
      <c r="D3844" s="221">
        <v>1.1578604160824699</v>
      </c>
      <c r="E3844" s="221">
        <v>1.44029625461132</v>
      </c>
    </row>
    <row r="3845" spans="1:5" x14ac:dyDescent="0.25">
      <c r="A3845" s="221">
        <v>23319.335482001501</v>
      </c>
      <c r="B3845" s="221">
        <v>0.64495100265635796</v>
      </c>
      <c r="C3845" s="221">
        <v>1.35565082182148</v>
      </c>
      <c r="D3845" s="221">
        <v>1.1580117482836101</v>
      </c>
      <c r="E3845" s="221">
        <v>1.4401677361602201</v>
      </c>
    </row>
    <row r="3846" spans="1:5" x14ac:dyDescent="0.25">
      <c r="A3846" s="221">
        <v>23322.457819090901</v>
      </c>
      <c r="B3846" s="221">
        <v>2.1985308690029202</v>
      </c>
      <c r="C3846" s="221">
        <v>1.35580624157208</v>
      </c>
      <c r="D3846" s="221">
        <v>1.15826443134399</v>
      </c>
      <c r="E3846" s="221">
        <v>1.4399536213206101</v>
      </c>
    </row>
    <row r="3847" spans="1:5" x14ac:dyDescent="0.25">
      <c r="A3847" s="221">
        <v>23325.933323302299</v>
      </c>
      <c r="B3847" s="221">
        <v>0.83435510373528499</v>
      </c>
      <c r="C3847" s="221">
        <v>1.3559792486448401</v>
      </c>
      <c r="D3847" s="221">
        <v>1.15854574180749</v>
      </c>
      <c r="E3847" s="221">
        <v>1.4397156103173101</v>
      </c>
    </row>
    <row r="3848" spans="1:5" x14ac:dyDescent="0.25">
      <c r="A3848" s="221">
        <v>23327.126446204598</v>
      </c>
      <c r="B3848" s="221">
        <v>-1.80425404538139</v>
      </c>
      <c r="C3848" s="221">
        <v>1.3560386626927901</v>
      </c>
      <c r="D3848" s="221">
        <v>1.1586423152194001</v>
      </c>
      <c r="E3848" s="221">
        <v>1.4396340695821399</v>
      </c>
    </row>
    <row r="3849" spans="1:5" x14ac:dyDescent="0.25">
      <c r="A3849" s="221">
        <v>23328.670556867401</v>
      </c>
      <c r="B3849" s="221">
        <v>1.3031540199350999</v>
      </c>
      <c r="C3849" s="221">
        <v>1.35611557496811</v>
      </c>
      <c r="D3849" s="221">
        <v>1.15876730932604</v>
      </c>
      <c r="E3849" s="221">
        <v>1.4395285415444199</v>
      </c>
    </row>
    <row r="3850" spans="1:5" x14ac:dyDescent="0.25">
      <c r="A3850" s="221">
        <v>23330.7140594271</v>
      </c>
      <c r="B3850" s="221">
        <v>1.41242933852712</v>
      </c>
      <c r="C3850" s="221">
        <v>1.35621736199365</v>
      </c>
      <c r="D3850" s="221">
        <v>1.1589327458646299</v>
      </c>
      <c r="E3850" s="221">
        <v>1.43938911119598</v>
      </c>
    </row>
    <row r="3851" spans="1:5" x14ac:dyDescent="0.25">
      <c r="A3851" s="221">
        <v>23331.185593787301</v>
      </c>
      <c r="B3851" s="221">
        <v>1.72945016121886</v>
      </c>
      <c r="C3851" s="221">
        <v>1.35624084915776</v>
      </c>
      <c r="D3851" s="221">
        <v>1.1589709213956301</v>
      </c>
      <c r="E3851" s="221">
        <v>1.4393569631674299</v>
      </c>
    </row>
    <row r="3852" spans="1:5" x14ac:dyDescent="0.25">
      <c r="A3852" s="221">
        <v>23331.224476904899</v>
      </c>
      <c r="B3852" s="221">
        <v>1.4097727097916299</v>
      </c>
      <c r="C3852" s="221"/>
      <c r="D3852" s="221">
        <v>1.15897406938184</v>
      </c>
      <c r="E3852" s="221">
        <v>1.4393543161684901</v>
      </c>
    </row>
    <row r="3853" spans="1:5" x14ac:dyDescent="0.25">
      <c r="A3853" s="221">
        <v>23335.476345296898</v>
      </c>
      <c r="B3853" s="221">
        <v>1.1514977399650399</v>
      </c>
      <c r="C3853" s="221">
        <v>1.35645467743356</v>
      </c>
      <c r="D3853" s="221">
        <v>1.15931833735757</v>
      </c>
      <c r="E3853" s="221">
        <v>1.4390648668702799</v>
      </c>
    </row>
    <row r="3854" spans="1:5" x14ac:dyDescent="0.25">
      <c r="A3854" s="221">
        <v>23350.842626858099</v>
      </c>
      <c r="B3854" s="221">
        <v>0.466531587524255</v>
      </c>
      <c r="C3854" s="221">
        <v>1.35722111117175</v>
      </c>
      <c r="D3854" s="221">
        <v>1.16056293168206</v>
      </c>
      <c r="E3854" s="221">
        <v>1.43802529398499</v>
      </c>
    </row>
    <row r="3855" spans="1:5" x14ac:dyDescent="0.25">
      <c r="A3855" s="221">
        <v>23356.816371295601</v>
      </c>
      <c r="B3855" s="221">
        <v>1.18006407316367</v>
      </c>
      <c r="C3855" s="221">
        <v>1.35751938900992</v>
      </c>
      <c r="D3855" s="221">
        <v>1.1610469633934499</v>
      </c>
      <c r="E3855" s="221">
        <v>1.43762395686411</v>
      </c>
    </row>
    <row r="3856" spans="1:5" x14ac:dyDescent="0.25">
      <c r="A3856" s="221">
        <v>23363.819432559401</v>
      </c>
      <c r="B3856" s="221">
        <v>1.2990586791180601</v>
      </c>
      <c r="C3856" s="221">
        <v>1.35786928186386</v>
      </c>
      <c r="D3856" s="221">
        <v>1.1616145491935199</v>
      </c>
      <c r="E3856" s="221">
        <v>1.4371554745294099</v>
      </c>
    </row>
    <row r="3857" spans="1:5" x14ac:dyDescent="0.25">
      <c r="A3857" s="221">
        <v>23364.885269750601</v>
      </c>
      <c r="B3857" s="221">
        <v>1.3603099509154499</v>
      </c>
      <c r="C3857" s="221">
        <v>1.35792255560784</v>
      </c>
      <c r="D3857" s="221">
        <v>1.16170093342352</v>
      </c>
      <c r="E3857" s="221">
        <v>1.43708426574225</v>
      </c>
    </row>
    <row r="3858" spans="1:5" x14ac:dyDescent="0.25">
      <c r="A3858" s="221">
        <v>23364.8889124712</v>
      </c>
      <c r="B3858" s="221">
        <v>0.91789809924844901</v>
      </c>
      <c r="C3858" s="221">
        <v>1.35792273770782</v>
      </c>
      <c r="D3858" s="221">
        <v>1.16170122865963</v>
      </c>
      <c r="E3858" s="221">
        <v>1.4370840223713901</v>
      </c>
    </row>
    <row r="3859" spans="1:5" x14ac:dyDescent="0.25">
      <c r="A3859" s="221">
        <v>23369.0001366088</v>
      </c>
      <c r="B3859" s="221">
        <v>2.9689684033007202</v>
      </c>
      <c r="C3859" s="221">
        <v>1.3581283118435601</v>
      </c>
      <c r="D3859" s="221">
        <v>1.1620345169737301</v>
      </c>
      <c r="E3859" s="221">
        <v>1.4368101665583</v>
      </c>
    </row>
    <row r="3860" spans="1:5" x14ac:dyDescent="0.25">
      <c r="A3860" s="221">
        <v>23374.375112731701</v>
      </c>
      <c r="B3860" s="221">
        <v>1.36201246765171</v>
      </c>
      <c r="C3860" s="221">
        <v>1.3583971329931199</v>
      </c>
      <c r="D3860" s="221">
        <v>1.1624702879981099</v>
      </c>
      <c r="E3860" s="221">
        <v>1.4364534969465601</v>
      </c>
    </row>
    <row r="3861" spans="1:5" x14ac:dyDescent="0.25">
      <c r="A3861" s="221">
        <v>23378.458697209699</v>
      </c>
      <c r="B3861" s="221">
        <v>2.70041725875996</v>
      </c>
      <c r="C3861" s="221">
        <v>1.3586014853495201</v>
      </c>
      <c r="D3861" s="221">
        <v>1.16280143176466</v>
      </c>
      <c r="E3861" s="221">
        <v>1.43618298431053</v>
      </c>
    </row>
    <row r="3862" spans="1:5" x14ac:dyDescent="0.25">
      <c r="A3862" s="221">
        <v>23380.243149420799</v>
      </c>
      <c r="B3862" s="221">
        <v>0.42483356026799002</v>
      </c>
      <c r="C3862" s="221">
        <v>1.3586908094022301</v>
      </c>
      <c r="D3862" s="221">
        <v>1.16294616552833</v>
      </c>
      <c r="E3862" s="221">
        <v>1.4360651098291899</v>
      </c>
    </row>
    <row r="3863" spans="1:5" x14ac:dyDescent="0.25">
      <c r="A3863" s="221">
        <v>23380.493003778101</v>
      </c>
      <c r="B3863" s="221">
        <v>0.75063224283460395</v>
      </c>
      <c r="C3863" s="221">
        <v>1.35870331757562</v>
      </c>
      <c r="D3863" s="221">
        <v>1.1629664307734799</v>
      </c>
      <c r="E3863" s="221">
        <v>1.4360486182834</v>
      </c>
    </row>
    <row r="3864" spans="1:5" x14ac:dyDescent="0.25">
      <c r="A3864" s="221">
        <v>23385.722870821799</v>
      </c>
      <c r="B3864" s="221">
        <v>1.44257749864416</v>
      </c>
      <c r="C3864" s="221">
        <v>1.35896520503031</v>
      </c>
      <c r="D3864" s="221">
        <v>1.16339061604223</v>
      </c>
      <c r="E3864" s="221">
        <v>1.43570402003</v>
      </c>
    </row>
    <row r="3865" spans="1:5" x14ac:dyDescent="0.25">
      <c r="A3865" s="221">
        <v>23386.766432956301</v>
      </c>
      <c r="B3865" s="221">
        <v>2.2394037181305202</v>
      </c>
      <c r="C3865" s="221">
        <v>1.35901747790431</v>
      </c>
      <c r="D3865" s="221">
        <v>1.1634752575217999</v>
      </c>
      <c r="E3865" s="221">
        <v>1.4356354312283099</v>
      </c>
    </row>
    <row r="3866" spans="1:5" x14ac:dyDescent="0.25">
      <c r="A3866" s="221">
        <v>23387.7291238588</v>
      </c>
      <c r="B3866" s="221">
        <v>2.19142776569681</v>
      </c>
      <c r="C3866" s="221">
        <v>1.3590657117910201</v>
      </c>
      <c r="D3866" s="221">
        <v>1.1635533396787201</v>
      </c>
      <c r="E3866" s="221">
        <v>1.4355721678611999</v>
      </c>
    </row>
    <row r="3867" spans="1:5" x14ac:dyDescent="0.25">
      <c r="A3867" s="221">
        <v>23389.961573149099</v>
      </c>
      <c r="B3867" s="221">
        <v>1.19654608715689</v>
      </c>
      <c r="C3867" s="221">
        <v>1.35917756462549</v>
      </c>
      <c r="D3867" s="221">
        <v>1.16373448387621</v>
      </c>
      <c r="E3867" s="221">
        <v>1.43542564580645</v>
      </c>
    </row>
    <row r="3868" spans="1:5" x14ac:dyDescent="0.25">
      <c r="A3868" s="221">
        <v>23390.747081560399</v>
      </c>
      <c r="B3868" s="221">
        <v>0.36658347905997901</v>
      </c>
      <c r="C3868" s="221">
        <v>1.3592169211039</v>
      </c>
      <c r="D3868" s="221">
        <v>1.16379822176757</v>
      </c>
      <c r="E3868" s="221">
        <v>1.43537421209161</v>
      </c>
    </row>
    <row r="3869" spans="1:5" x14ac:dyDescent="0.25">
      <c r="A3869" s="221">
        <v>23396.153623866801</v>
      </c>
      <c r="B3869" s="221">
        <v>2.4033818499027202</v>
      </c>
      <c r="C3869" s="221">
        <v>1.35948793121492</v>
      </c>
      <c r="D3869" s="221">
        <v>1.1642369205787</v>
      </c>
      <c r="E3869" s="221">
        <v>1.4350204746406401</v>
      </c>
    </row>
    <row r="3870" spans="1:5" x14ac:dyDescent="0.25">
      <c r="A3870" s="221">
        <v>23396.320465008899</v>
      </c>
      <c r="B3870" s="221">
        <v>1.20420728691775</v>
      </c>
      <c r="C3870" s="221">
        <v>1.3594962970719799</v>
      </c>
      <c r="D3870" s="221">
        <v>1.16425045843831</v>
      </c>
      <c r="E3870" s="221">
        <v>1.43500955861391</v>
      </c>
    </row>
    <row r="3871" spans="1:5" x14ac:dyDescent="0.25">
      <c r="A3871" s="221">
        <v>23401.736277852899</v>
      </c>
      <c r="B3871" s="221">
        <v>1.3350471067149301</v>
      </c>
      <c r="C3871" s="221">
        <v>1.3597679204069899</v>
      </c>
      <c r="D3871" s="221">
        <v>1.1646899094813801</v>
      </c>
      <c r="E3871" s="221">
        <v>1.4346567332403</v>
      </c>
    </row>
    <row r="3872" spans="1:5" x14ac:dyDescent="0.25">
      <c r="A3872" s="221">
        <v>23405.014323698699</v>
      </c>
      <c r="B3872" s="221">
        <v>1.19923631075274</v>
      </c>
      <c r="C3872" s="221">
        <v>1.35993240267877</v>
      </c>
      <c r="D3872" s="221">
        <v>1.1649559384308901</v>
      </c>
      <c r="E3872" s="221">
        <v>1.4344436879805</v>
      </c>
    </row>
    <row r="3873" spans="1:5" x14ac:dyDescent="0.25">
      <c r="A3873" s="221">
        <v>23407.063310016401</v>
      </c>
      <c r="B3873" s="221">
        <v>4.1024950903492803</v>
      </c>
      <c r="C3873" s="221">
        <v>1.3600352326177201</v>
      </c>
      <c r="D3873" s="221">
        <v>1.16512226066199</v>
      </c>
      <c r="E3873" s="221">
        <v>1.4343109759372401</v>
      </c>
    </row>
    <row r="3874" spans="1:5" x14ac:dyDescent="0.25">
      <c r="A3874" s="221">
        <v>23408.527074622099</v>
      </c>
      <c r="B3874" s="221">
        <v>1.43408967936944</v>
      </c>
      <c r="C3874" s="221">
        <v>1.36010870932359</v>
      </c>
      <c r="D3874" s="221">
        <v>1.1652410787297001</v>
      </c>
      <c r="E3874" s="221">
        <v>1.4342161684756101</v>
      </c>
    </row>
    <row r="3875" spans="1:5" x14ac:dyDescent="0.25">
      <c r="A3875" s="221">
        <v>23410.104341024598</v>
      </c>
      <c r="B3875" s="221">
        <v>2.50462604212023</v>
      </c>
      <c r="C3875" s="221">
        <v>1.3601878953222599</v>
      </c>
      <c r="D3875" s="221">
        <v>1.16536911007126</v>
      </c>
      <c r="E3875" s="221">
        <v>1.43411400954696</v>
      </c>
    </row>
    <row r="3876" spans="1:5" x14ac:dyDescent="0.25">
      <c r="A3876" s="221">
        <v>23414.5331724114</v>
      </c>
      <c r="B3876" s="221">
        <v>1.3394580487257299</v>
      </c>
      <c r="C3876" s="221">
        <v>1.3604103085850501</v>
      </c>
      <c r="D3876" s="221">
        <v>1.1657286671620599</v>
      </c>
      <c r="E3876" s="221">
        <v>1.43382818505761</v>
      </c>
    </row>
    <row r="3877" spans="1:5" x14ac:dyDescent="0.25">
      <c r="A3877" s="221">
        <v>23416.165288139498</v>
      </c>
      <c r="B3877" s="221">
        <v>0.85478306331971998</v>
      </c>
      <c r="C3877" s="221">
        <v>1.36049229913985</v>
      </c>
      <c r="D3877" s="221">
        <v>1.1658611814894499</v>
      </c>
      <c r="E3877" s="221">
        <v>1.4337230016160101</v>
      </c>
    </row>
    <row r="3878" spans="1:5" x14ac:dyDescent="0.25">
      <c r="A3878" s="221">
        <v>23417.325655913199</v>
      </c>
      <c r="B3878" s="221">
        <v>1.82854373612953</v>
      </c>
      <c r="C3878" s="221">
        <v>1.3605505956837201</v>
      </c>
      <c r="D3878" s="221">
        <v>1.1659553937762499</v>
      </c>
      <c r="E3878" s="221">
        <v>1.43364833961023</v>
      </c>
    </row>
    <row r="3879" spans="1:5" x14ac:dyDescent="0.25">
      <c r="A3879" s="221">
        <v>23418.234563919301</v>
      </c>
      <c r="B3879" s="221">
        <v>0.93564744118379595</v>
      </c>
      <c r="C3879" s="221">
        <v>1.36059626791092</v>
      </c>
      <c r="D3879" s="221">
        <v>1.16602919491205</v>
      </c>
      <c r="E3879" s="221">
        <v>1.4335899429705199</v>
      </c>
    </row>
    <row r="3880" spans="1:5" x14ac:dyDescent="0.25">
      <c r="A3880" s="221">
        <v>23419.934957338599</v>
      </c>
      <c r="B3880" s="221">
        <v>1.5744066682950899</v>
      </c>
      <c r="C3880" s="221">
        <v>1.3606817140619401</v>
      </c>
      <c r="D3880" s="221">
        <v>1.16616729333724</v>
      </c>
      <c r="E3880" s="221">
        <v>1.4334806940022999</v>
      </c>
    </row>
    <row r="3881" spans="1:5" x14ac:dyDescent="0.25">
      <c r="A3881" s="221">
        <v>23420.190079207401</v>
      </c>
      <c r="B3881" s="221">
        <v>1.2931021058227401</v>
      </c>
      <c r="C3881" s="221">
        <v>1.36069453863113</v>
      </c>
      <c r="D3881" s="221">
        <v>1.1661880132058999</v>
      </c>
      <c r="E3881" s="221">
        <v>1.43346430261862</v>
      </c>
    </row>
    <row r="3882" spans="1:5" x14ac:dyDescent="0.25">
      <c r="A3882" s="221">
        <v>23421.7374857629</v>
      </c>
      <c r="B3882" s="221">
        <v>0.815919352447669</v>
      </c>
      <c r="C3882" s="221">
        <v>1.3607723242891101</v>
      </c>
      <c r="D3882" s="221">
        <v>1.1663136867153501</v>
      </c>
      <c r="E3882" s="221">
        <v>1.43336504297055</v>
      </c>
    </row>
    <row r="3883" spans="1:5" x14ac:dyDescent="0.25">
      <c r="A3883" s="221">
        <v>23423.038827160701</v>
      </c>
      <c r="B3883" s="221">
        <v>-1.40769417692725</v>
      </c>
      <c r="C3883" s="221">
        <v>1.3608377406443199</v>
      </c>
      <c r="D3883" s="221">
        <v>1.16641937590212</v>
      </c>
      <c r="E3883" s="221">
        <v>1.4332816544420599</v>
      </c>
    </row>
    <row r="3884" spans="1:5" x14ac:dyDescent="0.25">
      <c r="A3884" s="221">
        <v>23439.795224627698</v>
      </c>
      <c r="B3884" s="221">
        <v>1.3412425430392001</v>
      </c>
      <c r="C3884" s="221">
        <v>1.3616809121400499</v>
      </c>
      <c r="D3884" s="221">
        <v>1.1677805474684799</v>
      </c>
      <c r="E3884" s="221">
        <v>1.4322150768741999</v>
      </c>
    </row>
    <row r="3885" spans="1:5" x14ac:dyDescent="0.25">
      <c r="A3885" s="221">
        <v>23441.448319144802</v>
      </c>
      <c r="B3885" s="221">
        <v>1.51506322042561</v>
      </c>
      <c r="C3885" s="221">
        <v>1.36176418033675</v>
      </c>
      <c r="D3885" s="221">
        <v>1.16791486788031</v>
      </c>
      <c r="E3885" s="221">
        <v>1.43211057846596</v>
      </c>
    </row>
    <row r="3886" spans="1:5" x14ac:dyDescent="0.25">
      <c r="A3886" s="221">
        <v>23448.289654264299</v>
      </c>
      <c r="B3886" s="221">
        <v>1.1563911295285001</v>
      </c>
      <c r="C3886" s="221">
        <v>1.36210878594309</v>
      </c>
      <c r="D3886" s="221">
        <v>1.16847075318585</v>
      </c>
      <c r="E3886" s="221">
        <v>1.43167955351002</v>
      </c>
    </row>
    <row r="3887" spans="1:5" x14ac:dyDescent="0.25">
      <c r="A3887" s="221">
        <v>23450.159262739198</v>
      </c>
      <c r="B3887" s="221">
        <v>0.80055142327084505</v>
      </c>
      <c r="C3887" s="221">
        <v>1.3622029601869801</v>
      </c>
      <c r="D3887" s="221">
        <v>1.1686227120442401</v>
      </c>
      <c r="E3887" s="221">
        <v>1.4315620946980201</v>
      </c>
    </row>
    <row r="3888" spans="1:5" x14ac:dyDescent="0.25">
      <c r="A3888" s="221">
        <v>23453.033977384101</v>
      </c>
      <c r="B3888" s="221">
        <v>2.4381100368821702</v>
      </c>
      <c r="C3888" s="221">
        <v>1.3623478782663201</v>
      </c>
      <c r="D3888" s="221">
        <v>1.16885636436318</v>
      </c>
      <c r="E3888" s="221">
        <v>1.43138193578496</v>
      </c>
    </row>
    <row r="3889" spans="1:5" x14ac:dyDescent="0.25">
      <c r="A3889" s="221">
        <v>23456.405616337099</v>
      </c>
      <c r="B3889" s="221">
        <v>1.0679166227995001</v>
      </c>
      <c r="C3889" s="221">
        <v>1.36251790648128</v>
      </c>
      <c r="D3889" s="221">
        <v>1.16913042442955</v>
      </c>
      <c r="E3889" s="221">
        <v>1.4311713734942599</v>
      </c>
    </row>
    <row r="3890" spans="1:5" x14ac:dyDescent="0.25">
      <c r="A3890" s="221">
        <v>23459.987476728002</v>
      </c>
      <c r="B3890" s="221">
        <v>2.2837405034588798</v>
      </c>
      <c r="C3890" s="221">
        <v>1.3626986261928999</v>
      </c>
      <c r="D3890" s="221">
        <v>1.1694216056978399</v>
      </c>
      <c r="E3890" s="221">
        <v>1.4309478746039499</v>
      </c>
    </row>
    <row r="3891" spans="1:5" x14ac:dyDescent="0.25">
      <c r="A3891" s="221">
        <v>23461.343048073799</v>
      </c>
      <c r="B3891" s="221">
        <v>1.31770421080213</v>
      </c>
      <c r="C3891" s="221">
        <v>1.36276704256704</v>
      </c>
      <c r="D3891" s="221">
        <v>1.1695318140322899</v>
      </c>
      <c r="E3891" s="221">
        <v>1.4308632904330301</v>
      </c>
    </row>
    <row r="3892" spans="1:5" x14ac:dyDescent="0.25">
      <c r="A3892" s="221">
        <v>23463.5750806865</v>
      </c>
      <c r="B3892" s="221">
        <v>1.5748735225336301</v>
      </c>
      <c r="C3892" s="221">
        <v>1.3628796943863799</v>
      </c>
      <c r="D3892" s="221">
        <v>1.16971328764202</v>
      </c>
      <c r="E3892" s="221">
        <v>1.4307245543540199</v>
      </c>
    </row>
    <row r="3893" spans="1:5" x14ac:dyDescent="0.25">
      <c r="A3893" s="221">
        <v>23467.7131219328</v>
      </c>
      <c r="B3893" s="221">
        <v>1.1603415053139201</v>
      </c>
      <c r="C3893" s="221">
        <v>1.3630885434292801</v>
      </c>
      <c r="D3893" s="221">
        <v>1.17004974775029</v>
      </c>
      <c r="E3893" s="221">
        <v>1.4304687857243401</v>
      </c>
    </row>
    <row r="3894" spans="1:5" x14ac:dyDescent="0.25">
      <c r="A3894" s="221">
        <v>23475.4978768697</v>
      </c>
      <c r="B3894" s="221">
        <v>1.74407560008465</v>
      </c>
      <c r="C3894" s="221">
        <v>1.36348177523657</v>
      </c>
      <c r="D3894" s="221">
        <v>1.1706828285803299</v>
      </c>
      <c r="E3894" s="221">
        <v>1.4299876169818999</v>
      </c>
    </row>
    <row r="3895" spans="1:5" x14ac:dyDescent="0.25">
      <c r="A3895" s="221">
        <v>23476.041834722499</v>
      </c>
      <c r="B3895" s="221">
        <v>0.74425466632417303</v>
      </c>
      <c r="C3895" s="221">
        <v>1.36350925906521</v>
      </c>
      <c r="D3895" s="221">
        <v>1.17072706706598</v>
      </c>
      <c r="E3895" s="221">
        <v>1.4299541876795401</v>
      </c>
    </row>
    <row r="3896" spans="1:5" x14ac:dyDescent="0.25">
      <c r="A3896" s="221">
        <v>23480.164644021999</v>
      </c>
      <c r="B3896" s="221">
        <v>1.17131787428073</v>
      </c>
      <c r="C3896" s="221">
        <v>1.3637176450402</v>
      </c>
      <c r="D3896" s="221">
        <v>1.1710624023635501</v>
      </c>
      <c r="E3896" s="221">
        <v>1.4297013501331399</v>
      </c>
    </row>
    <row r="3897" spans="1:5" x14ac:dyDescent="0.25">
      <c r="A3897" s="221">
        <v>23487.134898636101</v>
      </c>
      <c r="B3897" s="221">
        <v>1.7177601649119001</v>
      </c>
      <c r="C3897" s="221">
        <v>1.36407036766902</v>
      </c>
      <c r="D3897" s="221">
        <v>1.1716294326649099</v>
      </c>
      <c r="E3897" s="221">
        <v>1.42927513456705</v>
      </c>
    </row>
    <row r="3898" spans="1:5" x14ac:dyDescent="0.25">
      <c r="A3898" s="221">
        <v>23490.541398090099</v>
      </c>
      <c r="B3898" s="221">
        <v>1.21957143954492</v>
      </c>
      <c r="C3898" s="221">
        <v>1.3642427501010901</v>
      </c>
      <c r="D3898" s="221">
        <v>1.1719065759407199</v>
      </c>
      <c r="E3898" s="221">
        <v>1.4290678503940499</v>
      </c>
    </row>
    <row r="3899" spans="1:5" x14ac:dyDescent="0.25">
      <c r="A3899" s="221">
        <v>23493.121274832101</v>
      </c>
      <c r="B3899" s="221">
        <v>1.98352211861457</v>
      </c>
      <c r="C3899" s="221">
        <v>1.36437330213352</v>
      </c>
      <c r="D3899" s="221">
        <v>1.17211647879506</v>
      </c>
      <c r="E3899" s="221">
        <v>1.4289112539525599</v>
      </c>
    </row>
    <row r="3900" spans="1:5" x14ac:dyDescent="0.25">
      <c r="A3900" s="221">
        <v>23497.342187558999</v>
      </c>
      <c r="B3900" s="221">
        <v>1.6055775890910999</v>
      </c>
      <c r="C3900" s="221">
        <v>1.3645868971190001</v>
      </c>
      <c r="D3900" s="221">
        <v>1.1724599569870999</v>
      </c>
      <c r="E3900" s="221">
        <v>1.42865577155738</v>
      </c>
    </row>
    <row r="3901" spans="1:5" x14ac:dyDescent="0.25">
      <c r="A3901" s="221">
        <v>23509.667959575501</v>
      </c>
      <c r="B3901" s="221">
        <v>1.50876466708771</v>
      </c>
      <c r="C3901" s="221">
        <v>1.36521134237904</v>
      </c>
      <c r="D3901" s="221">
        <v>1.17346310817997</v>
      </c>
      <c r="E3901" s="221">
        <v>1.42791489753275</v>
      </c>
    </row>
    <row r="3902" spans="1:5" x14ac:dyDescent="0.25">
      <c r="A3902" s="221">
        <v>23512.403245600399</v>
      </c>
      <c r="B3902" s="221">
        <v>1.3603591746706301</v>
      </c>
      <c r="C3902" s="221">
        <v>1.36535005882204</v>
      </c>
      <c r="D3902" s="221">
        <v>1.1736857703677199</v>
      </c>
      <c r="E3902" s="221">
        <v>1.4277515306005899</v>
      </c>
    </row>
    <row r="3903" spans="1:5" x14ac:dyDescent="0.25">
      <c r="A3903" s="221">
        <v>23519.059721821301</v>
      </c>
      <c r="B3903" s="221">
        <v>1.41127867517354</v>
      </c>
      <c r="C3903" s="221">
        <v>1.3656877361154101</v>
      </c>
      <c r="D3903" s="221">
        <v>1.17422767955524</v>
      </c>
      <c r="E3903" s="221">
        <v>1.4273555883439999</v>
      </c>
    </row>
    <row r="3904" spans="1:5" x14ac:dyDescent="0.25">
      <c r="A3904" s="221">
        <v>23521.146780098199</v>
      </c>
      <c r="B3904" s="221">
        <v>1.33722242516721</v>
      </c>
      <c r="C3904" s="221">
        <v>1.36579366088981</v>
      </c>
      <c r="D3904" s="221">
        <v>1.1743975978079699</v>
      </c>
      <c r="E3904" s="221">
        <v>1.4272319744033199</v>
      </c>
    </row>
    <row r="3905" spans="1:5" x14ac:dyDescent="0.25">
      <c r="A3905" s="221">
        <v>23525.845014397699</v>
      </c>
      <c r="B3905" s="221">
        <v>1.4076118327042799</v>
      </c>
      <c r="C3905" s="221">
        <v>1.3660321902639501</v>
      </c>
      <c r="D3905" s="221">
        <v>1.17478015199203</v>
      </c>
      <c r="E3905" s="221">
        <v>1.4269544108225201</v>
      </c>
    </row>
    <row r="3906" spans="1:5" x14ac:dyDescent="0.25">
      <c r="A3906" s="221">
        <v>23529.1435336221</v>
      </c>
      <c r="B3906" s="221">
        <v>0.98259697132960799</v>
      </c>
      <c r="C3906" s="221">
        <v>1.3661997216442201</v>
      </c>
      <c r="D3906" s="221">
        <v>1.17504875987433</v>
      </c>
      <c r="E3906" s="221">
        <v>1.4267603138170699</v>
      </c>
    </row>
    <row r="3907" spans="1:5" x14ac:dyDescent="0.25">
      <c r="A3907" s="221">
        <v>23531.8993680887</v>
      </c>
      <c r="B3907" s="221">
        <v>1.2921117750451301</v>
      </c>
      <c r="C3907" s="221">
        <v>1.3663399005741399</v>
      </c>
      <c r="D3907" s="221">
        <v>1.1752731977475099</v>
      </c>
      <c r="E3907" s="221">
        <v>1.42659832462449</v>
      </c>
    </row>
    <row r="3908" spans="1:5" x14ac:dyDescent="0.25">
      <c r="A3908" s="221">
        <v>23535.108781118401</v>
      </c>
      <c r="B3908" s="221">
        <v>1.2675687665864901</v>
      </c>
      <c r="C3908" s="221">
        <v>1.3665031513388799</v>
      </c>
      <c r="D3908" s="221">
        <v>1.1755345755055799</v>
      </c>
      <c r="E3908" s="221">
        <v>1.4264103802163901</v>
      </c>
    </row>
    <row r="3909" spans="1:5" x14ac:dyDescent="0.25">
      <c r="A3909" s="221">
        <v>23536.831209647698</v>
      </c>
      <c r="B3909" s="221">
        <v>1.0064240985852499</v>
      </c>
      <c r="C3909" s="221">
        <v>1.36659076479717</v>
      </c>
      <c r="D3909" s="221">
        <v>1.1756748517814199</v>
      </c>
      <c r="E3909" s="221">
        <v>1.4263097739472901</v>
      </c>
    </row>
    <row r="3910" spans="1:5" x14ac:dyDescent="0.25">
      <c r="A3910" s="221">
        <v>23538.550139518899</v>
      </c>
      <c r="B3910" s="221">
        <v>1.21907553759051</v>
      </c>
      <c r="C3910" s="221">
        <v>1.36667820029189</v>
      </c>
      <c r="D3910" s="221">
        <v>1.17581486444026</v>
      </c>
      <c r="E3910" s="221">
        <v>1.4262094526660001</v>
      </c>
    </row>
    <row r="3911" spans="1:5" x14ac:dyDescent="0.25">
      <c r="A3911" s="221">
        <v>23540.298436560799</v>
      </c>
      <c r="B3911" s="221">
        <v>2.4824108141892101</v>
      </c>
      <c r="C3911" s="221">
        <v>1.36676712958408</v>
      </c>
      <c r="D3911" s="221">
        <v>1.1759572691546001</v>
      </c>
      <c r="E3911" s="221">
        <v>1.42610761471615</v>
      </c>
    </row>
    <row r="3912" spans="1:5" x14ac:dyDescent="0.25">
      <c r="A3912" s="221">
        <v>23545.433681958199</v>
      </c>
      <c r="B3912" s="221">
        <v>-7.17720175450465E-3</v>
      </c>
      <c r="C3912" s="221">
        <v>1.3670283401950201</v>
      </c>
      <c r="D3912" s="221">
        <v>1.1763755810213501</v>
      </c>
      <c r="E3912" s="221">
        <v>1.42580941912652</v>
      </c>
    </row>
    <row r="3913" spans="1:5" x14ac:dyDescent="0.25">
      <c r="A3913" s="221">
        <v>23549.282773264498</v>
      </c>
      <c r="B3913" s="221">
        <v>0.94505928331669597</v>
      </c>
      <c r="C3913" s="221">
        <v>1.3672241289867699</v>
      </c>
      <c r="D3913" s="221">
        <v>1.1766891442743801</v>
      </c>
      <c r="E3913" s="221">
        <v>1.42558682263491</v>
      </c>
    </row>
    <row r="3914" spans="1:5" x14ac:dyDescent="0.25">
      <c r="A3914" s="221">
        <v>23549.925931114802</v>
      </c>
      <c r="B3914" s="221">
        <v>2.3425137963343201</v>
      </c>
      <c r="C3914" s="221">
        <v>1.3672568440066</v>
      </c>
      <c r="D3914" s="221">
        <v>1.1767415430038199</v>
      </c>
      <c r="E3914" s="221">
        <v>1.42554972432689</v>
      </c>
    </row>
    <row r="3915" spans="1:5" x14ac:dyDescent="0.25">
      <c r="A3915" s="221">
        <v>23552.360406137799</v>
      </c>
      <c r="B3915" s="221">
        <v>1.73133474702698</v>
      </c>
      <c r="C3915" s="221">
        <v>1.3673806765908001</v>
      </c>
      <c r="D3915" s="221">
        <v>1.17693994138016</v>
      </c>
      <c r="E3915" s="221">
        <v>1.4254094058809099</v>
      </c>
    </row>
    <row r="3916" spans="1:5" x14ac:dyDescent="0.25">
      <c r="A3916" s="221">
        <v>23569.969505178698</v>
      </c>
      <c r="B3916" s="221">
        <v>-0.31041260726338799</v>
      </c>
      <c r="C3916" s="221">
        <v>1.3682777484990001</v>
      </c>
      <c r="D3916" s="221">
        <v>1.17837500094147</v>
      </c>
      <c r="E3916" s="221">
        <v>1.4244040329021099</v>
      </c>
    </row>
    <row r="3917" spans="1:5" x14ac:dyDescent="0.25">
      <c r="A3917" s="221">
        <v>23572.1494627887</v>
      </c>
      <c r="B3917" s="221">
        <v>0.80107087602050397</v>
      </c>
      <c r="C3917" s="221">
        <v>1.36838896049906</v>
      </c>
      <c r="D3917" s="221">
        <v>1.1785526573340099</v>
      </c>
      <c r="E3917" s="221">
        <v>1.4242807251085601</v>
      </c>
    </row>
    <row r="3918" spans="1:5" x14ac:dyDescent="0.25">
      <c r="A3918" s="221">
        <v>23587.485004218099</v>
      </c>
      <c r="B3918" s="221">
        <v>3.8171642481494801</v>
      </c>
      <c r="C3918" s="221">
        <v>1.36917182591261</v>
      </c>
      <c r="D3918" s="221">
        <v>1.17980259506834</v>
      </c>
      <c r="E3918" s="221">
        <v>1.4234206307752</v>
      </c>
    </row>
    <row r="3919" spans="1:5" x14ac:dyDescent="0.25">
      <c r="A3919" s="221">
        <v>23587.651645555601</v>
      </c>
      <c r="B3919" s="221">
        <v>0.93547332394383598</v>
      </c>
      <c r="C3919" s="221">
        <v>1.36918034013201</v>
      </c>
      <c r="D3919" s="221">
        <v>1.1798161808317</v>
      </c>
      <c r="E3919" s="221">
        <v>1.4234113473472401</v>
      </c>
    </row>
    <row r="3920" spans="1:5" x14ac:dyDescent="0.25">
      <c r="A3920" s="221">
        <v>23589.2801842029</v>
      </c>
      <c r="B3920" s="221">
        <v>1.70190095691369</v>
      </c>
      <c r="C3920" s="221">
        <v>1.3692635471894099</v>
      </c>
      <c r="D3920" s="221">
        <v>1.1799489506535199</v>
      </c>
      <c r="E3920" s="221">
        <v>1.4233209270921801</v>
      </c>
    </row>
    <row r="3921" spans="1:5" x14ac:dyDescent="0.25">
      <c r="A3921" s="221">
        <v>23590.5868986196</v>
      </c>
      <c r="B3921" s="221">
        <v>1.44227542140776</v>
      </c>
      <c r="C3921" s="221">
        <v>1.36933032136647</v>
      </c>
      <c r="D3921" s="221">
        <v>1.18005548312088</v>
      </c>
      <c r="E3921" s="221">
        <v>1.42324837526723</v>
      </c>
    </row>
    <row r="3922" spans="1:5" x14ac:dyDescent="0.25">
      <c r="A3922" s="221">
        <v>23592.561121264102</v>
      </c>
      <c r="B3922" s="221">
        <v>0.77168498021598098</v>
      </c>
      <c r="C3922" s="221">
        <v>1.36943123043921</v>
      </c>
      <c r="D3922" s="221">
        <v>1.1802164372981501</v>
      </c>
      <c r="E3922" s="221">
        <v>1.4231387618322899</v>
      </c>
    </row>
    <row r="3923" spans="1:5" x14ac:dyDescent="0.25">
      <c r="A3923" s="221">
        <v>23595.486654765598</v>
      </c>
      <c r="B3923" s="221">
        <v>1.56163852739055</v>
      </c>
      <c r="C3923" s="221">
        <v>1.3695807787916401</v>
      </c>
      <c r="D3923" s="221">
        <v>1.18045497847054</v>
      </c>
      <c r="E3923" s="221">
        <v>1.42297697305737</v>
      </c>
    </row>
    <row r="3924" spans="1:5" x14ac:dyDescent="0.25">
      <c r="A3924" s="221">
        <v>23598.891731397998</v>
      </c>
      <c r="B3924" s="221">
        <v>-4.1369308446015399E-2</v>
      </c>
      <c r="C3924" s="221">
        <v>1.3697549042922399</v>
      </c>
      <c r="D3924" s="221">
        <v>1.1807326239299201</v>
      </c>
      <c r="E3924" s="221">
        <v>1.42278936584857</v>
      </c>
    </row>
    <row r="3925" spans="1:5" x14ac:dyDescent="0.25">
      <c r="A3925" s="221">
        <v>23600.349418277099</v>
      </c>
      <c r="B3925" s="221">
        <v>1.1456606394339499</v>
      </c>
      <c r="C3925" s="221">
        <v>1.36982946965083</v>
      </c>
      <c r="D3925" s="221">
        <v>1.1808514894386699</v>
      </c>
      <c r="E3925" s="221">
        <v>1.4227090663891999</v>
      </c>
    </row>
    <row r="3926" spans="1:5" x14ac:dyDescent="0.25">
      <c r="A3926" s="221">
        <v>23601.843304351602</v>
      </c>
      <c r="B3926" s="221">
        <v>-3.1736292287872598</v>
      </c>
      <c r="C3926" s="221">
        <v>1.3699058867143501</v>
      </c>
      <c r="D3926" s="221">
        <v>1.1809733067718799</v>
      </c>
      <c r="E3926" s="221">
        <v>1.4226270879826</v>
      </c>
    </row>
    <row r="3927" spans="1:5" x14ac:dyDescent="0.25">
      <c r="A3927" s="221">
        <v>23601.968347186899</v>
      </c>
      <c r="B3927" s="221">
        <v>1.4258301254557599</v>
      </c>
      <c r="C3927" s="221">
        <v>1.3699122830563699</v>
      </c>
      <c r="D3927" s="221">
        <v>1.18098350402143</v>
      </c>
      <c r="E3927" s="221">
        <v>1.4226202261391401</v>
      </c>
    </row>
    <row r="3928" spans="1:5" x14ac:dyDescent="0.25">
      <c r="A3928" s="221">
        <v>23609.7658016817</v>
      </c>
      <c r="B3928" s="221">
        <v>1.1975752004795199</v>
      </c>
      <c r="C3928" s="221">
        <v>1.3703113595593699</v>
      </c>
      <c r="D3928" s="221">
        <v>1.1816194081054601</v>
      </c>
      <c r="E3928" s="221">
        <v>1.4221952125383499</v>
      </c>
    </row>
    <row r="3929" spans="1:5" x14ac:dyDescent="0.25">
      <c r="A3929" s="221">
        <v>23614.347205278002</v>
      </c>
      <c r="B3929" s="221">
        <v>1.81369171388015</v>
      </c>
      <c r="C3929" s="221">
        <v>1.37054597907118</v>
      </c>
      <c r="D3929" s="221">
        <v>1.1819930720052401</v>
      </c>
      <c r="E3929" s="221">
        <v>1.4219460710320999</v>
      </c>
    </row>
    <row r="3930" spans="1:5" x14ac:dyDescent="0.25">
      <c r="A3930" s="221">
        <v>23619.2466182752</v>
      </c>
      <c r="B3930" s="221">
        <v>3.6199349866878401</v>
      </c>
      <c r="C3930" s="221">
        <v>1.3707970003048</v>
      </c>
      <c r="D3930" s="221">
        <v>1.1823926730726</v>
      </c>
      <c r="E3930" s="221">
        <v>1.4216805135425301</v>
      </c>
    </row>
    <row r="3931" spans="1:5" x14ac:dyDescent="0.25">
      <c r="A3931" s="221">
        <v>23619.292813426</v>
      </c>
      <c r="B3931" s="221">
        <v>1.44911854008192</v>
      </c>
      <c r="C3931" s="221">
        <v>1.37079936767872</v>
      </c>
      <c r="D3931" s="221">
        <v>1.1823964407957099</v>
      </c>
      <c r="E3931" s="221">
        <v>1.42167802395692</v>
      </c>
    </row>
    <row r="3932" spans="1:5" x14ac:dyDescent="0.25">
      <c r="A3932" s="221">
        <v>23620.8746528228</v>
      </c>
      <c r="B3932" s="221">
        <v>2.4047501692697799</v>
      </c>
      <c r="C3932" s="221">
        <v>1.3708804391425899</v>
      </c>
      <c r="D3932" s="221">
        <v>1.1825254810307899</v>
      </c>
      <c r="E3932" s="221">
        <v>1.4215928522986001</v>
      </c>
    </row>
    <row r="3933" spans="1:5" x14ac:dyDescent="0.25">
      <c r="A3933" s="221">
        <v>23621.325577387001</v>
      </c>
      <c r="B3933" s="221">
        <v>1.43616385503027</v>
      </c>
      <c r="C3933" s="221">
        <v>1.3709035519430799</v>
      </c>
      <c r="D3933" s="221">
        <v>1.18256226629911</v>
      </c>
      <c r="E3933" s="221">
        <v>1.42156859291245</v>
      </c>
    </row>
    <row r="3934" spans="1:5" x14ac:dyDescent="0.25">
      <c r="A3934" s="221">
        <v>23622.854852252101</v>
      </c>
      <c r="B3934" s="221">
        <v>1.3033680946263899</v>
      </c>
      <c r="C3934" s="221">
        <v>1.3709819447404099</v>
      </c>
      <c r="D3934" s="221">
        <v>1.18268702061662</v>
      </c>
      <c r="E3934" s="221">
        <v>1.4214864604419499</v>
      </c>
    </row>
    <row r="3935" spans="1:5" x14ac:dyDescent="0.25">
      <c r="A3935" s="221">
        <v>23628.630281356</v>
      </c>
      <c r="B3935" s="221">
        <v>1.3952348899343401</v>
      </c>
      <c r="C3935" s="221">
        <v>1.3712781068875399</v>
      </c>
      <c r="D3935" s="221">
        <v>1.1831581652961201</v>
      </c>
      <c r="E3935" s="221">
        <v>1.42117728373119</v>
      </c>
    </row>
    <row r="3936" spans="1:5" x14ac:dyDescent="0.25">
      <c r="A3936" s="221">
        <v>23630.8072387717</v>
      </c>
      <c r="B3936" s="221">
        <v>1.9569184493154299</v>
      </c>
      <c r="C3936" s="221">
        <v>1.3713897839382201</v>
      </c>
      <c r="D3936" s="221">
        <v>1.1833357558933699</v>
      </c>
      <c r="E3936" s="221">
        <v>1.4210611945173399</v>
      </c>
    </row>
    <row r="3937" spans="1:5" x14ac:dyDescent="0.25">
      <c r="A3937" s="221">
        <v>23632.696632902302</v>
      </c>
      <c r="B3937" s="221">
        <v>1.23493251080107</v>
      </c>
      <c r="C3937" s="221">
        <v>1.3714867290161901</v>
      </c>
      <c r="D3937" s="221">
        <v>1.18348988781605</v>
      </c>
      <c r="E3937" s="221">
        <v>1.4209606988927601</v>
      </c>
    </row>
    <row r="3938" spans="1:5" x14ac:dyDescent="0.25">
      <c r="A3938" s="221">
        <v>23634.369329754001</v>
      </c>
      <c r="B3938" s="221">
        <v>3.06787107741726</v>
      </c>
      <c r="C3938" s="221">
        <v>1.3715725695412999</v>
      </c>
      <c r="D3938" s="221">
        <v>1.18362634213102</v>
      </c>
      <c r="E3938" s="221">
        <v>1.42087189923779</v>
      </c>
    </row>
    <row r="3939" spans="1:5" x14ac:dyDescent="0.25">
      <c r="A3939" s="221">
        <v>23636.950325664799</v>
      </c>
      <c r="B3939" s="221">
        <v>1.4004284016419</v>
      </c>
      <c r="C3939" s="221">
        <v>1.37170505596325</v>
      </c>
      <c r="D3939" s="221">
        <v>1.18383690498405</v>
      </c>
      <c r="E3939" s="221">
        <v>1.4207351938116299</v>
      </c>
    </row>
    <row r="3940" spans="1:5" x14ac:dyDescent="0.25">
      <c r="A3940" s="221">
        <v>23640.9183151137</v>
      </c>
      <c r="B3940" s="221">
        <v>2.0468895231170001</v>
      </c>
      <c r="C3940" s="221">
        <v>1.37190879522939</v>
      </c>
      <c r="D3940" s="221">
        <v>1.1841606537413201</v>
      </c>
      <c r="E3940" s="221">
        <v>1.4205257690111199</v>
      </c>
    </row>
    <row r="3941" spans="1:5" x14ac:dyDescent="0.25">
      <c r="A3941" s="221">
        <v>23642.515025145702</v>
      </c>
      <c r="B3941" s="221">
        <v>1.73284657176125</v>
      </c>
      <c r="C3941" s="221">
        <v>1.3719907963718401</v>
      </c>
      <c r="D3941" s="221">
        <v>1.18429093397232</v>
      </c>
      <c r="E3941" s="221">
        <v>1.42044175202242</v>
      </c>
    </row>
    <row r="3942" spans="1:5" x14ac:dyDescent="0.25">
      <c r="A3942" s="221">
        <v>23643.5099150319</v>
      </c>
      <c r="B3942" s="221">
        <v>-1.4338382028949499</v>
      </c>
      <c r="C3942" s="221">
        <v>1.3720418983749201</v>
      </c>
      <c r="D3942" s="221">
        <v>1.1843721147822399</v>
      </c>
      <c r="E3942" s="221">
        <v>1.42038952936665</v>
      </c>
    </row>
    <row r="3943" spans="1:5" x14ac:dyDescent="0.25">
      <c r="A3943" s="221">
        <v>23645.363920103398</v>
      </c>
      <c r="B3943" s="221">
        <v>0.76212494745653303</v>
      </c>
      <c r="C3943" s="221">
        <v>1.3721371698317999</v>
      </c>
      <c r="D3943" s="221">
        <v>1.1845233974873699</v>
      </c>
      <c r="E3943" s="221">
        <v>1.42029221099003</v>
      </c>
    </row>
    <row r="3944" spans="1:5" x14ac:dyDescent="0.25">
      <c r="A3944" s="221">
        <v>23647.8105574125</v>
      </c>
      <c r="B3944" s="221">
        <v>2.44827420251681</v>
      </c>
      <c r="C3944" s="221">
        <v>1.3722628947850299</v>
      </c>
      <c r="D3944" s="221">
        <v>1.18472303766974</v>
      </c>
      <c r="E3944" s="221">
        <v>1.42016415835252</v>
      </c>
    </row>
    <row r="3945" spans="1:5" x14ac:dyDescent="0.25">
      <c r="A3945" s="221">
        <v>23649.490559573998</v>
      </c>
      <c r="B3945" s="221">
        <v>0.79506231888399903</v>
      </c>
      <c r="C3945" s="221">
        <v>1.3723492247827001</v>
      </c>
      <c r="D3945" s="221">
        <v>1.1848601221230399</v>
      </c>
      <c r="E3945" s="221">
        <v>1.4200764302917701</v>
      </c>
    </row>
    <row r="3946" spans="1:5" x14ac:dyDescent="0.25">
      <c r="A3946" s="221">
        <v>23650.462014754899</v>
      </c>
      <c r="B3946" s="221">
        <v>1.86592677492847</v>
      </c>
      <c r="C3946" s="221">
        <v>1.3723991447919801</v>
      </c>
      <c r="D3946" s="221">
        <v>1.18493939071293</v>
      </c>
      <c r="E3946" s="221">
        <v>1.4200257763656701</v>
      </c>
    </row>
    <row r="3947" spans="1:5" x14ac:dyDescent="0.25">
      <c r="A3947" s="221">
        <v>23650.8090755302</v>
      </c>
      <c r="B3947" s="221">
        <v>1.3866652548525999</v>
      </c>
      <c r="C3947" s="221">
        <v>1.37241697914756</v>
      </c>
      <c r="D3947" s="221">
        <v>1.18496771010306</v>
      </c>
      <c r="E3947" s="221">
        <v>1.4200076940502699</v>
      </c>
    </row>
    <row r="3948" spans="1:5" x14ac:dyDescent="0.25">
      <c r="A3948" s="221">
        <v>23651.034166040401</v>
      </c>
      <c r="B3948" s="221">
        <v>1.1487923105483899</v>
      </c>
      <c r="C3948" s="221">
        <v>1.3724285539185499</v>
      </c>
      <c r="D3948" s="221">
        <v>1.1849860769898699</v>
      </c>
      <c r="E3948" s="221">
        <v>1.4199959751992099</v>
      </c>
    </row>
    <row r="3949" spans="1:5" x14ac:dyDescent="0.25">
      <c r="A3949" s="221">
        <v>23663.013888726899</v>
      </c>
      <c r="B3949" s="221">
        <v>0.97231069084571198</v>
      </c>
      <c r="C3949" s="221">
        <v>1.3730447419896701</v>
      </c>
      <c r="D3949" s="221">
        <v>1.1859637222146699</v>
      </c>
      <c r="E3949" s="221">
        <v>1.41937624844344</v>
      </c>
    </row>
    <row r="3950" spans="1:5" x14ac:dyDescent="0.25">
      <c r="A3950" s="221">
        <v>23673.179366214801</v>
      </c>
      <c r="B3950" s="221">
        <v>0.23255743618928501</v>
      </c>
      <c r="C3950" s="221">
        <v>1.3735682479717199</v>
      </c>
      <c r="D3950" s="221">
        <v>1.1867934052270599</v>
      </c>
      <c r="E3950" s="221">
        <v>1.41885691645081</v>
      </c>
    </row>
    <row r="3951" spans="1:5" x14ac:dyDescent="0.25">
      <c r="A3951" s="221">
        <v>23677.3737099108</v>
      </c>
      <c r="B3951" s="221">
        <v>0.84831085064254197</v>
      </c>
      <c r="C3951" s="221">
        <v>1.3737843050196601</v>
      </c>
      <c r="D3951" s="221">
        <v>1.1871357714889801</v>
      </c>
      <c r="E3951" s="221">
        <v>1.4186446059350899</v>
      </c>
    </row>
    <row r="3952" spans="1:5" x14ac:dyDescent="0.25">
      <c r="A3952" s="221">
        <v>23681.5773927398</v>
      </c>
      <c r="B3952" s="221">
        <v>1.3885790927288499</v>
      </c>
      <c r="C3952" s="221">
        <v>1.3740010050808</v>
      </c>
      <c r="D3952" s="221">
        <v>1.1874789000642301</v>
      </c>
      <c r="E3952" s="221">
        <v>1.4184325842644501</v>
      </c>
    </row>
    <row r="3953" spans="1:5" x14ac:dyDescent="0.25">
      <c r="A3953" s="221">
        <v>23683.6013986381</v>
      </c>
      <c r="B3953" s="221">
        <v>0.35233572196389201</v>
      </c>
      <c r="C3953" s="221">
        <v>1.3741053664645699</v>
      </c>
      <c r="D3953" s="221">
        <v>1.18764412295404</v>
      </c>
      <c r="E3953" s="221">
        <v>1.41833084695779</v>
      </c>
    </row>
    <row r="3954" spans="1:5" x14ac:dyDescent="0.25">
      <c r="A3954" s="221">
        <v>23684.0921050898</v>
      </c>
      <c r="B3954" s="221">
        <v>3.8896372834633901</v>
      </c>
      <c r="C3954" s="221">
        <v>1.37413067286586</v>
      </c>
      <c r="D3954" s="221">
        <v>1.18768418011893</v>
      </c>
      <c r="E3954" s="221">
        <v>1.4183062222315901</v>
      </c>
    </row>
    <row r="3955" spans="1:5" x14ac:dyDescent="0.25">
      <c r="A3955" s="221">
        <v>23685.224074073099</v>
      </c>
      <c r="B3955" s="221">
        <v>0.79910445019195597</v>
      </c>
      <c r="C3955" s="221">
        <v>1.37418905996223</v>
      </c>
      <c r="D3955" s="221">
        <v>1.1877765845861099</v>
      </c>
      <c r="E3955" s="221">
        <v>1.41824955180496</v>
      </c>
    </row>
    <row r="3956" spans="1:5" x14ac:dyDescent="0.25">
      <c r="A3956" s="221">
        <v>23686.645462328401</v>
      </c>
      <c r="B3956" s="221">
        <v>1.2737734247414201</v>
      </c>
      <c r="C3956" s="221">
        <v>1.37426237897884</v>
      </c>
      <c r="D3956" s="221">
        <v>1.1878926148186599</v>
      </c>
      <c r="E3956" s="221">
        <v>1.4181783920116799</v>
      </c>
    </row>
    <row r="3957" spans="1:5" x14ac:dyDescent="0.25">
      <c r="A3957" s="221">
        <v>23688.111442246201</v>
      </c>
      <c r="B3957" s="221">
        <v>1.7590585260710101</v>
      </c>
      <c r="C3957" s="221">
        <v>1.37433799815293</v>
      </c>
      <c r="D3957" s="221">
        <v>1.1880122861619899</v>
      </c>
      <c r="E3957" s="221">
        <v>1.4181053411568301</v>
      </c>
    </row>
    <row r="3958" spans="1:5" x14ac:dyDescent="0.25">
      <c r="A3958" s="221">
        <v>23692.915583331702</v>
      </c>
      <c r="B3958" s="221">
        <v>3.6861694145302399</v>
      </c>
      <c r="C3958" s="221">
        <v>1.3745859630064901</v>
      </c>
      <c r="D3958" s="221">
        <v>1.18840447663799</v>
      </c>
      <c r="E3958" s="221">
        <v>1.4178661985761301</v>
      </c>
    </row>
    <row r="3959" spans="1:5" x14ac:dyDescent="0.25">
      <c r="A3959" s="221">
        <v>23698.176337183701</v>
      </c>
      <c r="B3959" s="221">
        <v>1.2099020914880101</v>
      </c>
      <c r="C3959" s="221">
        <v>1.3748575362403499</v>
      </c>
      <c r="D3959" s="221">
        <v>1.1888339626017099</v>
      </c>
      <c r="E3959" s="221">
        <v>1.4176059695793299</v>
      </c>
    </row>
    <row r="3960" spans="1:5" x14ac:dyDescent="0.25">
      <c r="A3960" s="221">
        <v>23705.102023582502</v>
      </c>
      <c r="B3960" s="221">
        <v>1.4398666539884299</v>
      </c>
      <c r="C3960" s="221">
        <v>1.3752153051012601</v>
      </c>
      <c r="D3960" s="221">
        <v>1.18939940529101</v>
      </c>
      <c r="E3960" s="221">
        <v>1.4172660028847199</v>
      </c>
    </row>
    <row r="3961" spans="1:5" x14ac:dyDescent="0.25">
      <c r="A3961" s="221">
        <v>23707.623385264</v>
      </c>
      <c r="B3961" s="221">
        <v>1.3146675335198099</v>
      </c>
      <c r="C3961" s="221">
        <v>1.3753456222837399</v>
      </c>
      <c r="D3961" s="221">
        <v>1.1896052632748499</v>
      </c>
      <c r="E3961" s="221">
        <v>1.4171429547621599</v>
      </c>
    </row>
    <row r="3962" spans="1:5" x14ac:dyDescent="0.25">
      <c r="A3962" s="221">
        <v>23710.145635498498</v>
      </c>
      <c r="B3962" s="221">
        <v>0.61360112924813104</v>
      </c>
      <c r="C3962" s="221">
        <v>1.3754760084616</v>
      </c>
      <c r="D3962" s="221">
        <v>1.1898112093087301</v>
      </c>
      <c r="E3962" s="221">
        <v>1.41702024900408</v>
      </c>
    </row>
    <row r="3963" spans="1:5" x14ac:dyDescent="0.25">
      <c r="A3963" s="221">
        <v>23722.4076878622</v>
      </c>
      <c r="B3963" s="221">
        <v>2.4413759003912201</v>
      </c>
      <c r="C3963" s="221">
        <v>1.37611038332157</v>
      </c>
      <c r="D3963" s="221">
        <v>1.1908124269146301</v>
      </c>
      <c r="E3963" s="221">
        <v>1.41642923035826</v>
      </c>
    </row>
    <row r="3964" spans="1:5" x14ac:dyDescent="0.25">
      <c r="A3964" s="221">
        <v>23724.245425660501</v>
      </c>
      <c r="B3964" s="221">
        <v>-1.9358885877755001</v>
      </c>
      <c r="C3964" s="221">
        <v>1.3762055060999501</v>
      </c>
      <c r="D3964" s="221">
        <v>1.1909624908868099</v>
      </c>
      <c r="E3964" s="221">
        <v>1.41634145129098</v>
      </c>
    </row>
    <row r="3965" spans="1:5" x14ac:dyDescent="0.25">
      <c r="A3965" s="221">
        <v>23732.885517733001</v>
      </c>
      <c r="B3965" s="221">
        <v>3.1485174512455401</v>
      </c>
      <c r="C3965" s="221">
        <v>1.3766530793305201</v>
      </c>
      <c r="D3965" s="221">
        <v>1.1916680456402799</v>
      </c>
      <c r="E3965" s="221">
        <v>1.4159315147998901</v>
      </c>
    </row>
    <row r="3966" spans="1:5" x14ac:dyDescent="0.25">
      <c r="A3966" s="221">
        <v>23737.4767389851</v>
      </c>
      <c r="B3966" s="221">
        <v>0.78765205538435801</v>
      </c>
      <c r="C3966" s="221">
        <v>1.37689101640175</v>
      </c>
      <c r="D3966" s="221">
        <v>1.19204296733689</v>
      </c>
      <c r="E3966" s="221">
        <v>1.4157157136087499</v>
      </c>
    </row>
    <row r="3967" spans="1:5" x14ac:dyDescent="0.25">
      <c r="A3967" s="221">
        <v>23739.248973235899</v>
      </c>
      <c r="B3967" s="221">
        <v>-1.36432832542647</v>
      </c>
      <c r="C3967" s="221">
        <v>1.3769828612953099</v>
      </c>
      <c r="D3967" s="221">
        <v>1.19218768897751</v>
      </c>
      <c r="E3967" s="221">
        <v>1.41563290008711</v>
      </c>
    </row>
    <row r="3968" spans="1:5" x14ac:dyDescent="0.25">
      <c r="A3968" s="221">
        <v>23758.305594035799</v>
      </c>
      <c r="B3968" s="221">
        <v>1.6606917522367499</v>
      </c>
      <c r="C3968" s="221">
        <v>1.37797184601705</v>
      </c>
      <c r="D3968" s="221">
        <v>1.1937439913469401</v>
      </c>
      <c r="E3968" s="221">
        <v>1.4147527592117699</v>
      </c>
    </row>
    <row r="3969" spans="1:5" x14ac:dyDescent="0.25">
      <c r="A3969" s="221">
        <v>23758.330138302899</v>
      </c>
      <c r="B3969" s="221">
        <v>-0.27702013235296802</v>
      </c>
      <c r="C3969" s="221">
        <v>1.3779731210507999</v>
      </c>
      <c r="D3969" s="221">
        <v>1.19374599585758</v>
      </c>
      <c r="E3969" s="221">
        <v>1.41475163834511</v>
      </c>
    </row>
    <row r="3970" spans="1:5" x14ac:dyDescent="0.25">
      <c r="A3970" s="221">
        <v>23761.001309725201</v>
      </c>
      <c r="B3970" s="221">
        <v>1.8309093381111201</v>
      </c>
      <c r="C3970" s="221">
        <v>1.37811190494909</v>
      </c>
      <c r="D3970" s="221">
        <v>1.1939641566652901</v>
      </c>
      <c r="E3970" s="221">
        <v>1.41462967386775</v>
      </c>
    </row>
    <row r="3971" spans="1:5" x14ac:dyDescent="0.25">
      <c r="A3971" s="221">
        <v>23765.968754646201</v>
      </c>
      <c r="B3971" s="221">
        <v>1.1277528330684701</v>
      </c>
      <c r="C3971" s="221">
        <v>1.3783700582831</v>
      </c>
      <c r="D3971" s="221">
        <v>1.1943698594918399</v>
      </c>
      <c r="E3971" s="221">
        <v>1.4144048355487999</v>
      </c>
    </row>
    <row r="3972" spans="1:5" x14ac:dyDescent="0.25">
      <c r="A3972" s="221">
        <v>23772.4956260902</v>
      </c>
      <c r="B3972" s="221">
        <v>1.18655883447834</v>
      </c>
      <c r="C3972" s="221">
        <v>1.3787094861896501</v>
      </c>
      <c r="D3972" s="221">
        <v>1.1949029260514901</v>
      </c>
      <c r="E3972" s="221">
        <v>1.41411178007343</v>
      </c>
    </row>
    <row r="3973" spans="1:5" x14ac:dyDescent="0.25">
      <c r="A3973" s="221">
        <v>23782.494461377599</v>
      </c>
      <c r="B3973" s="221">
        <v>1.05913645524727</v>
      </c>
      <c r="C3973" s="221">
        <v>1.3792298190380099</v>
      </c>
      <c r="D3973" s="221">
        <v>1.19571958055948</v>
      </c>
      <c r="E3973" s="221">
        <v>1.4136681143718499</v>
      </c>
    </row>
    <row r="3974" spans="1:5" x14ac:dyDescent="0.25">
      <c r="A3974" s="221">
        <v>23784.808172536199</v>
      </c>
      <c r="B3974" s="221">
        <v>0.79991527972884702</v>
      </c>
      <c r="C3974" s="221">
        <v>1.3793502982627399</v>
      </c>
      <c r="D3974" s="221">
        <v>1.19590855529165</v>
      </c>
      <c r="E3974" s="221">
        <v>1.41356639234493</v>
      </c>
    </row>
    <row r="3975" spans="1:5" x14ac:dyDescent="0.25">
      <c r="A3975" s="221">
        <v>23785.1268874979</v>
      </c>
      <c r="B3975" s="221">
        <v>1.02853651775485</v>
      </c>
      <c r="C3975" s="221">
        <v>1.3793668968330599</v>
      </c>
      <c r="D3975" s="221">
        <v>1.1959345866630799</v>
      </c>
      <c r="E3975" s="221">
        <v>1.4135523800807801</v>
      </c>
    </row>
    <row r="3976" spans="1:5" x14ac:dyDescent="0.25">
      <c r="A3976" s="221">
        <v>23785.189107185499</v>
      </c>
      <c r="B3976" s="221">
        <v>4.03613104098413</v>
      </c>
      <c r="C3976" s="221">
        <v>1.37937013744923</v>
      </c>
      <c r="D3976" s="221">
        <v>1.19593966851989</v>
      </c>
      <c r="E3976" s="221">
        <v>1.4135496445998601</v>
      </c>
    </row>
    <row r="3977" spans="1:5" x14ac:dyDescent="0.25">
      <c r="A3977" s="221">
        <v>23789.672315984699</v>
      </c>
      <c r="B3977" s="221">
        <v>2.1413948949786401</v>
      </c>
      <c r="C3977" s="221">
        <v>1.3796036853118501</v>
      </c>
      <c r="D3977" s="221">
        <v>1.19630584040641</v>
      </c>
      <c r="E3977" s="221">
        <v>1.41335357673097</v>
      </c>
    </row>
    <row r="3978" spans="1:5" x14ac:dyDescent="0.25">
      <c r="A3978" s="221">
        <v>23790.329891793401</v>
      </c>
      <c r="B3978" s="221">
        <v>1.38403553447553</v>
      </c>
      <c r="C3978" s="221">
        <v>1.3796379481083301</v>
      </c>
      <c r="D3978" s="221">
        <v>1.19635954890487</v>
      </c>
      <c r="E3978" s="221">
        <v>1.41332492745216</v>
      </c>
    </row>
    <row r="3979" spans="1:5" x14ac:dyDescent="0.25">
      <c r="A3979" s="221">
        <v>23798.7647710444</v>
      </c>
      <c r="B3979" s="221">
        <v>2.48276146979474</v>
      </c>
      <c r="C3979" s="221">
        <v>1.38007766766911</v>
      </c>
      <c r="D3979" s="221">
        <v>1.1970484847762</v>
      </c>
      <c r="E3979" s="221">
        <v>1.4129614774883701</v>
      </c>
    </row>
    <row r="3980" spans="1:5" x14ac:dyDescent="0.25">
      <c r="A3980" s="221">
        <v>23801.572052243399</v>
      </c>
      <c r="B3980" s="221">
        <v>1.4226674631593801</v>
      </c>
      <c r="C3980" s="221">
        <v>1.3802240517112401</v>
      </c>
      <c r="D3980" s="221">
        <v>1.19727777520072</v>
      </c>
      <c r="E3980" s="221">
        <v>1.4128405147312599</v>
      </c>
    </row>
    <row r="3981" spans="1:5" x14ac:dyDescent="0.25">
      <c r="A3981" s="221">
        <v>23803.415174001999</v>
      </c>
      <c r="B3981" s="221">
        <v>0.84662290494590398</v>
      </c>
      <c r="C3981" s="221">
        <v>1.3803202106768899</v>
      </c>
      <c r="D3981" s="221">
        <v>1.1974283159340799</v>
      </c>
      <c r="E3981" s="221">
        <v>1.4127610965776001</v>
      </c>
    </row>
    <row r="3982" spans="1:5" x14ac:dyDescent="0.25">
      <c r="A3982" s="221">
        <v>23804.838531122401</v>
      </c>
      <c r="B3982" s="221">
        <v>1.3967659982635501</v>
      </c>
      <c r="C3982" s="221">
        <v>1.380394469769</v>
      </c>
      <c r="D3982" s="221">
        <v>1.1975445709153301</v>
      </c>
      <c r="E3982" s="221">
        <v>1.4126999661112001</v>
      </c>
    </row>
    <row r="3983" spans="1:5" x14ac:dyDescent="0.25">
      <c r="A3983" s="221">
        <v>23806.457314821298</v>
      </c>
      <c r="B3983" s="221">
        <v>2.3496184938501798</v>
      </c>
      <c r="C3983" s="221">
        <v>1.38047894496625</v>
      </c>
      <c r="D3983" s="221">
        <v>1.1976767876765799</v>
      </c>
      <c r="E3983" s="221">
        <v>1.4126310639411499</v>
      </c>
    </row>
    <row r="3984" spans="1:5" x14ac:dyDescent="0.25">
      <c r="A3984" s="221">
        <v>23808.138069890399</v>
      </c>
      <c r="B3984" s="221">
        <v>0.76319835336306996</v>
      </c>
      <c r="C3984" s="221">
        <v>1.3805666673716199</v>
      </c>
      <c r="D3984" s="221">
        <v>1.1978140660491099</v>
      </c>
      <c r="E3984" s="221">
        <v>1.4125598260743999</v>
      </c>
    </row>
    <row r="3985" spans="1:5" x14ac:dyDescent="0.25">
      <c r="A3985" s="221">
        <v>23810.1934398669</v>
      </c>
      <c r="B3985" s="221">
        <v>1.4920878715822199</v>
      </c>
      <c r="C3985" s="221">
        <v>1.3806739616330601</v>
      </c>
      <c r="D3985" s="221">
        <v>1.1979819416965101</v>
      </c>
      <c r="E3985" s="221">
        <v>1.4124727616901001</v>
      </c>
    </row>
    <row r="3986" spans="1:5" x14ac:dyDescent="0.25">
      <c r="A3986" s="221">
        <v>23816.107037440499</v>
      </c>
      <c r="B3986" s="221">
        <v>1.68305861588056</v>
      </c>
      <c r="C3986" s="221">
        <v>1.38098287568051</v>
      </c>
      <c r="D3986" s="221">
        <v>1.19846494428606</v>
      </c>
      <c r="E3986" s="221">
        <v>1.4122240128838599</v>
      </c>
    </row>
    <row r="3987" spans="1:5" x14ac:dyDescent="0.25">
      <c r="A3987" s="221">
        <v>23825.806952102699</v>
      </c>
      <c r="B3987" s="221">
        <v>0.24269173960163001</v>
      </c>
      <c r="C3987" s="221">
        <v>1.3814897145641201</v>
      </c>
      <c r="D3987" s="221">
        <v>1.19925720041135</v>
      </c>
      <c r="E3987" s="221">
        <v>1.41182125760663</v>
      </c>
    </row>
    <row r="3988" spans="1:5" x14ac:dyDescent="0.25">
      <c r="A3988" s="221">
        <v>23828.425118698899</v>
      </c>
      <c r="B3988" s="221">
        <v>1.85676538234347</v>
      </c>
      <c r="C3988" s="221">
        <v>1.381626636097</v>
      </c>
      <c r="D3988" s="221">
        <v>1.19947104337751</v>
      </c>
      <c r="E3988" s="221">
        <v>1.4117138625247301</v>
      </c>
    </row>
    <row r="3989" spans="1:5" x14ac:dyDescent="0.25">
      <c r="A3989" s="221">
        <v>23837.227838553401</v>
      </c>
      <c r="B3989" s="221">
        <v>0.83001759533813901</v>
      </c>
      <c r="C3989" s="221">
        <v>1.38208720253804</v>
      </c>
      <c r="D3989" s="221">
        <v>1.20018999910302</v>
      </c>
      <c r="E3989" s="221">
        <v>1.41135453143775</v>
      </c>
    </row>
    <row r="3990" spans="1:5" x14ac:dyDescent="0.25">
      <c r="A3990" s="221">
        <v>23840.9318256482</v>
      </c>
      <c r="B3990" s="221">
        <v>2.0449116784181198</v>
      </c>
      <c r="C3990" s="221">
        <v>1.38228111417472</v>
      </c>
      <c r="D3990" s="221">
        <v>1.2004925179820001</v>
      </c>
      <c r="E3990" s="221">
        <v>1.41120518531728</v>
      </c>
    </row>
    <row r="3991" spans="1:5" x14ac:dyDescent="0.25">
      <c r="A3991" s="221">
        <v>23841.973589923698</v>
      </c>
      <c r="B3991" s="221">
        <v>0.74788351845507295</v>
      </c>
      <c r="C3991" s="221">
        <v>1.38233566781395</v>
      </c>
      <c r="D3991" s="221">
        <v>1.2005776016230501</v>
      </c>
      <c r="E3991" s="221">
        <v>1.4111632491550501</v>
      </c>
    </row>
    <row r="3992" spans="1:5" x14ac:dyDescent="0.25">
      <c r="A3992" s="221">
        <v>23844.142408952499</v>
      </c>
      <c r="B3992" s="221">
        <v>2.17119503930991</v>
      </c>
      <c r="C3992" s="221">
        <v>1.38244925500666</v>
      </c>
      <c r="D3992" s="221">
        <v>1.2007547312147699</v>
      </c>
      <c r="E3992" s="221">
        <v>1.4110763994433</v>
      </c>
    </row>
    <row r="3993" spans="1:5" x14ac:dyDescent="0.25">
      <c r="A3993" s="221">
        <v>23850.666820238399</v>
      </c>
      <c r="B3993" s="221">
        <v>1.4845396981310299</v>
      </c>
      <c r="C3993" s="221">
        <v>1.3827911199568099</v>
      </c>
      <c r="D3993" s="221">
        <v>1.20128758632712</v>
      </c>
      <c r="E3993" s="221">
        <v>1.4108167809760399</v>
      </c>
    </row>
    <row r="3994" spans="1:5" x14ac:dyDescent="0.25">
      <c r="A3994" s="221">
        <v>23850.979065754698</v>
      </c>
      <c r="B3994" s="221">
        <v>1.14061352584676</v>
      </c>
      <c r="C3994" s="221">
        <v>1.3828074862684701</v>
      </c>
      <c r="D3994" s="221">
        <v>1.2013130877267699</v>
      </c>
      <c r="E3994" s="221">
        <v>1.4108044311366299</v>
      </c>
    </row>
    <row r="3995" spans="1:5" x14ac:dyDescent="0.25">
      <c r="A3995" s="221">
        <v>23851.4090901987</v>
      </c>
      <c r="B3995" s="221">
        <v>9.1925123364933206E-2</v>
      </c>
      <c r="C3995" s="221">
        <v>1.3828300259486499</v>
      </c>
      <c r="D3995" s="221">
        <v>1.20134820824775</v>
      </c>
      <c r="E3995" s="221">
        <v>1.4107874337133799</v>
      </c>
    </row>
    <row r="3996" spans="1:5" x14ac:dyDescent="0.25">
      <c r="A3996" s="221">
        <v>23853.9216425989</v>
      </c>
      <c r="B3996" s="221">
        <v>1.15640860952986</v>
      </c>
      <c r="C3996" s="221">
        <v>1.38296172388783</v>
      </c>
      <c r="D3996" s="221">
        <v>1.2015534108833299</v>
      </c>
      <c r="E3996" s="221">
        <v>1.4106884688569801</v>
      </c>
    </row>
    <row r="3997" spans="1:5" x14ac:dyDescent="0.25">
      <c r="A3997" s="221">
        <v>23860.269729635598</v>
      </c>
      <c r="B3997" s="221">
        <v>1.00566145394578</v>
      </c>
      <c r="C3997" s="221">
        <v>1.3832946672195401</v>
      </c>
      <c r="D3997" s="221">
        <v>1.2020718461766799</v>
      </c>
      <c r="E3997" s="221">
        <v>1.41043998689858</v>
      </c>
    </row>
    <row r="3998" spans="1:5" x14ac:dyDescent="0.25">
      <c r="A3998" s="221">
        <v>23865.500409589298</v>
      </c>
      <c r="B3998" s="221">
        <v>1.21716140020804</v>
      </c>
      <c r="C3998" s="221">
        <v>1.38356914648526</v>
      </c>
      <c r="D3998" s="221">
        <v>1.2024990163935201</v>
      </c>
      <c r="E3998" s="221">
        <v>1.4102374795830701</v>
      </c>
    </row>
    <row r="3999" spans="1:5" x14ac:dyDescent="0.25">
      <c r="A3999" s="221">
        <v>23866.837255990398</v>
      </c>
      <c r="B3999" s="221">
        <v>1.51076396480243</v>
      </c>
      <c r="C3999" s="221">
        <v>1.38363931259694</v>
      </c>
      <c r="D3999" s="221">
        <v>1.2026081896743299</v>
      </c>
      <c r="E3999" s="221">
        <v>1.41018591355462</v>
      </c>
    </row>
    <row r="4000" spans="1:5" x14ac:dyDescent="0.25">
      <c r="A4000" s="221">
        <v>23871.294636430801</v>
      </c>
      <c r="B4000" s="221">
        <v>1.78258428325122</v>
      </c>
      <c r="C4000" s="221">
        <v>1.3838733536724399</v>
      </c>
      <c r="D4000" s="221">
        <v>1.2029721923296599</v>
      </c>
      <c r="E4000" s="221">
        <v>1.41001512518241</v>
      </c>
    </row>
    <row r="4001" spans="1:5" x14ac:dyDescent="0.25">
      <c r="A4001" s="221">
        <v>23881.238123220799</v>
      </c>
      <c r="B4001" s="221">
        <v>1.29392951181644</v>
      </c>
      <c r="C4001" s="221">
        <v>1.38439578104948</v>
      </c>
      <c r="D4001" s="221">
        <v>1.2037841811847301</v>
      </c>
      <c r="E4001" s="221">
        <v>1.4096390734497499</v>
      </c>
    </row>
    <row r="4002" spans="1:5" x14ac:dyDescent="0.25">
      <c r="A4002" s="221">
        <v>23885.108858191299</v>
      </c>
      <c r="B4002" s="221">
        <v>1.4004996180526199</v>
      </c>
      <c r="C4002" s="221">
        <v>1.3845992897121799</v>
      </c>
      <c r="D4002" s="221">
        <v>1.2041002554001099</v>
      </c>
      <c r="E4002" s="221">
        <v>1.40949459878062</v>
      </c>
    </row>
    <row r="4003" spans="1:5" x14ac:dyDescent="0.25">
      <c r="A4003" s="221">
        <v>23890.844552678602</v>
      </c>
      <c r="B4003" s="221">
        <v>2.0721268579712899</v>
      </c>
      <c r="C4003" s="221">
        <v>1.3849009937929699</v>
      </c>
      <c r="D4003" s="221">
        <v>1.20456859814001</v>
      </c>
      <c r="E4003" s="221">
        <v>1.40928247695682</v>
      </c>
    </row>
    <row r="4004" spans="1:5" x14ac:dyDescent="0.25">
      <c r="A4004" s="221">
        <v>23892.736156308099</v>
      </c>
      <c r="B4004" s="221">
        <v>1.2741696907564899</v>
      </c>
      <c r="C4004" s="221">
        <v>1.38500054773699</v>
      </c>
      <c r="D4004" s="221">
        <v>1.2047230552556401</v>
      </c>
      <c r="E4004" s="221">
        <v>1.4092127318358001</v>
      </c>
    </row>
    <row r="4005" spans="1:5" x14ac:dyDescent="0.25">
      <c r="A4005" s="221">
        <v>23893.428324036198</v>
      </c>
      <c r="B4005" s="221">
        <v>2.0258040126650299</v>
      </c>
      <c r="C4005" s="221">
        <v>1.3850369761018899</v>
      </c>
      <c r="D4005" s="221">
        <v>1.2047795735606099</v>
      </c>
      <c r="E4005" s="221">
        <v>1.40918747916929</v>
      </c>
    </row>
    <row r="4006" spans="1:5" x14ac:dyDescent="0.25">
      <c r="A4006" s="221">
        <v>23909.926695907401</v>
      </c>
      <c r="B4006" s="221">
        <v>0.66862142555745896</v>
      </c>
      <c r="C4006" s="221">
        <v>1.3859059427206899</v>
      </c>
      <c r="D4006" s="221">
        <v>1.20612660732896</v>
      </c>
      <c r="E4006" s="221">
        <v>1.40859250999899</v>
      </c>
    </row>
    <row r="4007" spans="1:5" x14ac:dyDescent="0.25">
      <c r="A4007" s="221">
        <v>23927.6036949845</v>
      </c>
      <c r="B4007" s="221">
        <v>1.2519363992501</v>
      </c>
      <c r="C4007" s="221">
        <v>1.3868385431702499</v>
      </c>
      <c r="D4007" s="221">
        <v>1.20756965851051</v>
      </c>
      <c r="E4007" s="221">
        <v>1.4079763327946</v>
      </c>
    </row>
    <row r="4008" spans="1:5" x14ac:dyDescent="0.25">
      <c r="A4008" s="221">
        <v>23934.113351042499</v>
      </c>
      <c r="B4008" s="221">
        <v>3.58396044664957</v>
      </c>
      <c r="C4008" s="221">
        <v>1.38718238923496</v>
      </c>
      <c r="D4008" s="221">
        <v>1.2081010195994999</v>
      </c>
      <c r="E4008" s="221">
        <v>1.40775510779824</v>
      </c>
    </row>
    <row r="4009" spans="1:5" x14ac:dyDescent="0.25">
      <c r="A4009" s="221">
        <v>23936.5043266623</v>
      </c>
      <c r="B4009" s="221">
        <v>1.8010398699917201</v>
      </c>
      <c r="C4009" s="221">
        <v>1.38730872911773</v>
      </c>
      <c r="D4009" s="221">
        <v>1.2082961745065699</v>
      </c>
      <c r="E4009" s="221">
        <v>1.4076744971250801</v>
      </c>
    </row>
    <row r="4010" spans="1:5" x14ac:dyDescent="0.25">
      <c r="A4010" s="221">
        <v>23937.330776843599</v>
      </c>
      <c r="B4010" s="221">
        <v>1.6032789504887099</v>
      </c>
      <c r="C4010" s="221">
        <v>1.3873524019999901</v>
      </c>
      <c r="D4010" s="221">
        <v>1.2083636305722001</v>
      </c>
      <c r="E4010" s="221">
        <v>1.4076467625110101</v>
      </c>
    </row>
    <row r="4011" spans="1:5" x14ac:dyDescent="0.25">
      <c r="A4011" s="221">
        <v>23938.460968752101</v>
      </c>
      <c r="B4011" s="221">
        <v>-1.3582993265113299</v>
      </c>
      <c r="C4011" s="221">
        <v>1.3874121379725599</v>
      </c>
      <c r="D4011" s="221">
        <v>1.2084558756136199</v>
      </c>
      <c r="E4011" s="221">
        <v>1.40760894331568</v>
      </c>
    </row>
    <row r="4012" spans="1:5" x14ac:dyDescent="0.25">
      <c r="A4012" s="221">
        <v>23950.9792653367</v>
      </c>
      <c r="B4012" s="221">
        <v>1.9272521340917901</v>
      </c>
      <c r="C4012" s="221">
        <v>1.3880742828889101</v>
      </c>
      <c r="D4012" s="221">
        <v>1.2094775260852499</v>
      </c>
      <c r="E4012" s="221">
        <v>1.40719575268237</v>
      </c>
    </row>
    <row r="4013" spans="1:5" x14ac:dyDescent="0.25">
      <c r="A4013" s="221">
        <v>23954.498222507798</v>
      </c>
      <c r="B4013" s="221">
        <v>2.2088430547709401</v>
      </c>
      <c r="C4013" s="221">
        <v>1.38826049550882</v>
      </c>
      <c r="D4013" s="221">
        <v>1.20976470620619</v>
      </c>
      <c r="E4013" s="221">
        <v>1.4070818210467</v>
      </c>
    </row>
    <row r="4014" spans="1:5" x14ac:dyDescent="0.25">
      <c r="A4014" s="221">
        <v>23955.2962123543</v>
      </c>
      <c r="B4014" s="221">
        <v>1.76577710472323</v>
      </c>
      <c r="C4014" s="221">
        <v>1.3883027421879</v>
      </c>
      <c r="D4014" s="221">
        <v>1.2098298265459899</v>
      </c>
      <c r="E4014" s="221">
        <v>1.4070559849015001</v>
      </c>
    </row>
    <row r="4015" spans="1:5" x14ac:dyDescent="0.25">
      <c r="A4015" s="221">
        <v>23955.846136489999</v>
      </c>
      <c r="B4015" s="221">
        <v>2.0447185630260201</v>
      </c>
      <c r="C4015" s="221">
        <v>1.3883318559273601</v>
      </c>
      <c r="D4015" s="221">
        <v>1.20987470181088</v>
      </c>
      <c r="E4015" s="221">
        <v>1.4070381802641501</v>
      </c>
    </row>
    <row r="4016" spans="1:5" x14ac:dyDescent="0.25">
      <c r="A4016" s="221">
        <v>23957.022438536998</v>
      </c>
      <c r="B4016" s="221">
        <v>2.5979265011799102</v>
      </c>
      <c r="C4016" s="221">
        <v>1.3883941436198599</v>
      </c>
      <c r="D4016" s="221">
        <v>1.20997069091119</v>
      </c>
      <c r="E4016" s="221">
        <v>1.4070003531875499</v>
      </c>
    </row>
    <row r="4017" spans="1:5" x14ac:dyDescent="0.25">
      <c r="A4017" s="221">
        <v>23957.7247335225</v>
      </c>
      <c r="B4017" s="221">
        <v>-0.20916677000196701</v>
      </c>
      <c r="C4017" s="221">
        <v>1.3884313338443099</v>
      </c>
      <c r="D4017" s="221">
        <v>1.2100279998855199</v>
      </c>
      <c r="E4017" s="221">
        <v>1.40697791093224</v>
      </c>
    </row>
    <row r="4018" spans="1:5" x14ac:dyDescent="0.25">
      <c r="A4018" s="221">
        <v>23958.7520719196</v>
      </c>
      <c r="B4018" s="221">
        <v>2.2340006359670399</v>
      </c>
      <c r="C4018" s="221">
        <v>1.3884857369155801</v>
      </c>
      <c r="D4018" s="221">
        <v>1.21011183001032</v>
      </c>
      <c r="E4018" s="221">
        <v>1.40694508172076</v>
      </c>
    </row>
    <row r="4019" spans="1:5" x14ac:dyDescent="0.25">
      <c r="A4019" s="221">
        <v>23961.1082914699</v>
      </c>
      <c r="B4019" s="221">
        <v>0.72278128274634301</v>
      </c>
      <c r="C4019" s="221">
        <v>1.38861054015576</v>
      </c>
      <c r="D4019" s="221">
        <v>1.2103040959467499</v>
      </c>
      <c r="E4019" s="221">
        <v>1.4068697873191101</v>
      </c>
    </row>
    <row r="4020" spans="1:5" x14ac:dyDescent="0.25">
      <c r="A4020" s="221">
        <v>23964.317872108899</v>
      </c>
      <c r="B4020" s="221">
        <v>0.148676391800628</v>
      </c>
      <c r="C4020" s="221">
        <v>1.38878058943338</v>
      </c>
      <c r="D4020" s="221">
        <v>1.21056598628975</v>
      </c>
      <c r="E4020" s="221">
        <v>1.40676819837663</v>
      </c>
    </row>
    <row r="4021" spans="1:5" x14ac:dyDescent="0.25">
      <c r="A4021" s="221">
        <v>23966.227755772899</v>
      </c>
      <c r="B4021" s="221">
        <v>0.42155838980035798</v>
      </c>
      <c r="C4021" s="221">
        <v>1.3888818034039601</v>
      </c>
      <c r="D4021" s="221">
        <v>1.21072182056185</v>
      </c>
      <c r="E4021" s="221">
        <v>1.40670791077003</v>
      </c>
    </row>
    <row r="4022" spans="1:5" x14ac:dyDescent="0.25">
      <c r="A4022" s="221">
        <v>23966.942426232999</v>
      </c>
      <c r="B4022" s="221">
        <v>1.5419328751677699</v>
      </c>
      <c r="C4022" s="221">
        <v>1.38891968439139</v>
      </c>
      <c r="D4022" s="221">
        <v>1.2107801323798799</v>
      </c>
      <c r="E4022" s="221">
        <v>1.4066853514003901</v>
      </c>
    </row>
    <row r="4023" spans="1:5" x14ac:dyDescent="0.25">
      <c r="A4023" s="221">
        <v>23967.254183655299</v>
      </c>
      <c r="B4023" s="221">
        <v>-1.6625638437319199</v>
      </c>
      <c r="C4023" s="221">
        <v>1.3889362090410799</v>
      </c>
      <c r="D4023" s="221">
        <v>1.2108055694772499</v>
      </c>
      <c r="E4023" s="221">
        <v>1.4066755764066301</v>
      </c>
    </row>
    <row r="4024" spans="1:5" x14ac:dyDescent="0.25">
      <c r="A4024" s="221">
        <v>23968.235480145198</v>
      </c>
      <c r="B4024" s="221">
        <v>-2.3371089857760601</v>
      </c>
      <c r="C4024" s="221">
        <v>1.3889882224963399</v>
      </c>
      <c r="D4024" s="221">
        <v>1.2108856323211299</v>
      </c>
      <c r="E4024" s="221">
        <v>1.4066449093037401</v>
      </c>
    </row>
    <row r="4025" spans="1:5" x14ac:dyDescent="0.25">
      <c r="A4025" s="221">
        <v>23979.509814712499</v>
      </c>
      <c r="B4025" s="221">
        <v>2.6959016194504399</v>
      </c>
      <c r="C4025" s="221">
        <v>1.3895861989101099</v>
      </c>
      <c r="D4025" s="221">
        <v>1.21180543915275</v>
      </c>
      <c r="E4025" s="221">
        <v>1.4062966454886201</v>
      </c>
    </row>
    <row r="4026" spans="1:5" x14ac:dyDescent="0.25">
      <c r="A4026" s="221">
        <v>23982.604744094799</v>
      </c>
      <c r="B4026" s="221">
        <v>2.3445241706429298</v>
      </c>
      <c r="C4026" s="221">
        <v>1.38975046833487</v>
      </c>
      <c r="D4026" s="221">
        <v>1.2120579167229499</v>
      </c>
      <c r="E4026" s="221">
        <v>1.4062026570080199</v>
      </c>
    </row>
    <row r="4027" spans="1:5" x14ac:dyDescent="0.25">
      <c r="A4027" s="221">
        <v>23983.141595463901</v>
      </c>
      <c r="B4027" s="221">
        <v>0.62826377840818903</v>
      </c>
      <c r="C4027" s="221">
        <v>1.38977896386718</v>
      </c>
      <c r="D4027" s="221">
        <v>1.21210171188351</v>
      </c>
      <c r="E4027" s="221">
        <v>1.4061864389629899</v>
      </c>
    </row>
    <row r="4028" spans="1:5" x14ac:dyDescent="0.25">
      <c r="A4028" s="221">
        <v>23983.222206857201</v>
      </c>
      <c r="B4028" s="221">
        <v>3.8334295098559901</v>
      </c>
      <c r="C4028" s="221">
        <v>1.3897832426390999</v>
      </c>
      <c r="D4028" s="221">
        <v>1.2121082876824201</v>
      </c>
      <c r="E4028" s="221">
        <v>1.40618400372806</v>
      </c>
    </row>
    <row r="4029" spans="1:5" x14ac:dyDescent="0.25">
      <c r="A4029" s="221">
        <v>23983.905038455599</v>
      </c>
      <c r="B4029" s="221">
        <v>1.54216336321502</v>
      </c>
      <c r="C4029" s="221">
        <v>1.38981949509171</v>
      </c>
      <c r="D4029" s="221">
        <v>1.2121639887301601</v>
      </c>
      <c r="E4029" s="221">
        <v>1.4061634734599899</v>
      </c>
    </row>
    <row r="4030" spans="1:5" x14ac:dyDescent="0.25">
      <c r="A4030" s="221">
        <v>23986.244346326999</v>
      </c>
      <c r="B4030" s="221">
        <v>0.20829221030522799</v>
      </c>
      <c r="C4030" s="221">
        <v>1.3899436996068899</v>
      </c>
      <c r="D4030" s="221">
        <v>1.2123548089276199</v>
      </c>
      <c r="E4030" s="221">
        <v>1.4060933823366699</v>
      </c>
    </row>
    <row r="4031" spans="1:5" x14ac:dyDescent="0.25">
      <c r="A4031" s="221">
        <v>23989.614121338898</v>
      </c>
      <c r="B4031" s="221">
        <v>1.0451555078854899</v>
      </c>
      <c r="C4031" s="221">
        <v>1.3901226701329401</v>
      </c>
      <c r="D4031" s="221">
        <v>1.2126296721602801</v>
      </c>
      <c r="E4031" s="221">
        <v>1.4059925537224001</v>
      </c>
    </row>
    <row r="4032" spans="1:5" x14ac:dyDescent="0.25">
      <c r="A4032" s="221">
        <v>23998.210900355502</v>
      </c>
      <c r="B4032" s="221">
        <v>2.7679435080610402</v>
      </c>
      <c r="C4032" s="221">
        <v>1.39057954344926</v>
      </c>
      <c r="D4032" s="221">
        <v>1.21333082764714</v>
      </c>
      <c r="E4032" s="221">
        <v>1.40573969658104</v>
      </c>
    </row>
    <row r="4033" spans="1:5" x14ac:dyDescent="0.25">
      <c r="A4033" s="221">
        <v>24006.403910052799</v>
      </c>
      <c r="B4033" s="221">
        <v>1.1458123313080599</v>
      </c>
      <c r="C4033" s="221">
        <v>1.39101526286292</v>
      </c>
      <c r="D4033" s="221">
        <v>1.2139989858334299</v>
      </c>
      <c r="E4033" s="221">
        <v>1.4055039039230699</v>
      </c>
    </row>
    <row r="4034" spans="1:5" x14ac:dyDescent="0.25">
      <c r="A4034" s="221">
        <v>24009.4367148649</v>
      </c>
      <c r="B4034" s="221">
        <v>1.46449680382381</v>
      </c>
      <c r="C4034" s="221">
        <v>1.3911766340582901</v>
      </c>
      <c r="D4034" s="221">
        <v>1.2142462920947801</v>
      </c>
      <c r="E4034" s="221">
        <v>1.40541789463359</v>
      </c>
    </row>
    <row r="4035" spans="1:5" x14ac:dyDescent="0.25">
      <c r="A4035" s="221">
        <v>24010.458063741</v>
      </c>
      <c r="B4035" s="221">
        <v>1.58326728619294</v>
      </c>
      <c r="C4035" s="221">
        <v>1.39123099293889</v>
      </c>
      <c r="D4035" s="221">
        <v>1.2143295767067901</v>
      </c>
      <c r="E4035" s="221">
        <v>1.40538909310994</v>
      </c>
    </row>
    <row r="4036" spans="1:5" x14ac:dyDescent="0.25">
      <c r="A4036" s="221">
        <v>24010.7337777832</v>
      </c>
      <c r="B4036" s="221">
        <v>1.28371970820476</v>
      </c>
      <c r="C4036" s="221">
        <v>1.39124566986003</v>
      </c>
      <c r="D4036" s="221">
        <v>1.2143520589637</v>
      </c>
      <c r="E4036" s="221">
        <v>1.40538132110265</v>
      </c>
    </row>
    <row r="4037" spans="1:5" x14ac:dyDescent="0.25">
      <c r="A4037" s="221">
        <v>24013.0702965005</v>
      </c>
      <c r="B4037" s="221">
        <v>3.4808475691996601</v>
      </c>
      <c r="C4037" s="221">
        <v>1.3913700483671001</v>
      </c>
      <c r="D4037" s="221">
        <v>1.2145425746392899</v>
      </c>
      <c r="E4037" s="221">
        <v>1.40531634513763</v>
      </c>
    </row>
    <row r="4038" spans="1:5" x14ac:dyDescent="0.25">
      <c r="A4038" s="221">
        <v>24015.2460612594</v>
      </c>
      <c r="B4038" s="221">
        <v>1.02171521214904</v>
      </c>
      <c r="C4038" s="221">
        <v>1.39148589620956</v>
      </c>
      <c r="D4038" s="221">
        <v>1.2147199765468899</v>
      </c>
      <c r="E4038" s="221">
        <v>1.40525583955989</v>
      </c>
    </row>
    <row r="4039" spans="1:5" x14ac:dyDescent="0.25">
      <c r="A4039" s="221">
        <v>24015.340679877601</v>
      </c>
      <c r="B4039" s="221">
        <v>1.38183585636187</v>
      </c>
      <c r="C4039" s="221">
        <v>1.39149093594703</v>
      </c>
      <c r="D4039" s="221">
        <v>1.2147276913162799</v>
      </c>
      <c r="E4039" s="221">
        <v>1.40525320832224</v>
      </c>
    </row>
    <row r="4040" spans="1:5" x14ac:dyDescent="0.25">
      <c r="A4040" s="221">
        <v>24021.154478184901</v>
      </c>
      <c r="B4040" s="221">
        <v>0.89985571192412495</v>
      </c>
      <c r="C4040" s="221">
        <v>1.3918006138899399</v>
      </c>
      <c r="D4040" s="221">
        <v>1.2152016835988599</v>
      </c>
      <c r="E4040" s="221">
        <v>1.40509208256213</v>
      </c>
    </row>
    <row r="4041" spans="1:5" x14ac:dyDescent="0.25">
      <c r="A4041" s="221">
        <v>24022.4552463131</v>
      </c>
      <c r="B4041" s="221">
        <v>0.232451355680663</v>
      </c>
      <c r="C4041" s="221">
        <v>1.3918699269788199</v>
      </c>
      <c r="D4041" s="221">
        <v>1.2153077337267899</v>
      </c>
      <c r="E4041" s="221">
        <v>1.4050565546123399</v>
      </c>
    </row>
    <row r="4042" spans="1:5" x14ac:dyDescent="0.25">
      <c r="A4042" s="221">
        <v>24027.832133632099</v>
      </c>
      <c r="B4042" s="221">
        <v>1.19533449875422</v>
      </c>
      <c r="C4042" s="221">
        <v>1.39215652993973</v>
      </c>
      <c r="D4042" s="221">
        <v>1.21574605816657</v>
      </c>
      <c r="E4042" s="221">
        <v>1.40491109733431</v>
      </c>
    </row>
    <row r="4043" spans="1:5" x14ac:dyDescent="0.25">
      <c r="A4043" s="221">
        <v>24028.5664413019</v>
      </c>
      <c r="B4043" s="221">
        <v>-0.51776660416501497</v>
      </c>
      <c r="C4043" s="221">
        <v>1.39219567921233</v>
      </c>
      <c r="D4043" s="221">
        <v>1.2158059154331999</v>
      </c>
      <c r="E4043" s="221">
        <v>1.40489135000836</v>
      </c>
    </row>
    <row r="4044" spans="1:5" x14ac:dyDescent="0.25">
      <c r="A4044" s="221">
        <v>24031.056326868202</v>
      </c>
      <c r="B4044" s="221">
        <v>2.1001102054857301</v>
      </c>
      <c r="C4044" s="221">
        <v>1.39232844928179</v>
      </c>
      <c r="D4044" s="221">
        <v>1.2160088748812901</v>
      </c>
      <c r="E4044" s="221">
        <v>1.40482512708207</v>
      </c>
    </row>
    <row r="4045" spans="1:5" x14ac:dyDescent="0.25">
      <c r="A4045" s="221">
        <v>24036.822860213098</v>
      </c>
      <c r="B4045" s="221">
        <v>1.2139234079485499</v>
      </c>
      <c r="C4045" s="221">
        <v>1.3926360889545999</v>
      </c>
      <c r="D4045" s="221">
        <v>1.2164788843833001</v>
      </c>
      <c r="E4045" s="221">
        <v>1.4046726634026101</v>
      </c>
    </row>
    <row r="4046" spans="1:5" x14ac:dyDescent="0.25">
      <c r="A4046" s="221">
        <v>24038.737232757001</v>
      </c>
      <c r="B4046" s="221">
        <v>1.3950160664717699</v>
      </c>
      <c r="C4046" s="221">
        <v>1.39273821910938</v>
      </c>
      <c r="D4046" s="221">
        <v>1.21663490771147</v>
      </c>
      <c r="E4046" s="221">
        <v>1.404622724692</v>
      </c>
    </row>
    <row r="4047" spans="1:5" x14ac:dyDescent="0.25">
      <c r="A4047" s="221">
        <v>24039.070911523198</v>
      </c>
      <c r="B4047" s="221">
        <v>1.21576985022538</v>
      </c>
      <c r="C4047" s="221">
        <v>1.3927560303627899</v>
      </c>
      <c r="D4047" s="221">
        <v>1.21666210287357</v>
      </c>
      <c r="E4047" s="221">
        <v>1.4046140202799999</v>
      </c>
    </row>
    <row r="4048" spans="1:5" x14ac:dyDescent="0.25">
      <c r="A4048" s="221">
        <v>24047.7616282608</v>
      </c>
      <c r="B4048" s="221">
        <v>1.3729564801165699</v>
      </c>
      <c r="C4048" s="221">
        <v>1.39322006464457</v>
      </c>
      <c r="D4048" s="221">
        <v>1.2173702714172701</v>
      </c>
      <c r="E4048" s="221">
        <v>1.4043909538242201</v>
      </c>
    </row>
    <row r="4049" spans="1:5" x14ac:dyDescent="0.25">
      <c r="A4049" s="221">
        <v>24050.269239390698</v>
      </c>
      <c r="B4049" s="221">
        <v>3.2344984499965901</v>
      </c>
      <c r="C4049" s="221">
        <v>1.39335402949047</v>
      </c>
      <c r="D4049" s="221">
        <v>1.21757459305544</v>
      </c>
      <c r="E4049" s="221">
        <v>1.40432766769449</v>
      </c>
    </row>
    <row r="4050" spans="1:5" x14ac:dyDescent="0.25">
      <c r="A4050" s="221">
        <v>24055.934608538599</v>
      </c>
      <c r="B4050" s="221">
        <v>3.6979348032222501</v>
      </c>
      <c r="C4050" s="221">
        <v>1.39365681118225</v>
      </c>
      <c r="D4050" s="221">
        <v>1.2180362106847999</v>
      </c>
      <c r="E4050" s="221">
        <v>1.4041864735367999</v>
      </c>
    </row>
    <row r="4051" spans="1:5" x14ac:dyDescent="0.25">
      <c r="A4051" s="221">
        <v>24056.6670660491</v>
      </c>
      <c r="B4051" s="221">
        <v>2.1577107447949802</v>
      </c>
      <c r="C4051" s="221">
        <v>1.39369596798061</v>
      </c>
      <c r="D4051" s="221">
        <v>1.2180958917560101</v>
      </c>
      <c r="E4051" s="221">
        <v>1.4041685368982699</v>
      </c>
    </row>
    <row r="4052" spans="1:5" x14ac:dyDescent="0.25">
      <c r="A4052" s="221">
        <v>24072.430562676702</v>
      </c>
      <c r="B4052" s="221">
        <v>1.48676148896287</v>
      </c>
      <c r="C4052" s="221">
        <v>1.3945393978232601</v>
      </c>
      <c r="D4052" s="221">
        <v>1.21938002165912</v>
      </c>
      <c r="E4052" s="221">
        <v>1.40378969088096</v>
      </c>
    </row>
    <row r="4053" spans="1:5" x14ac:dyDescent="0.25">
      <c r="A4053" s="221">
        <v>24076.712122115201</v>
      </c>
      <c r="B4053" s="221">
        <v>0.19027237263029601</v>
      </c>
      <c r="C4053" s="221">
        <v>1.39476866047694</v>
      </c>
      <c r="D4053" s="221">
        <v>1.2197286991207199</v>
      </c>
      <c r="E4053" s="221">
        <v>1.4036899486501599</v>
      </c>
    </row>
    <row r="4054" spans="1:5" x14ac:dyDescent="0.25">
      <c r="A4054" s="221">
        <v>24080.207779463399</v>
      </c>
      <c r="B4054" s="221">
        <v>4.6984197837279602</v>
      </c>
      <c r="C4054" s="221">
        <v>1.39495598963852</v>
      </c>
      <c r="D4054" s="221">
        <v>1.22001337505442</v>
      </c>
      <c r="E4054" s="221">
        <v>1.40360972175042</v>
      </c>
    </row>
    <row r="4055" spans="1:5" x14ac:dyDescent="0.25">
      <c r="A4055" s="221">
        <v>24083.524993975701</v>
      </c>
      <c r="B4055" s="221">
        <v>2.13909683716129</v>
      </c>
      <c r="C4055" s="221">
        <v>1.3951338114641501</v>
      </c>
      <c r="D4055" s="221">
        <v>1.220283518102</v>
      </c>
      <c r="E4055" s="221">
        <v>1.40353447666575</v>
      </c>
    </row>
    <row r="4056" spans="1:5" x14ac:dyDescent="0.25">
      <c r="A4056" s="221">
        <v>24091.6481383149</v>
      </c>
      <c r="B4056" s="221">
        <v>1.3976666430675699</v>
      </c>
      <c r="C4056" s="221">
        <v>1.39556928389914</v>
      </c>
      <c r="D4056" s="221">
        <v>1.2209448804834599</v>
      </c>
      <c r="E4056" s="221">
        <v>1.4033538761984801</v>
      </c>
    </row>
    <row r="4057" spans="1:5" x14ac:dyDescent="0.25">
      <c r="A4057" s="221">
        <v>24091.720507961101</v>
      </c>
      <c r="B4057" s="221">
        <v>0.99949212656118602</v>
      </c>
      <c r="C4057" s="221">
        <v>1.39557316615914</v>
      </c>
      <c r="D4057" s="221">
        <v>1.22095077177546</v>
      </c>
      <c r="E4057" s="221">
        <v>1.4033522883264</v>
      </c>
    </row>
    <row r="4058" spans="1:5" x14ac:dyDescent="0.25">
      <c r="A4058" s="221">
        <v>24097.385052101399</v>
      </c>
      <c r="B4058" s="221">
        <v>2.8363254838750702</v>
      </c>
      <c r="C4058" s="221">
        <v>1.39587710879831</v>
      </c>
      <c r="D4058" s="221">
        <v>1.2214118971968499</v>
      </c>
      <c r="E4058" s="221">
        <v>1.4032294912869501</v>
      </c>
    </row>
    <row r="4059" spans="1:5" x14ac:dyDescent="0.25">
      <c r="A4059" s="221">
        <v>24100.526826324302</v>
      </c>
      <c r="B4059" s="221">
        <v>3.92886046306378</v>
      </c>
      <c r="C4059" s="221">
        <v>1.39604580473134</v>
      </c>
      <c r="D4059" s="221">
        <v>1.22166764931815</v>
      </c>
      <c r="E4059" s="221">
        <v>1.4031624483158101</v>
      </c>
    </row>
    <row r="4060" spans="1:5" x14ac:dyDescent="0.25">
      <c r="A4060" s="221">
        <v>24101.868370738699</v>
      </c>
      <c r="B4060" s="221">
        <v>1.3423909933090601</v>
      </c>
      <c r="C4060" s="221">
        <v>1.39611783982176</v>
      </c>
      <c r="D4060" s="221">
        <v>1.2217768423553701</v>
      </c>
      <c r="E4060" s="221">
        <v>1.4031340814503099</v>
      </c>
    </row>
    <row r="4061" spans="1:5" x14ac:dyDescent="0.25">
      <c r="A4061" s="221">
        <v>24110.1428907849</v>
      </c>
      <c r="B4061" s="221">
        <v>0.61969688293108705</v>
      </c>
      <c r="C4061" s="221">
        <v>1.3965622668098701</v>
      </c>
      <c r="D4061" s="221">
        <v>1.222450193872</v>
      </c>
      <c r="E4061" s="221">
        <v>1.4029621641910099</v>
      </c>
    </row>
    <row r="4062" spans="1:5" x14ac:dyDescent="0.25">
      <c r="A4062" s="221">
        <v>24111.200458285999</v>
      </c>
      <c r="B4062" s="221">
        <v>1.0356009993847799</v>
      </c>
      <c r="C4062" s="221">
        <v>1.39661912711706</v>
      </c>
      <c r="D4062" s="221">
        <v>1.22253625501837</v>
      </c>
      <c r="E4062" s="221">
        <v>1.4029405884706101</v>
      </c>
    </row>
    <row r="4063" spans="1:5" x14ac:dyDescent="0.25">
      <c r="A4063" s="221">
        <v>24112.418623428901</v>
      </c>
      <c r="B4063" s="221">
        <v>0.78561086392783297</v>
      </c>
      <c r="C4063" s="221">
        <v>1.3966846219853799</v>
      </c>
      <c r="D4063" s="221">
        <v>1.22263538503944</v>
      </c>
      <c r="E4063" s="221">
        <v>1.4029158471551</v>
      </c>
    </row>
    <row r="4064" spans="1:5" x14ac:dyDescent="0.25">
      <c r="A4064" s="221">
        <v>24114.958002041301</v>
      </c>
      <c r="B4064" s="221">
        <v>1.6163573270440601</v>
      </c>
      <c r="C4064" s="221">
        <v>1.39682115213387</v>
      </c>
      <c r="D4064" s="221">
        <v>1.2228420307941601</v>
      </c>
      <c r="E4064" s="221">
        <v>1.40286465331668</v>
      </c>
    </row>
    <row r="4065" spans="1:5" x14ac:dyDescent="0.25">
      <c r="A4065" s="221">
        <v>24115.752144031401</v>
      </c>
      <c r="B4065" s="221">
        <v>0.76873919665674295</v>
      </c>
      <c r="C4065" s="221">
        <v>1.3968638493210099</v>
      </c>
      <c r="D4065" s="221">
        <v>1.2229066552932799</v>
      </c>
      <c r="E4065" s="221">
        <v>1.4028487494300299</v>
      </c>
    </row>
    <row r="4066" spans="1:5" x14ac:dyDescent="0.25">
      <c r="A4066" s="221">
        <v>24118.039192631401</v>
      </c>
      <c r="B4066" s="221">
        <v>2.2469941065583301</v>
      </c>
      <c r="C4066" s="221">
        <v>1.39698681290094</v>
      </c>
      <c r="D4066" s="221">
        <v>1.22309276731366</v>
      </c>
      <c r="E4066" s="221">
        <v>1.40280328146773</v>
      </c>
    </row>
    <row r="4067" spans="1:5" x14ac:dyDescent="0.25">
      <c r="A4067" s="221">
        <v>24121.1760346925</v>
      </c>
      <c r="B4067" s="221">
        <v>1.3216398171460599</v>
      </c>
      <c r="C4067" s="221">
        <v>1.3971554657793599</v>
      </c>
      <c r="D4067" s="221">
        <v>1.2233479518244701</v>
      </c>
      <c r="E4067" s="221">
        <v>1.4027416215145301</v>
      </c>
    </row>
    <row r="4068" spans="1:5" x14ac:dyDescent="0.25">
      <c r="A4068" s="221">
        <v>24122.980432074801</v>
      </c>
      <c r="B4068" s="221">
        <v>3.5763501173955698</v>
      </c>
      <c r="C4068" s="221">
        <v>1.3972525409557399</v>
      </c>
      <c r="D4068" s="221">
        <v>1.2234947386274799</v>
      </c>
      <c r="E4068" s="221">
        <v>1.40270631900493</v>
      </c>
    </row>
    <row r="4069" spans="1:5" x14ac:dyDescent="0.25">
      <c r="A4069" s="221">
        <v>24123.131444377199</v>
      </c>
      <c r="B4069" s="221">
        <v>1.7251540185019301</v>
      </c>
      <c r="C4069" s="221">
        <v>1.3972606659665401</v>
      </c>
      <c r="D4069" s="221">
        <v>1.22350702340095</v>
      </c>
      <c r="E4069" s="221">
        <v>1.4027033881587301</v>
      </c>
    </row>
    <row r="4070" spans="1:5" x14ac:dyDescent="0.25">
      <c r="A4070" s="221">
        <v>24127.437209523101</v>
      </c>
      <c r="B4070" s="221">
        <v>0.19417174463511899</v>
      </c>
      <c r="C4070" s="221">
        <v>1.39749238081967</v>
      </c>
      <c r="D4070" s="221">
        <v>1.22385729519056</v>
      </c>
      <c r="E4070" s="221">
        <v>1.40262059763349</v>
      </c>
    </row>
    <row r="4071" spans="1:5" x14ac:dyDescent="0.25">
      <c r="A4071" s="221">
        <v>24128.129052566899</v>
      </c>
      <c r="B4071" s="221">
        <v>1.50477365609942</v>
      </c>
      <c r="C4071" s="221">
        <v>1.39752962141908</v>
      </c>
      <c r="D4071" s="221">
        <v>1.2239135762678801</v>
      </c>
      <c r="E4071" s="221">
        <v>1.40260747356535</v>
      </c>
    </row>
    <row r="4072" spans="1:5" x14ac:dyDescent="0.25">
      <c r="A4072" s="221">
        <v>24128.441847460399</v>
      </c>
      <c r="B4072" s="221">
        <v>-0.251704754501336</v>
      </c>
      <c r="C4072" s="221">
        <v>1.3975464612028901</v>
      </c>
      <c r="D4072" s="221">
        <v>1.2239390219722901</v>
      </c>
      <c r="E4072" s="221">
        <v>1.40260155198489</v>
      </c>
    </row>
    <row r="4073" spans="1:5" x14ac:dyDescent="0.25">
      <c r="A4073" s="221">
        <v>24130.6981413582</v>
      </c>
      <c r="B4073" s="221">
        <v>2.4285734059406701</v>
      </c>
      <c r="C4073" s="221">
        <v>1.39766793218031</v>
      </c>
      <c r="D4073" s="221">
        <v>1.2241225322096301</v>
      </c>
      <c r="E4073" s="221">
        <v>1.4025589087849499</v>
      </c>
    </row>
    <row r="4074" spans="1:5" x14ac:dyDescent="0.25">
      <c r="A4074" s="221">
        <v>24134.206664886999</v>
      </c>
      <c r="B4074" s="221">
        <v>0.22642241561798801</v>
      </c>
      <c r="C4074" s="221">
        <v>1.39785687376458</v>
      </c>
      <c r="D4074" s="221">
        <v>1.2244078831310301</v>
      </c>
      <c r="E4074" s="221">
        <v>1.4024934567740599</v>
      </c>
    </row>
    <row r="4075" spans="1:5" x14ac:dyDescent="0.25">
      <c r="A4075" s="221">
        <v>24134.6470760179</v>
      </c>
      <c r="B4075" s="221">
        <v>1.51929822971488</v>
      </c>
      <c r="C4075" s="221">
        <v>1.3978805995636101</v>
      </c>
      <c r="D4075" s="221">
        <v>1.22444370210758</v>
      </c>
      <c r="E4075" s="221">
        <v>1.4024853128135</v>
      </c>
    </row>
    <row r="4076" spans="1:5" x14ac:dyDescent="0.25">
      <c r="A4076" s="221">
        <v>24135.9022233133</v>
      </c>
      <c r="B4076" s="221">
        <v>0.76775839067106899</v>
      </c>
      <c r="C4076" s="221">
        <v>1.39794821677488</v>
      </c>
      <c r="D4076" s="221">
        <v>1.2245457842040199</v>
      </c>
      <c r="E4076" s="221">
        <v>1.40246220496612</v>
      </c>
    </row>
    <row r="4077" spans="1:5" x14ac:dyDescent="0.25">
      <c r="A4077" s="221">
        <v>24138.3694714952</v>
      </c>
      <c r="B4077" s="221">
        <v>1.38501085600653</v>
      </c>
      <c r="C4077" s="221">
        <v>1.39808113220416</v>
      </c>
      <c r="D4077" s="221">
        <v>1.2247464227621501</v>
      </c>
      <c r="E4077" s="221">
        <v>1.40241734906252</v>
      </c>
    </row>
    <row r="4078" spans="1:5" x14ac:dyDescent="0.25">
      <c r="A4078" s="221">
        <v>24138.434652393498</v>
      </c>
      <c r="B4078" s="221">
        <v>0.99940467523849097</v>
      </c>
      <c r="C4078" s="221">
        <v>1.39808464512657</v>
      </c>
      <c r="D4078" s="221">
        <v>1.22475172317533</v>
      </c>
      <c r="E4078" s="221">
        <v>1.4024161640385999</v>
      </c>
    </row>
    <row r="4079" spans="1:5" x14ac:dyDescent="0.25">
      <c r="A4079" s="221">
        <v>24140.6348401123</v>
      </c>
      <c r="B4079" s="221">
        <v>1.0829273477177499</v>
      </c>
      <c r="C4079" s="221">
        <v>1.39820322417246</v>
      </c>
      <c r="D4079" s="221">
        <v>1.22493061202737</v>
      </c>
      <c r="E4079" s="221">
        <v>1.40237616343836</v>
      </c>
    </row>
    <row r="4080" spans="1:5" x14ac:dyDescent="0.25">
      <c r="A4080" s="221">
        <v>24140.9190511794</v>
      </c>
      <c r="B4080" s="221">
        <v>1.7053249845765399</v>
      </c>
      <c r="C4080" s="221">
        <v>1.3982185417187301</v>
      </c>
      <c r="D4080" s="221">
        <v>1.2249537201426901</v>
      </c>
      <c r="E4080" s="221">
        <v>1.4023710550464099</v>
      </c>
    </row>
    <row r="4081" spans="1:5" x14ac:dyDescent="0.25">
      <c r="A4081" s="221">
        <v>24153.950238288799</v>
      </c>
      <c r="B4081" s="221">
        <v>1.2819566390038599</v>
      </c>
      <c r="C4081" s="221">
        <v>1.39892129547961</v>
      </c>
      <c r="D4081" s="221">
        <v>1.22601314382935</v>
      </c>
      <c r="E4081" s="221">
        <v>1.40214390905955</v>
      </c>
    </row>
    <row r="4082" spans="1:5" x14ac:dyDescent="0.25">
      <c r="A4082" s="221">
        <v>24155.527439394798</v>
      </c>
      <c r="B4082" s="221">
        <v>2.3390814727355398</v>
      </c>
      <c r="C4082" s="221">
        <v>1.3990064082961</v>
      </c>
      <c r="D4082" s="221">
        <v>1.2261413474304199</v>
      </c>
      <c r="E4082" s="221">
        <v>1.4021174070560001</v>
      </c>
    </row>
    <row r="4083" spans="1:5" x14ac:dyDescent="0.25">
      <c r="A4083" s="221">
        <v>24159.945909411301</v>
      </c>
      <c r="B4083" s="221">
        <v>1.15362439152156</v>
      </c>
      <c r="C4083" s="221">
        <v>1.3992449413564201</v>
      </c>
      <c r="D4083" s="221">
        <v>1.22650042110019</v>
      </c>
      <c r="E4083" s="221">
        <v>1.40204406835744</v>
      </c>
    </row>
    <row r="4084" spans="1:5" x14ac:dyDescent="0.25">
      <c r="A4084" s="221">
        <v>24163.239692760199</v>
      </c>
      <c r="B4084" s="221">
        <v>2.0539150036248199</v>
      </c>
      <c r="C4084" s="221">
        <v>1.3994228013228001</v>
      </c>
      <c r="D4084" s="221">
        <v>1.2267680708142801</v>
      </c>
      <c r="E4084" s="221">
        <v>1.4019904777210801</v>
      </c>
    </row>
    <row r="4085" spans="1:5" x14ac:dyDescent="0.25">
      <c r="A4085" s="221">
        <v>24172.8602826143</v>
      </c>
      <c r="B4085" s="221">
        <v>0.51883227212479199</v>
      </c>
      <c r="C4085" s="221">
        <v>1.3999426586136801</v>
      </c>
      <c r="D4085" s="221">
        <v>1.2275498308303801</v>
      </c>
      <c r="E4085" s="221">
        <v>1.40183920071225</v>
      </c>
    </row>
    <row r="4086" spans="1:5" x14ac:dyDescent="0.25">
      <c r="A4086" s="221">
        <v>24176.483079029102</v>
      </c>
      <c r="B4086" s="221">
        <v>4.8424648662069201</v>
      </c>
      <c r="C4086" s="221">
        <v>1.4001385420333501</v>
      </c>
      <c r="D4086" s="221">
        <v>1.2278441319831399</v>
      </c>
      <c r="E4086" s="221">
        <v>1.4017842317267699</v>
      </c>
    </row>
    <row r="4087" spans="1:5" x14ac:dyDescent="0.25">
      <c r="A4087" s="221">
        <v>24178.168727251399</v>
      </c>
      <c r="B4087" s="221">
        <v>1.5011796556405199</v>
      </c>
      <c r="C4087" s="221">
        <v>1.4002297081641499</v>
      </c>
      <c r="D4087" s="221">
        <v>1.2279810546622401</v>
      </c>
      <c r="E4087" s="221">
        <v>1.40175894432423</v>
      </c>
    </row>
    <row r="4088" spans="1:5" x14ac:dyDescent="0.25">
      <c r="A4088" s="221">
        <v>24181.311820278501</v>
      </c>
      <c r="B4088" s="221">
        <v>2.35393795259853</v>
      </c>
      <c r="C4088" s="221">
        <v>1.40039973754904</v>
      </c>
      <c r="D4088" s="221">
        <v>1.2282363487165899</v>
      </c>
      <c r="E4088" s="221">
        <v>1.4017124301492201</v>
      </c>
    </row>
    <row r="4089" spans="1:5" x14ac:dyDescent="0.25">
      <c r="A4089" s="221">
        <v>24182.659196993802</v>
      </c>
      <c r="B4089" s="221">
        <v>1.44239491725189</v>
      </c>
      <c r="C4089" s="221">
        <v>1.40047264114187</v>
      </c>
      <c r="D4089" s="221">
        <v>1.2283457642140001</v>
      </c>
      <c r="E4089" s="221">
        <v>1.40169288353807</v>
      </c>
    </row>
    <row r="4090" spans="1:5" x14ac:dyDescent="0.25">
      <c r="A4090" s="221">
        <v>24185.819907042998</v>
      </c>
      <c r="B4090" s="221">
        <v>1.11025176537685</v>
      </c>
      <c r="C4090" s="221">
        <v>1.4006437035047601</v>
      </c>
      <c r="D4090" s="221">
        <v>1.2286024338285599</v>
      </c>
      <c r="E4090" s="221">
        <v>1.4016472590217299</v>
      </c>
    </row>
    <row r="4091" spans="1:5" x14ac:dyDescent="0.25">
      <c r="A4091" s="221">
        <v>24187.327964369098</v>
      </c>
      <c r="B4091" s="221">
        <v>1.3187541138658401</v>
      </c>
      <c r="C4091" s="221">
        <v>1.4007253304987899</v>
      </c>
      <c r="D4091" s="221">
        <v>1.22872489760619</v>
      </c>
      <c r="E4091" s="221">
        <v>1.4016258471349601</v>
      </c>
    </row>
    <row r="4092" spans="1:5" x14ac:dyDescent="0.25">
      <c r="A4092" s="221">
        <v>24187.575001379599</v>
      </c>
      <c r="B4092" s="221">
        <v>0.85747235884552397</v>
      </c>
      <c r="C4092" s="221">
        <v>1.4007387056865099</v>
      </c>
      <c r="D4092" s="221">
        <v>1.2287449585713801</v>
      </c>
      <c r="E4092" s="221">
        <v>1.4016223577365301</v>
      </c>
    </row>
    <row r="4093" spans="1:5" x14ac:dyDescent="0.25">
      <c r="A4093" s="221">
        <v>24190.0489578286</v>
      </c>
      <c r="B4093" s="221">
        <v>1.3689097427792101</v>
      </c>
      <c r="C4093" s="221">
        <v>1.4008726517372001</v>
      </c>
      <c r="D4093" s="221">
        <v>1.2289458594570399</v>
      </c>
      <c r="E4093" s="221">
        <v>1.40158773855747</v>
      </c>
    </row>
    <row r="4094" spans="1:5" x14ac:dyDescent="0.25">
      <c r="A4094" s="221">
        <v>24194.029428884802</v>
      </c>
      <c r="B4094" s="221">
        <v>1.52309909641133</v>
      </c>
      <c r="C4094" s="221">
        <v>1.4010882331725201</v>
      </c>
      <c r="D4094" s="221">
        <v>1.2292690715811001</v>
      </c>
      <c r="E4094" s="221">
        <v>1.40153300564659</v>
      </c>
    </row>
    <row r="4095" spans="1:5" x14ac:dyDescent="0.25">
      <c r="A4095" s="221">
        <v>24195.2443215354</v>
      </c>
      <c r="B4095" s="221">
        <v>1.5730278761350001</v>
      </c>
      <c r="C4095" s="221">
        <v>1.4011540493157699</v>
      </c>
      <c r="D4095" s="221">
        <v>1.2293677040414299</v>
      </c>
      <c r="E4095" s="221">
        <v>1.4015165695009499</v>
      </c>
    </row>
    <row r="4096" spans="1:5" x14ac:dyDescent="0.25">
      <c r="A4096" s="221">
        <v>24196.310132659099</v>
      </c>
      <c r="B4096" s="221">
        <v>1.2302497319193599</v>
      </c>
      <c r="C4096" s="221">
        <v>1.40121179251363</v>
      </c>
      <c r="D4096" s="221">
        <v>1.22945423314614</v>
      </c>
      <c r="E4096" s="221">
        <v>1.4015023821961701</v>
      </c>
    </row>
    <row r="4097" spans="1:5" x14ac:dyDescent="0.25">
      <c r="A4097" s="221">
        <v>24197.4084690604</v>
      </c>
      <c r="B4097" s="221">
        <v>0.69869180214330295</v>
      </c>
      <c r="C4097" s="221">
        <v>1.4012713072267</v>
      </c>
      <c r="D4097" s="221">
        <v>1.2295434028529999</v>
      </c>
      <c r="E4097" s="221">
        <v>1.40148776193847</v>
      </c>
    </row>
    <row r="4098" spans="1:5" x14ac:dyDescent="0.25">
      <c r="A4098" s="221">
        <v>24199.0761523859</v>
      </c>
      <c r="B4098" s="221">
        <v>1.6746448157343801</v>
      </c>
      <c r="C4098" s="221">
        <v>1.4013616823430599</v>
      </c>
      <c r="D4098" s="221">
        <v>1.2296787723144</v>
      </c>
      <c r="E4098" s="221">
        <v>1.40146556294739</v>
      </c>
    </row>
    <row r="4099" spans="1:5" x14ac:dyDescent="0.25">
      <c r="A4099" s="221">
        <v>24201.3543814636</v>
      </c>
      <c r="B4099" s="221">
        <v>1.24113142006206</v>
      </c>
      <c r="C4099" s="221">
        <v>1.4014851677379301</v>
      </c>
      <c r="D4099" s="221">
        <v>1.2298637010946101</v>
      </c>
      <c r="E4099" s="221">
        <v>1.40143582222234</v>
      </c>
    </row>
    <row r="4100" spans="1:5" x14ac:dyDescent="0.25">
      <c r="A4100" s="221">
        <v>24202.158373325899</v>
      </c>
      <c r="B4100" s="221">
        <v>2.5183949672855901</v>
      </c>
      <c r="C4100" s="221">
        <v>1.40152875266582</v>
      </c>
      <c r="D4100" s="221">
        <v>1.2299289628524599</v>
      </c>
      <c r="E4100" s="221">
        <v>1.40142545426277</v>
      </c>
    </row>
    <row r="4101" spans="1:5" x14ac:dyDescent="0.25">
      <c r="A4101" s="221">
        <v>24209.324992312198</v>
      </c>
      <c r="B4101" s="221">
        <v>0.17322376951107701</v>
      </c>
      <c r="C4101" s="221">
        <v>1.4019174001500201</v>
      </c>
      <c r="D4101" s="221">
        <v>1.23051060624216</v>
      </c>
      <c r="E4101" s="221">
        <v>1.4013355669893399</v>
      </c>
    </row>
    <row r="4102" spans="1:5" x14ac:dyDescent="0.25">
      <c r="A4102" s="221">
        <v>24217.242370259901</v>
      </c>
      <c r="B4102" s="221">
        <v>0.67244101877814699</v>
      </c>
      <c r="C4102" s="221">
        <v>1.4023470935573901</v>
      </c>
      <c r="D4102" s="221">
        <v>1.23115292146769</v>
      </c>
      <c r="E4102" s="221">
        <v>1.4012406040241701</v>
      </c>
    </row>
    <row r="4103" spans="1:5" x14ac:dyDescent="0.25">
      <c r="A4103" s="221">
        <v>24225.9266673036</v>
      </c>
      <c r="B4103" s="221">
        <v>1.37052890019764</v>
      </c>
      <c r="C4103" s="221">
        <v>1.40281874306681</v>
      </c>
      <c r="D4103" s="221">
        <v>1.2318574493126699</v>
      </c>
      <c r="E4103" s="221">
        <v>1.4011429559656501</v>
      </c>
    </row>
    <row r="4104" spans="1:5" x14ac:dyDescent="0.25">
      <c r="A4104" s="221">
        <v>24226.0528615535</v>
      </c>
      <c r="B4104" s="221">
        <v>3.2027080100669498</v>
      </c>
      <c r="C4104" s="221">
        <v>1.4028256002150901</v>
      </c>
      <c r="D4104" s="221">
        <v>1.2318676870282199</v>
      </c>
      <c r="E4104" s="221">
        <v>1.40114158442045</v>
      </c>
    </row>
    <row r="4105" spans="1:5" x14ac:dyDescent="0.25">
      <c r="A4105" s="221">
        <v>24226.413160338201</v>
      </c>
      <c r="B4105" s="221">
        <v>0.77765715784630096</v>
      </c>
      <c r="C4105" s="221">
        <v>1.4028451781450899</v>
      </c>
      <c r="D4105" s="221">
        <v>1.2318969168582301</v>
      </c>
      <c r="E4105" s="221">
        <v>1.4011376759915499</v>
      </c>
    </row>
    <row r="4106" spans="1:5" x14ac:dyDescent="0.25">
      <c r="A4106" s="221">
        <v>24227.168459269102</v>
      </c>
      <c r="B4106" s="221">
        <v>0.88497840658863203</v>
      </c>
      <c r="C4106" s="221">
        <v>1.4028862196091001</v>
      </c>
      <c r="D4106" s="221">
        <v>1.2319581774578201</v>
      </c>
      <c r="E4106" s="221">
        <v>1.4011295187017101</v>
      </c>
    </row>
    <row r="4107" spans="1:5" x14ac:dyDescent="0.25">
      <c r="A4107" s="221">
        <v>24227.511711277901</v>
      </c>
      <c r="B4107" s="221">
        <v>1.30818086975706</v>
      </c>
      <c r="C4107" s="221">
        <v>1.4029048753293001</v>
      </c>
      <c r="D4107" s="221">
        <v>1.2319860158952001</v>
      </c>
      <c r="E4107" s="221">
        <v>1.40112582766675</v>
      </c>
    </row>
    <row r="4108" spans="1:5" x14ac:dyDescent="0.25">
      <c r="A4108" s="221">
        <v>24233.710569168299</v>
      </c>
      <c r="B4108" s="221">
        <v>1.5577483612904099</v>
      </c>
      <c r="C4108" s="221">
        <v>1.4032419218643899</v>
      </c>
      <c r="D4108" s="221">
        <v>1.23248869617509</v>
      </c>
      <c r="E4108" s="221">
        <v>1.4010609059452599</v>
      </c>
    </row>
    <row r="4109" spans="1:5" x14ac:dyDescent="0.25">
      <c r="A4109" s="221">
        <v>24238.342834610299</v>
      </c>
      <c r="B4109" s="221">
        <v>1.5143706395521099</v>
      </c>
      <c r="C4109" s="221">
        <v>1.4034937890703301</v>
      </c>
      <c r="D4109" s="221">
        <v>1.2328642487999599</v>
      </c>
      <c r="E4109" s="221">
        <v>1.40101454294842</v>
      </c>
    </row>
    <row r="4110" spans="1:5" x14ac:dyDescent="0.25">
      <c r="A4110" s="221">
        <v>24240.920677151498</v>
      </c>
      <c r="B4110" s="221">
        <v>2.8838301583488501</v>
      </c>
      <c r="C4110" s="221">
        <v>1.4036340276716699</v>
      </c>
      <c r="D4110" s="221">
        <v>1.2330732427673701</v>
      </c>
      <c r="E4110" s="221">
        <v>1.40098954109469</v>
      </c>
    </row>
    <row r="4111" spans="1:5" x14ac:dyDescent="0.25">
      <c r="A4111" s="221">
        <v>24241.0989677832</v>
      </c>
      <c r="B4111" s="221">
        <v>2.326574656215</v>
      </c>
      <c r="C4111" s="221">
        <v>1.40364372856626</v>
      </c>
      <c r="D4111" s="221">
        <v>1.2330876973610401</v>
      </c>
      <c r="E4111" s="221">
        <v>1.4009878434893199</v>
      </c>
    </row>
    <row r="4112" spans="1:5" x14ac:dyDescent="0.25">
      <c r="A4112" s="221">
        <v>24242.457859831698</v>
      </c>
      <c r="B4112" s="221">
        <v>0.91572613533894598</v>
      </c>
      <c r="C4112" s="221">
        <v>1.4037176758066701</v>
      </c>
      <c r="D4112" s="221">
        <v>1.2331978576039999</v>
      </c>
      <c r="E4112" s="221">
        <v>1.4009749047139</v>
      </c>
    </row>
    <row r="4113" spans="1:5" x14ac:dyDescent="0.25">
      <c r="A4113" s="221">
        <v>24246.0954275394</v>
      </c>
      <c r="B4113" s="221">
        <v>2.1454505022161099</v>
      </c>
      <c r="C4113" s="221">
        <v>1.4039156866015601</v>
      </c>
      <c r="D4113" s="221">
        <v>1.23349270177133</v>
      </c>
      <c r="E4113" s="221">
        <v>1.4009410810701599</v>
      </c>
    </row>
    <row r="4114" spans="1:5" x14ac:dyDescent="0.25">
      <c r="A4114" s="221">
        <v>24246.437229917399</v>
      </c>
      <c r="B4114" s="221">
        <v>1.46307274288842</v>
      </c>
      <c r="C4114" s="221">
        <v>1.40393429398319</v>
      </c>
      <c r="D4114" s="221">
        <v>1.2335204021735899</v>
      </c>
      <c r="E4114" s="221">
        <v>1.4009379615578701</v>
      </c>
    </row>
    <row r="4115" spans="1:5" x14ac:dyDescent="0.25">
      <c r="A4115" s="221">
        <v>24251.410628978399</v>
      </c>
      <c r="B4115" s="221">
        <v>2.26303153267355</v>
      </c>
      <c r="C4115" s="221">
        <v>1.4042051086179299</v>
      </c>
      <c r="D4115" s="221">
        <v>1.23392345716519</v>
      </c>
      <c r="E4115" s="221">
        <v>1.4008937270503901</v>
      </c>
    </row>
    <row r="4116" spans="1:5" x14ac:dyDescent="0.25">
      <c r="A4116" s="221">
        <v>24257.044231089199</v>
      </c>
      <c r="B4116" s="221">
        <v>1.5896701241567801</v>
      </c>
      <c r="C4116" s="221"/>
      <c r="D4116" s="221">
        <v>1.23437990689757</v>
      </c>
      <c r="E4116" s="221">
        <v>1.4008467691061199</v>
      </c>
    </row>
    <row r="4117" spans="1:5" x14ac:dyDescent="0.25">
      <c r="A4117" s="221">
        <v>24257.514054519099</v>
      </c>
      <c r="B4117" s="221">
        <v>1.26683390040832</v>
      </c>
      <c r="C4117" s="221">
        <v>1.40453763538512</v>
      </c>
      <c r="D4117" s="221">
        <v>1.23441797304079</v>
      </c>
      <c r="E4117" s="221">
        <v>1.40084296027229</v>
      </c>
    </row>
    <row r="4118" spans="1:5" x14ac:dyDescent="0.25">
      <c r="A4118" s="221">
        <v>24277.2996245541</v>
      </c>
      <c r="B4118" s="221">
        <v>2.0036741899849102</v>
      </c>
      <c r="C4118" s="221">
        <v>1.4056169462748</v>
      </c>
      <c r="D4118" s="221">
        <v>1.2360203458016401</v>
      </c>
      <c r="E4118" s="221">
        <v>1.4006983042390999</v>
      </c>
    </row>
    <row r="4119" spans="1:5" x14ac:dyDescent="0.25">
      <c r="A4119" s="221">
        <v>24280.5593583626</v>
      </c>
      <c r="B4119" s="221">
        <v>-0.96035980396252896</v>
      </c>
      <c r="C4119" s="221">
        <v>1.40579498060647</v>
      </c>
      <c r="D4119" s="221">
        <v>1.2362842607414899</v>
      </c>
      <c r="E4119" s="221">
        <v>1.4006781552427501</v>
      </c>
    </row>
    <row r="4120" spans="1:5" x14ac:dyDescent="0.25">
      <c r="A4120" s="221">
        <v>24283.114874446899</v>
      </c>
      <c r="B4120" s="221">
        <v>0.78539267798993795</v>
      </c>
      <c r="C4120" s="221">
        <v>1.4059345574211699</v>
      </c>
      <c r="D4120" s="221">
        <v>1.23649111454325</v>
      </c>
      <c r="E4120" s="221">
        <v>1.4006628087436499</v>
      </c>
    </row>
    <row r="4121" spans="1:5" x14ac:dyDescent="0.25">
      <c r="A4121" s="221">
        <v>24283.304442556699</v>
      </c>
      <c r="B4121" s="221">
        <v>1.9242159525422</v>
      </c>
      <c r="C4121" s="221">
        <v>1.4059449138730999</v>
      </c>
      <c r="D4121" s="221">
        <v>1.23650645488919</v>
      </c>
      <c r="E4121" s="221">
        <v>1.4006616703407799</v>
      </c>
    </row>
    <row r="4122" spans="1:5" x14ac:dyDescent="0.25">
      <c r="A4122" s="221">
        <v>24288.822991180699</v>
      </c>
      <c r="B4122" s="221">
        <v>1.7860052220457501</v>
      </c>
      <c r="C4122" s="221">
        <v>1.40624648800762</v>
      </c>
      <c r="D4122" s="221">
        <v>1.23695303023918</v>
      </c>
      <c r="E4122" s="221">
        <v>1.40063037267533</v>
      </c>
    </row>
    <row r="4123" spans="1:5" x14ac:dyDescent="0.25">
      <c r="A4123" s="221">
        <v>24289.013021286199</v>
      </c>
      <c r="B4123" s="221">
        <v>2.16923457978573</v>
      </c>
      <c r="C4123" s="221">
        <v>1.40625687547254</v>
      </c>
      <c r="D4123" s="221">
        <v>1.2369684079710099</v>
      </c>
      <c r="E4123" s="221">
        <v>1.40062935823137</v>
      </c>
    </row>
    <row r="4124" spans="1:5" x14ac:dyDescent="0.25">
      <c r="A4124" s="221">
        <v>24302.371820545301</v>
      </c>
      <c r="B4124" s="221">
        <v>0.166811876188633</v>
      </c>
      <c r="C4124" s="221">
        <v>1.4069875677045101</v>
      </c>
      <c r="D4124" s="221">
        <v>1.2380491764777899</v>
      </c>
      <c r="E4124" s="221">
        <v>1.40056487442371</v>
      </c>
    </row>
    <row r="4125" spans="1:5" x14ac:dyDescent="0.25">
      <c r="A4125" s="221">
        <v>24303.952474419799</v>
      </c>
      <c r="B4125" s="221">
        <v>0.71905745126417098</v>
      </c>
      <c r="C4125" s="221">
        <v>1.4070740870140399</v>
      </c>
      <c r="D4125" s="221">
        <v>1.23817700650047</v>
      </c>
      <c r="E4125" s="221">
        <v>1.4005583076424599</v>
      </c>
    </row>
    <row r="4126" spans="1:5" x14ac:dyDescent="0.25">
      <c r="A4126" s="221">
        <v>24308.7721164752</v>
      </c>
      <c r="B4126" s="221">
        <v>1.29424902651518</v>
      </c>
      <c r="C4126" s="221">
        <v>1.4073379787265401</v>
      </c>
      <c r="D4126" s="221">
        <v>1.23856677871008</v>
      </c>
      <c r="E4126" s="221">
        <v>1.40053975879181</v>
      </c>
    </row>
    <row r="4127" spans="1:5" x14ac:dyDescent="0.25">
      <c r="A4127" s="221">
        <v>24310.421579551599</v>
      </c>
      <c r="B4127" s="221">
        <v>1.19564998635284</v>
      </c>
      <c r="C4127" s="221">
        <v>1.4074283183366501</v>
      </c>
      <c r="D4127" s="221">
        <v>1.2387001417279999</v>
      </c>
      <c r="E4127" s="221">
        <v>1.4005338872625399</v>
      </c>
    </row>
    <row r="4128" spans="1:5" x14ac:dyDescent="0.25">
      <c r="A4128" s="221">
        <v>24311.098337885898</v>
      </c>
      <c r="B4128" s="221">
        <v>1.23950308192928</v>
      </c>
      <c r="C4128" s="221">
        <v>1.40746538745177</v>
      </c>
      <c r="D4128" s="221">
        <v>1.23875485494615</v>
      </c>
      <c r="E4128" s="221">
        <v>1.40053154959912</v>
      </c>
    </row>
    <row r="4129" spans="1:5" x14ac:dyDescent="0.25">
      <c r="A4129" s="221">
        <v>24311.333072189798</v>
      </c>
      <c r="B4129" s="221">
        <v>1.2309939731580699</v>
      </c>
      <c r="C4129" s="221">
        <v>1.4074782477949701</v>
      </c>
      <c r="D4129" s="221">
        <v>1.2387738322805</v>
      </c>
      <c r="E4129" s="221">
        <v>1.40053074705317</v>
      </c>
    </row>
    <row r="4130" spans="1:5" x14ac:dyDescent="0.25">
      <c r="A4130" s="221">
        <v>24316.315983577999</v>
      </c>
      <c r="B4130" s="221">
        <v>1.4924575218584</v>
      </c>
      <c r="C4130" s="221">
        <v>1.4077512686421501</v>
      </c>
      <c r="D4130" s="221">
        <v>1.2391766808366</v>
      </c>
      <c r="E4130" s="221">
        <v>1.40051495533863</v>
      </c>
    </row>
    <row r="4131" spans="1:5" x14ac:dyDescent="0.25">
      <c r="A4131" s="221">
        <v>24319.982737513601</v>
      </c>
      <c r="B4131" s="221">
        <v>-3.6140522870749199</v>
      </c>
      <c r="C4131" s="221">
        <v>1.4079522616674101</v>
      </c>
      <c r="D4131" s="221">
        <v>1.23947305940893</v>
      </c>
      <c r="E4131" s="221">
        <v>1.4005049210759299</v>
      </c>
    </row>
    <row r="4132" spans="1:5" x14ac:dyDescent="0.25">
      <c r="A4132" s="221">
        <v>24325.902753590701</v>
      </c>
      <c r="B4132" s="221">
        <v>1.0221946518181599</v>
      </c>
      <c r="C4132" s="221">
        <v>1.4082769091834899</v>
      </c>
      <c r="D4132" s="221">
        <v>1.2399514039213999</v>
      </c>
      <c r="E4132" s="221">
        <v>1.4004906790240099</v>
      </c>
    </row>
    <row r="4133" spans="1:5" x14ac:dyDescent="0.25">
      <c r="A4133" s="221">
        <v>24327.762104280999</v>
      </c>
      <c r="B4133" s="221">
        <v>2.0658933164967102</v>
      </c>
      <c r="C4133" s="221">
        <v>1.4083789151194599</v>
      </c>
      <c r="D4133" s="221">
        <v>1.2401016362894199</v>
      </c>
      <c r="E4133" s="221">
        <v>1.40048693092756</v>
      </c>
    </row>
    <row r="4134" spans="1:5" x14ac:dyDescent="0.25">
      <c r="A4134" s="221">
        <v>24328.054459783802</v>
      </c>
      <c r="B4134" s="221">
        <v>1.4384820077503599</v>
      </c>
      <c r="C4134" s="221">
        <v>1.40839495405006</v>
      </c>
      <c r="D4134" s="221">
        <v>1.2401252581159601</v>
      </c>
      <c r="E4134" s="221">
        <v>1.4004863712734801</v>
      </c>
    </row>
    <row r="4135" spans="1:5" x14ac:dyDescent="0.25">
      <c r="A4135" s="221">
        <v>24328.315887863799</v>
      </c>
      <c r="B4135" s="221">
        <v>2.0881952620194899</v>
      </c>
      <c r="C4135" s="221">
        <v>1.4084092962696999</v>
      </c>
      <c r="D4135" s="221">
        <v>1.24014638105944</v>
      </c>
      <c r="E4135" s="221">
        <v>1.4004858917578</v>
      </c>
    </row>
    <row r="4136" spans="1:5" x14ac:dyDescent="0.25">
      <c r="A4136" s="221">
        <v>24335.791215116202</v>
      </c>
      <c r="B4136" s="221">
        <v>1.25454040196187</v>
      </c>
      <c r="C4136" s="221">
        <v>1.40881959327033</v>
      </c>
      <c r="D4136" s="221">
        <v>1.2407503102306301</v>
      </c>
      <c r="E4136" s="221">
        <v>1.40047530904944</v>
      </c>
    </row>
    <row r="4137" spans="1:5" x14ac:dyDescent="0.25">
      <c r="A4137" s="221">
        <v>24356.449094204501</v>
      </c>
      <c r="B4137" s="221">
        <v>1.7696221913077199</v>
      </c>
      <c r="C4137" s="221">
        <v>1.4099549567054901</v>
      </c>
      <c r="D4137" s="221">
        <v>1.2424180999933101</v>
      </c>
      <c r="E4137" s="221">
        <v>1.4004689750536401</v>
      </c>
    </row>
    <row r="4138" spans="1:5" x14ac:dyDescent="0.25">
      <c r="A4138" s="221">
        <v>24356.557783288499</v>
      </c>
      <c r="B4138" s="221">
        <v>0.726754779391658</v>
      </c>
      <c r="C4138" s="221">
        <v>1.40996093650122</v>
      </c>
      <c r="D4138" s="221">
        <v>1.2424268713709501</v>
      </c>
      <c r="E4138" s="221">
        <v>1.4004690497426799</v>
      </c>
    </row>
    <row r="4139" spans="1:5" x14ac:dyDescent="0.25">
      <c r="A4139" s="221">
        <v>24358.204975156601</v>
      </c>
      <c r="B4139" s="221">
        <v>3.4512509571327499</v>
      </c>
      <c r="C4139" s="221">
        <v>1.4100515607896</v>
      </c>
      <c r="D4139" s="221">
        <v>1.2425597703067299</v>
      </c>
      <c r="E4139" s="221">
        <v>1.40047036891326</v>
      </c>
    </row>
    <row r="4140" spans="1:5" x14ac:dyDescent="0.25">
      <c r="A4140" s="221">
        <v>24365.4317762791</v>
      </c>
      <c r="B4140" s="221">
        <v>1.4334865981409799</v>
      </c>
      <c r="C4140" s="221">
        <v>1.41044934183826</v>
      </c>
      <c r="D4140" s="221">
        <v>1.24314283490057</v>
      </c>
      <c r="E4140" s="221">
        <v>1.4004788639171799</v>
      </c>
    </row>
    <row r="4141" spans="1:5" x14ac:dyDescent="0.25">
      <c r="A4141" s="221">
        <v>24368.0702527758</v>
      </c>
      <c r="B4141" s="221">
        <v>2.1650508609306001</v>
      </c>
      <c r="C4141" s="221">
        <v>1.4105946348704901</v>
      </c>
      <c r="D4141" s="221">
        <v>1.24335564400444</v>
      </c>
      <c r="E4141" s="221">
        <v>1.40048311997984</v>
      </c>
    </row>
    <row r="4142" spans="1:5" x14ac:dyDescent="0.25">
      <c r="A4142" s="221">
        <v>24369.2445023824</v>
      </c>
      <c r="B4142" s="221">
        <v>1.0355174956791799</v>
      </c>
      <c r="C4142" s="221">
        <v>1.4106593110225401</v>
      </c>
      <c r="D4142" s="221">
        <v>1.24345033206984</v>
      </c>
      <c r="E4142" s="221">
        <v>1.4004852239082799</v>
      </c>
    </row>
    <row r="4143" spans="1:5" x14ac:dyDescent="0.25">
      <c r="A4143" s="221">
        <v>24369.9114381525</v>
      </c>
      <c r="B4143" s="221">
        <v>1.28003953203242</v>
      </c>
      <c r="C4143" s="221">
        <v>1.4106960512128699</v>
      </c>
      <c r="D4143" s="221">
        <v>1.24350411182625</v>
      </c>
      <c r="E4143" s="221">
        <v>1.40048648419781</v>
      </c>
    </row>
    <row r="4144" spans="1:5" x14ac:dyDescent="0.25">
      <c r="A4144" s="221">
        <v>24371.214699798798</v>
      </c>
      <c r="B4144" s="221">
        <v>1.38222796657212</v>
      </c>
      <c r="C4144" s="221">
        <v>1.41076785648877</v>
      </c>
      <c r="D4144" s="221">
        <v>1.24360920304647</v>
      </c>
      <c r="E4144" s="221">
        <v>1.4004890654462401</v>
      </c>
    </row>
    <row r="4145" spans="1:5" x14ac:dyDescent="0.25">
      <c r="A4145" s="221">
        <v>24374.077922435099</v>
      </c>
      <c r="B4145" s="221">
        <v>0.72622385868392803</v>
      </c>
      <c r="C4145" s="221">
        <v>1.4109256102997001</v>
      </c>
      <c r="D4145" s="221">
        <v>1.2438400849736999</v>
      </c>
      <c r="E4145" s="221">
        <v>1.4004952874351799</v>
      </c>
    </row>
    <row r="4146" spans="1:5" x14ac:dyDescent="0.25">
      <c r="A4146" s="221">
        <v>24374.914980977799</v>
      </c>
      <c r="B4146" s="221">
        <v>2.36828591515614</v>
      </c>
      <c r="C4146" s="221">
        <v>1.4109717293731601</v>
      </c>
      <c r="D4146" s="221">
        <v>1.2439075829346</v>
      </c>
      <c r="E4146" s="221">
        <v>1.4004972655838499</v>
      </c>
    </row>
    <row r="4147" spans="1:5" x14ac:dyDescent="0.25">
      <c r="A4147" s="221">
        <v>24377.536629128699</v>
      </c>
      <c r="B4147" s="221">
        <v>1.3851723455251299</v>
      </c>
      <c r="C4147" s="221">
        <v>1.4111162278800999</v>
      </c>
      <c r="D4147" s="221">
        <v>1.24411898499952</v>
      </c>
      <c r="E4147" s="221">
        <v>1.40050384607147</v>
      </c>
    </row>
    <row r="4148" spans="1:5" x14ac:dyDescent="0.25">
      <c r="A4148" s="221">
        <v>24378.146261618</v>
      </c>
      <c r="B4148" s="221">
        <v>1.4896542936946999</v>
      </c>
      <c r="C4148" s="221">
        <v>1.4111498344045199</v>
      </c>
      <c r="D4148" s="221">
        <v>1.2441681439864101</v>
      </c>
      <c r="E4148" s="221">
        <v>1.40050546468021</v>
      </c>
    </row>
    <row r="4149" spans="1:5" x14ac:dyDescent="0.25">
      <c r="A4149" s="221">
        <v>24379.483021486201</v>
      </c>
      <c r="B4149" s="221">
        <v>1.9107807599100901</v>
      </c>
      <c r="C4149" s="221">
        <v>1.411223562869</v>
      </c>
      <c r="D4149" s="221">
        <v>1.2442759212460901</v>
      </c>
      <c r="E4149" s="221">
        <v>1.4005091009619099</v>
      </c>
    </row>
    <row r="4150" spans="1:5" x14ac:dyDescent="0.25">
      <c r="A4150" s="221">
        <v>24386.356521408801</v>
      </c>
      <c r="B4150" s="221">
        <v>1.9128690185455499</v>
      </c>
      <c r="C4150" s="221">
        <v>1.4116026680522999</v>
      </c>
      <c r="D4150" s="221">
        <v>1.2448299100955</v>
      </c>
      <c r="E4150" s="221">
        <v>1.4005305824313901</v>
      </c>
    </row>
    <row r="4151" spans="1:5" x14ac:dyDescent="0.25">
      <c r="A4151" s="221">
        <v>24386.622713348701</v>
      </c>
      <c r="B4151" s="221">
        <v>0.84014718470388805</v>
      </c>
      <c r="C4151" s="221">
        <v>1.4116173497639899</v>
      </c>
      <c r="D4151" s="221">
        <v>1.2448513643269801</v>
      </c>
      <c r="E4151" s="221">
        <v>1.4005315742691999</v>
      </c>
    </row>
    <row r="4152" spans="1:5" x14ac:dyDescent="0.25">
      <c r="A4152" s="221">
        <v>24390.796399528801</v>
      </c>
      <c r="B4152" s="221">
        <v>-0.65272187100888801</v>
      </c>
      <c r="C4152" s="221">
        <v>1.41184762287627</v>
      </c>
      <c r="D4152" s="221">
        <v>1.2451876777253399</v>
      </c>
      <c r="E4152" s="221">
        <v>1.4005471255280799</v>
      </c>
    </row>
    <row r="4153" spans="1:5" x14ac:dyDescent="0.25">
      <c r="A4153" s="221">
        <v>24392.105228726799</v>
      </c>
      <c r="B4153" s="221">
        <v>1.3841785564968001</v>
      </c>
      <c r="C4153" s="221">
        <v>1.41191986638511</v>
      </c>
      <c r="D4153" s="221">
        <v>1.24529312757519</v>
      </c>
      <c r="E4153" s="221">
        <v>1.40055200225834</v>
      </c>
    </row>
    <row r="4154" spans="1:5" x14ac:dyDescent="0.25">
      <c r="A4154" s="221">
        <v>24395.201473327801</v>
      </c>
      <c r="B4154" s="221">
        <v>2.4753867146015001</v>
      </c>
      <c r="C4154" s="221">
        <v>1.41209084138742</v>
      </c>
      <c r="D4154" s="221">
        <v>1.24554258604443</v>
      </c>
      <c r="E4154" s="221">
        <v>1.40056498255212</v>
      </c>
    </row>
    <row r="4155" spans="1:5" x14ac:dyDescent="0.25">
      <c r="A4155" s="221">
        <v>24401.220566371001</v>
      </c>
      <c r="B4155" s="221">
        <v>0.37407289300324098</v>
      </c>
      <c r="C4155" s="221">
        <v>1.4124232619074999</v>
      </c>
      <c r="D4155" s="221">
        <v>1.2460273554227701</v>
      </c>
      <c r="E4155" s="221">
        <v>1.4005920954715301</v>
      </c>
    </row>
    <row r="4156" spans="1:5" x14ac:dyDescent="0.25">
      <c r="A4156" s="221">
        <v>24401.476205859701</v>
      </c>
      <c r="B4156" s="221">
        <v>1.0055312854171199</v>
      </c>
      <c r="C4156" s="221">
        <v>1.4124373855919901</v>
      </c>
      <c r="D4156" s="221">
        <v>1.24604794427148</v>
      </c>
      <c r="E4156" s="221">
        <v>1.4005933700098601</v>
      </c>
    </row>
    <row r="4157" spans="1:5" x14ac:dyDescent="0.25">
      <c r="A4157" s="221">
        <v>24402.928902067299</v>
      </c>
      <c r="B4157" s="221">
        <v>1.4353932708283601</v>
      </c>
      <c r="C4157" s="221">
        <v>1.4125176447999801</v>
      </c>
      <c r="D4157" s="221">
        <v>1.24616494240266</v>
      </c>
      <c r="E4157" s="221">
        <v>1.40060061269761</v>
      </c>
    </row>
    <row r="4158" spans="1:5" x14ac:dyDescent="0.25">
      <c r="A4158" s="221">
        <v>24406.0892858019</v>
      </c>
      <c r="B4158" s="221">
        <v>1.9660168466255801</v>
      </c>
      <c r="C4158" s="221">
        <v>1.41269230704186</v>
      </c>
      <c r="D4158" s="221">
        <v>1.2464193619630399</v>
      </c>
      <c r="E4158" s="221">
        <v>1.40061674211359</v>
      </c>
    </row>
    <row r="4159" spans="1:5" x14ac:dyDescent="0.25">
      <c r="A4159" s="221">
        <v>24406.880878832199</v>
      </c>
      <c r="B4159" s="221">
        <v>1.28715789821536</v>
      </c>
      <c r="C4159" s="221">
        <v>1.4127360652093199</v>
      </c>
      <c r="D4159" s="221">
        <v>1.24648307680384</v>
      </c>
      <c r="E4159" s="221">
        <v>1.40062095986215</v>
      </c>
    </row>
    <row r="4160" spans="1:5" x14ac:dyDescent="0.25">
      <c r="A4160" s="221">
        <v>24406.975565196699</v>
      </c>
      <c r="B4160" s="221">
        <v>1.43933660659248</v>
      </c>
      <c r="C4160" s="221">
        <v>1.4127412993405399</v>
      </c>
      <c r="D4160" s="221">
        <v>1.2464906980516399</v>
      </c>
      <c r="E4160" s="221">
        <v>1.40062146831449</v>
      </c>
    </row>
    <row r="4161" spans="1:5" x14ac:dyDescent="0.25">
      <c r="A4161" s="221">
        <v>24411.306191630199</v>
      </c>
      <c r="B4161" s="221">
        <v>1.34773194585929</v>
      </c>
      <c r="C4161" s="221">
        <v>1.4129807334240501</v>
      </c>
      <c r="D4161" s="221">
        <v>1.2468392675352</v>
      </c>
      <c r="E4161" s="221">
        <v>1.40064564237916</v>
      </c>
    </row>
    <row r="4162" spans="1:5" x14ac:dyDescent="0.25">
      <c r="A4162" s="221">
        <v>24412.449453539299</v>
      </c>
      <c r="B4162" s="221">
        <v>1.2846579770030599</v>
      </c>
      <c r="C4162" s="221">
        <v>1.41304396771023</v>
      </c>
      <c r="D4162" s="221">
        <v>1.24693128798984</v>
      </c>
      <c r="E4162" s="221">
        <v>1.4006522973645701</v>
      </c>
    </row>
    <row r="4163" spans="1:5" x14ac:dyDescent="0.25">
      <c r="A4163" s="221">
        <v>24416.765760095601</v>
      </c>
      <c r="B4163" s="221">
        <v>0.87885969355077098</v>
      </c>
      <c r="C4163" s="221">
        <v>1.4132827429060399</v>
      </c>
      <c r="D4163" s="221">
        <v>1.2472787048752101</v>
      </c>
      <c r="E4163" s="221">
        <v>1.40067859965246</v>
      </c>
    </row>
    <row r="4164" spans="1:5" x14ac:dyDescent="0.25">
      <c r="A4164" s="221">
        <v>24420.645851617301</v>
      </c>
      <c r="B4164" s="221">
        <v>4.9577110349073896</v>
      </c>
      <c r="C4164" s="221">
        <v>1.4134974551742401</v>
      </c>
      <c r="D4164" s="221">
        <v>1.2475910110781701</v>
      </c>
      <c r="E4164" s="221">
        <v>1.4007039310298399</v>
      </c>
    </row>
    <row r="4165" spans="1:5" x14ac:dyDescent="0.25">
      <c r="A4165" s="221">
        <v>24421.324044602799</v>
      </c>
      <c r="B4165" s="221">
        <v>1.4430390210840001</v>
      </c>
      <c r="C4165" s="221">
        <v>1.4135349934644901</v>
      </c>
      <c r="D4165" s="221">
        <v>1.24764556960777</v>
      </c>
      <c r="E4165" s="221">
        <v>1.4007084614219301</v>
      </c>
    </row>
    <row r="4166" spans="1:5" x14ac:dyDescent="0.25">
      <c r="A4166" s="221">
        <v>24425.3875638338</v>
      </c>
      <c r="B4166" s="221">
        <v>1.3655284413117701</v>
      </c>
      <c r="C4166" s="221">
        <v>1.41376017139395</v>
      </c>
      <c r="D4166" s="221">
        <v>1.2479724671708801</v>
      </c>
      <c r="E4166" s="221">
        <v>1.4007366658336999</v>
      </c>
    </row>
    <row r="4167" spans="1:5" x14ac:dyDescent="0.25">
      <c r="A4167" s="221">
        <v>24432.2446497196</v>
      </c>
      <c r="B4167" s="221">
        <v>2.6318020597330798</v>
      </c>
      <c r="C4167" s="221">
        <v>1.4141401963089</v>
      </c>
      <c r="D4167" s="221">
        <v>1.2485239201485501</v>
      </c>
      <c r="E4167" s="221">
        <v>1.40078743453613</v>
      </c>
    </row>
    <row r="4168" spans="1:5" x14ac:dyDescent="0.25">
      <c r="A4168" s="221">
        <v>24437.342006245301</v>
      </c>
      <c r="B4168" s="221">
        <v>1.35812876874091</v>
      </c>
      <c r="C4168" s="221">
        <v>1.41442269568436</v>
      </c>
      <c r="D4168" s="221">
        <v>1.2489337486482901</v>
      </c>
      <c r="E4168" s="221">
        <v>1.4008282629900399</v>
      </c>
    </row>
    <row r="4169" spans="1:5" x14ac:dyDescent="0.25">
      <c r="A4169" s="221">
        <v>24440.7156095137</v>
      </c>
      <c r="B4169" s="221">
        <v>2.4558507622093102</v>
      </c>
      <c r="C4169" s="221">
        <v>1.4146096633432801</v>
      </c>
      <c r="D4169" s="221">
        <v>1.24920491830945</v>
      </c>
      <c r="E4169" s="221">
        <v>1.40085664917115</v>
      </c>
    </row>
    <row r="4170" spans="1:5" x14ac:dyDescent="0.25">
      <c r="A4170" s="221">
        <v>24441.165541909599</v>
      </c>
      <c r="B4170" s="221">
        <v>0.58711282569750001</v>
      </c>
      <c r="C4170" s="221">
        <v>1.41463459893886</v>
      </c>
      <c r="D4170" s="221">
        <v>1.2492410784052099</v>
      </c>
      <c r="E4170" s="221">
        <v>1.4008605172582</v>
      </c>
    </row>
    <row r="4171" spans="1:5" x14ac:dyDescent="0.25">
      <c r="A4171" s="221">
        <v>24441.384050807599</v>
      </c>
      <c r="B4171" s="221">
        <v>0.75926247700890404</v>
      </c>
      <c r="C4171" s="221">
        <v>1.41464670886818</v>
      </c>
      <c r="D4171" s="221">
        <v>1.2492586394938401</v>
      </c>
      <c r="E4171" s="221">
        <v>1.4008624027772401</v>
      </c>
    </row>
    <row r="4172" spans="1:5" x14ac:dyDescent="0.25">
      <c r="A4172" s="221">
        <v>24443.2653011734</v>
      </c>
      <c r="B4172" s="221">
        <v>1.29129526122607</v>
      </c>
      <c r="C4172" s="221">
        <v>1.4147509691942399</v>
      </c>
      <c r="D4172" s="221">
        <v>1.2494098315262701</v>
      </c>
      <c r="E4172" s="221">
        <v>1.4008788252373401</v>
      </c>
    </row>
    <row r="4173" spans="1:5" x14ac:dyDescent="0.25">
      <c r="A4173" s="221">
        <v>24445.100027849501</v>
      </c>
      <c r="B4173" s="221">
        <v>3.03127376857242</v>
      </c>
      <c r="C4173" s="221">
        <v>1.4148526511420301</v>
      </c>
      <c r="D4173" s="221">
        <v>1.2495572845501499</v>
      </c>
      <c r="E4173" s="221">
        <v>1.4008951681596999</v>
      </c>
    </row>
    <row r="4174" spans="1:5" x14ac:dyDescent="0.25">
      <c r="A4174" s="221">
        <v>24449.028477651998</v>
      </c>
      <c r="B4174" s="221">
        <v>0.93390660530665603</v>
      </c>
      <c r="C4174" s="221">
        <v>1.41507054813732</v>
      </c>
      <c r="D4174" s="221">
        <v>1.24987291614798</v>
      </c>
      <c r="E4174" s="221"/>
    </row>
    <row r="4175" spans="1:5" x14ac:dyDescent="0.25">
      <c r="A4175" s="221">
        <v>24450.739533873901</v>
      </c>
      <c r="B4175" s="221">
        <v>1.11969942429839</v>
      </c>
      <c r="C4175" s="221">
        <v>1.4151655195951101</v>
      </c>
      <c r="D4175" s="221">
        <v>1.2500103669012601</v>
      </c>
      <c r="E4175" s="221">
        <v>1.40094742464832</v>
      </c>
    </row>
    <row r="4176" spans="1:5" x14ac:dyDescent="0.25">
      <c r="A4176" s="221">
        <v>24458.191025217198</v>
      </c>
      <c r="B4176" s="221">
        <v>1.26414214198867</v>
      </c>
      <c r="C4176" s="221">
        <v>1.4155792897736099</v>
      </c>
      <c r="D4176" s="221">
        <v>1.2506088873599399</v>
      </c>
      <c r="E4176" s="221">
        <v>1.40102116293947</v>
      </c>
    </row>
    <row r="4177" spans="1:5" x14ac:dyDescent="0.25">
      <c r="A4177" s="221">
        <v>24470.699966521399</v>
      </c>
      <c r="B4177" s="221">
        <v>1.46465972718268</v>
      </c>
      <c r="C4177" s="221">
        <v>1.4162745418320799</v>
      </c>
      <c r="D4177" s="221">
        <v>1.2516130871101201</v>
      </c>
      <c r="E4177" s="221">
        <v>1.4011570091627501</v>
      </c>
    </row>
    <row r="4178" spans="1:5" x14ac:dyDescent="0.25">
      <c r="A4178" s="221">
        <v>24479.43402194</v>
      </c>
      <c r="B4178" s="221">
        <v>1.2830353520437501</v>
      </c>
      <c r="C4178" s="221">
        <v>1.41676044584503</v>
      </c>
      <c r="D4178" s="221">
        <v>1.2523138208642699</v>
      </c>
      <c r="E4178" s="221">
        <v>1.4012608631049099</v>
      </c>
    </row>
    <row r="4179" spans="1:5" x14ac:dyDescent="0.25">
      <c r="A4179" s="221">
        <v>24481.215593155299</v>
      </c>
      <c r="B4179" s="221">
        <v>0.64551081603298999</v>
      </c>
      <c r="C4179" s="221">
        <v>1.4168596090341701</v>
      </c>
      <c r="D4179" s="221">
        <v>1.2524567212770401</v>
      </c>
      <c r="E4179" s="221">
        <v>1.4012829913410501</v>
      </c>
    </row>
    <row r="4180" spans="1:5" x14ac:dyDescent="0.25">
      <c r="A4180" s="221">
        <v>24482.656358661901</v>
      </c>
      <c r="B4180" s="221">
        <v>2.5248031327524099</v>
      </c>
      <c r="C4180" s="221">
        <v>1.4169398194741301</v>
      </c>
      <c r="D4180" s="221">
        <v>1.2525722795864001</v>
      </c>
      <c r="E4180" s="221">
        <v>1.4013010563860799</v>
      </c>
    </row>
    <row r="4181" spans="1:5" x14ac:dyDescent="0.25">
      <c r="A4181" s="221">
        <v>24485.745724431301</v>
      </c>
      <c r="B4181" s="221">
        <v>1.73534736227638</v>
      </c>
      <c r="C4181" s="221">
        <v>1.4171118458909699</v>
      </c>
      <c r="D4181" s="221">
        <v>1.2528199938675</v>
      </c>
      <c r="E4181" s="221">
        <v>1.40134075639108</v>
      </c>
    </row>
    <row r="4182" spans="1:5" x14ac:dyDescent="0.25">
      <c r="A4182" s="221">
        <v>24496.516088113101</v>
      </c>
      <c r="B4182" s="221">
        <v>2.18076054499921</v>
      </c>
      <c r="C4182" s="221">
        <v>1.41771197198752</v>
      </c>
      <c r="D4182" s="221">
        <v>1.25368338672075</v>
      </c>
      <c r="E4182" s="221">
        <v>1.4014855176174701</v>
      </c>
    </row>
    <row r="4183" spans="1:5" x14ac:dyDescent="0.25">
      <c r="A4183" s="221">
        <v>24505.3251213025</v>
      </c>
      <c r="B4183" s="221">
        <v>1.8506193010157499</v>
      </c>
      <c r="C4183" s="221">
        <v>1.4182032662625399</v>
      </c>
      <c r="D4183" s="221">
        <v>1.2543888806139301</v>
      </c>
      <c r="E4183" s="221">
        <v>1.4016125702887301</v>
      </c>
    </row>
    <row r="4184" spans="1:5" x14ac:dyDescent="0.25">
      <c r="A4184" s="221">
        <v>24505.549969944601</v>
      </c>
      <c r="B4184" s="221">
        <v>1.0633845538225799</v>
      </c>
      <c r="C4184" s="221">
        <v>1.4182158104628699</v>
      </c>
      <c r="D4184" s="221">
        <v>1.2544068837045901</v>
      </c>
      <c r="E4184" s="221">
        <v>1.4016159200365499</v>
      </c>
    </row>
    <row r="4185" spans="1:5" x14ac:dyDescent="0.25">
      <c r="A4185" s="221">
        <v>24514.169392666699</v>
      </c>
      <c r="B4185" s="221">
        <v>1.9017284661996301</v>
      </c>
      <c r="C4185" s="221">
        <v>1.4186969471889499</v>
      </c>
      <c r="D4185" s="221">
        <v>1.25509702017722</v>
      </c>
      <c r="E4185" s="221">
        <v>1.4017478419973699</v>
      </c>
    </row>
    <row r="4186" spans="1:5" x14ac:dyDescent="0.25">
      <c r="A4186" s="221">
        <v>24517.208199568999</v>
      </c>
      <c r="B4186" s="221">
        <v>2.3966765625500299</v>
      </c>
      <c r="C4186" s="221">
        <v>1.41886665056117</v>
      </c>
      <c r="D4186" s="221">
        <v>1.2553403301463699</v>
      </c>
      <c r="E4186" s="221">
        <v>1.4017963660563999</v>
      </c>
    </row>
    <row r="4187" spans="1:5" x14ac:dyDescent="0.25">
      <c r="A4187" s="221">
        <v>24521.4418265965</v>
      </c>
      <c r="B4187" s="221">
        <v>1.5874818628169001</v>
      </c>
      <c r="C4187" s="221">
        <v>1.4191031779257299</v>
      </c>
      <c r="D4187" s="221">
        <v>1.25567930649286</v>
      </c>
      <c r="E4187" s="221">
        <v>1.4018648844958901</v>
      </c>
    </row>
    <row r="4188" spans="1:5" x14ac:dyDescent="0.25">
      <c r="A4188" s="221">
        <v>24524.7937963232</v>
      </c>
      <c r="B4188" s="221">
        <v>2.4756025118952301</v>
      </c>
      <c r="C4188" s="221">
        <v>1.41929053598348</v>
      </c>
      <c r="D4188" s="221">
        <v>1.2559476906571101</v>
      </c>
      <c r="E4188" s="221">
        <v>1.40192062904189</v>
      </c>
    </row>
    <row r="4189" spans="1:5" x14ac:dyDescent="0.25">
      <c r="A4189" s="221">
        <v>24524.952923107001</v>
      </c>
      <c r="B4189" s="221">
        <v>0.82335590163757899</v>
      </c>
      <c r="C4189" s="221">
        <v>1.41929943085556</v>
      </c>
      <c r="D4189" s="221">
        <v>1.2559604217689999</v>
      </c>
      <c r="E4189" s="221">
        <v>1.4019232753815101</v>
      </c>
    </row>
    <row r="4190" spans="1:5" x14ac:dyDescent="0.25">
      <c r="A4190" s="221">
        <v>24525.815131603202</v>
      </c>
      <c r="B4190" s="221">
        <v>1.6046428490609199</v>
      </c>
      <c r="C4190" s="221">
        <v>1.4193476266029901</v>
      </c>
      <c r="D4190" s="221">
        <v>1.25602940370018</v>
      </c>
      <c r="E4190" s="221">
        <v>1.40193780215168</v>
      </c>
    </row>
    <row r="4191" spans="1:5" x14ac:dyDescent="0.25">
      <c r="A4191" s="221">
        <v>24527.825541821901</v>
      </c>
      <c r="B4191" s="221">
        <v>0.71927107132330204</v>
      </c>
      <c r="C4191" s="221">
        <v>1.4194600045528201</v>
      </c>
      <c r="D4191" s="221">
        <v>1.25619020809704</v>
      </c>
      <c r="E4191" s="221">
        <v>1.4019720650763901</v>
      </c>
    </row>
    <row r="4192" spans="1:5" x14ac:dyDescent="0.25">
      <c r="A4192" s="221">
        <v>24531.413085063199</v>
      </c>
      <c r="B4192" s="221">
        <v>1.39978756595256</v>
      </c>
      <c r="C4192" s="221">
        <v>1.4196606300385499</v>
      </c>
      <c r="D4192" s="221">
        <v>1.25647714777316</v>
      </c>
      <c r="E4192" s="221">
        <v>1.4020339336174601</v>
      </c>
    </row>
    <row r="4193" spans="1:5" x14ac:dyDescent="0.25">
      <c r="A4193" s="221">
        <v>24536.6762568302</v>
      </c>
      <c r="B4193" s="221">
        <v>1.5398482921808601</v>
      </c>
      <c r="C4193" s="221">
        <v>1.4199550892327499</v>
      </c>
      <c r="D4193" s="221">
        <v>1.2568980679120001</v>
      </c>
      <c r="E4193" s="221">
        <v>1.4021273979481499</v>
      </c>
    </row>
    <row r="4194" spans="1:5" x14ac:dyDescent="0.25">
      <c r="A4194" s="221">
        <v>24539.103270863001</v>
      </c>
      <c r="B4194" s="221">
        <v>1.1967013752361799</v>
      </c>
      <c r="C4194" s="221">
        <v>1.4200909251596301</v>
      </c>
      <c r="D4194" s="221">
        <v>1.2570920570460999</v>
      </c>
      <c r="E4194" s="221">
        <v>1.40217108199665</v>
      </c>
    </row>
    <row r="4195" spans="1:5" x14ac:dyDescent="0.25">
      <c r="A4195" s="221">
        <v>24539.801375081799</v>
      </c>
      <c r="B4195" s="221">
        <v>1.5117340864234701</v>
      </c>
      <c r="C4195" s="221">
        <v>1.4201299968882399</v>
      </c>
      <c r="D4195" s="221">
        <v>1.2571478559129701</v>
      </c>
      <c r="E4195" s="221">
        <v>1.4021838266670601</v>
      </c>
    </row>
    <row r="4196" spans="1:5" x14ac:dyDescent="0.25">
      <c r="A4196" s="221">
        <v>24544.231368536301</v>
      </c>
      <c r="B4196" s="221">
        <v>1.6208585118461001</v>
      </c>
      <c r="C4196" s="221">
        <v>1.42037801908102</v>
      </c>
      <c r="D4196" s="221">
        <v>1.2575019414612001</v>
      </c>
      <c r="E4196" s="221">
        <v>1.4022658480141399</v>
      </c>
    </row>
    <row r="4197" spans="1:5" x14ac:dyDescent="0.25">
      <c r="A4197" s="221">
        <v>24548.649070356201</v>
      </c>
      <c r="B4197" s="221">
        <v>0.99330379350282005</v>
      </c>
      <c r="C4197" s="221">
        <v>1.4206254614329501</v>
      </c>
      <c r="D4197" s="221">
        <v>1.2578549826697401</v>
      </c>
      <c r="E4197" s="221">
        <v>1.4023496506436699</v>
      </c>
    </row>
    <row r="4198" spans="1:5" x14ac:dyDescent="0.25">
      <c r="A4198" s="221">
        <v>24548.892468358801</v>
      </c>
      <c r="B4198" s="221">
        <v>2.1685880219672899</v>
      </c>
      <c r="C4198" s="221">
        <v>1.42063909965498</v>
      </c>
      <c r="D4198" s="221">
        <v>1.2578744276565701</v>
      </c>
      <c r="E4198" s="221">
        <v>1.4023542691175599</v>
      </c>
    </row>
    <row r="4199" spans="1:5" x14ac:dyDescent="0.25">
      <c r="A4199" s="221">
        <v>24552.202390812399</v>
      </c>
      <c r="B4199" s="221">
        <v>1.45957250039916</v>
      </c>
      <c r="C4199" s="221">
        <v>1.4208245632037499</v>
      </c>
      <c r="D4199" s="221">
        <v>1.2581388562790801</v>
      </c>
      <c r="E4199" s="221">
        <v>1.40241845148699</v>
      </c>
    </row>
    <row r="4200" spans="1:5" x14ac:dyDescent="0.25">
      <c r="A4200" s="221">
        <v>24554.477101885201</v>
      </c>
      <c r="B4200" s="221">
        <v>0.96101195947737605</v>
      </c>
      <c r="C4200" s="221">
        <v>1.42095205641477</v>
      </c>
      <c r="D4200" s="221">
        <v>1.25832056044263</v>
      </c>
      <c r="E4200" s="221">
        <v>1.40246316303186</v>
      </c>
    </row>
    <row r="4201" spans="1:5" x14ac:dyDescent="0.25">
      <c r="A4201" s="221">
        <v>24570.937093353699</v>
      </c>
      <c r="B4201" s="221">
        <v>1.51651768703378</v>
      </c>
      <c r="C4201" s="221">
        <v>1.42187541999401</v>
      </c>
      <c r="D4201" s="221">
        <v>1.2596344209196</v>
      </c>
      <c r="E4201" s="221">
        <v>1.4028022649599301</v>
      </c>
    </row>
    <row r="4202" spans="1:5" x14ac:dyDescent="0.25">
      <c r="A4202" s="221">
        <v>24579.3599256977</v>
      </c>
      <c r="B4202" s="221">
        <v>1.33047552396184</v>
      </c>
      <c r="C4202" s="221">
        <v>1.4223484949826899</v>
      </c>
      <c r="D4202" s="221">
        <v>1.2603064115709799</v>
      </c>
      <c r="E4202" s="221">
        <v>1.40298646512959</v>
      </c>
    </row>
    <row r="4203" spans="1:5" x14ac:dyDescent="0.25">
      <c r="A4203" s="221">
        <v>24582.8679118461</v>
      </c>
      <c r="B4203" s="221">
        <v>0.63299968846448595</v>
      </c>
      <c r="C4203" s="221">
        <v>1.42254563266212</v>
      </c>
      <c r="D4203" s="221">
        <v>1.2605861388820601</v>
      </c>
      <c r="E4203" s="221">
        <v>1.4030654272246299</v>
      </c>
    </row>
    <row r="4204" spans="1:5" x14ac:dyDescent="0.25">
      <c r="A4204" s="221">
        <v>24584.0062387527</v>
      </c>
      <c r="B4204" s="221">
        <v>1.6395051401225</v>
      </c>
      <c r="C4204" s="221">
        <v>1.4226096165019599</v>
      </c>
      <c r="D4204" s="221">
        <v>1.2606768939772099</v>
      </c>
      <c r="E4204" s="221">
        <v>1.4030912257745001</v>
      </c>
    </row>
    <row r="4205" spans="1:5" x14ac:dyDescent="0.25">
      <c r="A4205" s="221">
        <v>24586.641795130399</v>
      </c>
      <c r="B4205" s="221">
        <v>0.66296557190788097</v>
      </c>
      <c r="C4205" s="221">
        <v>1.4227577576169499</v>
      </c>
      <c r="D4205" s="221">
        <v>1.2608869933825499</v>
      </c>
      <c r="E4205" s="221">
        <v>1.4031516574598499</v>
      </c>
    </row>
    <row r="4206" spans="1:5" x14ac:dyDescent="0.25">
      <c r="A4206" s="221">
        <v>24587.1543234321</v>
      </c>
      <c r="B4206" s="221">
        <v>2.2213746477012899</v>
      </c>
      <c r="C4206" s="221">
        <v>1.4227865661504</v>
      </c>
      <c r="D4206" s="221">
        <v>1.2609278465233</v>
      </c>
      <c r="E4206" s="221">
        <v>1.4031634651034299</v>
      </c>
    </row>
    <row r="4207" spans="1:5" x14ac:dyDescent="0.25">
      <c r="A4207" s="221">
        <v>24599.3405341621</v>
      </c>
      <c r="B4207" s="221">
        <v>2.2097582683777901</v>
      </c>
      <c r="C4207" s="221">
        <v>1.42347217943585</v>
      </c>
      <c r="D4207" s="221">
        <v>1.26189881413421</v>
      </c>
      <c r="E4207" s="221">
        <v>1.40345276187991</v>
      </c>
    </row>
    <row r="4208" spans="1:5" x14ac:dyDescent="0.25">
      <c r="A4208" s="221">
        <v>24600.5537208038</v>
      </c>
      <c r="B4208" s="221">
        <v>1.06422889559017</v>
      </c>
      <c r="C4208" s="221">
        <v>1.4235404504281199</v>
      </c>
      <c r="D4208" s="221">
        <v>1.26199543711249</v>
      </c>
      <c r="E4208" s="221">
        <v>1.4034822695781299</v>
      </c>
    </row>
    <row r="4209" spans="1:5" x14ac:dyDescent="0.25">
      <c r="A4209" s="221">
        <v>24603.568535019</v>
      </c>
      <c r="B4209" s="221">
        <v>1.76361586042344</v>
      </c>
      <c r="C4209" s="221">
        <v>1.42371020524685</v>
      </c>
      <c r="D4209" s="221">
        <v>1.26223546976589</v>
      </c>
      <c r="E4209" s="221">
        <v>1.4035564364855</v>
      </c>
    </row>
    <row r="4210" spans="1:5" x14ac:dyDescent="0.25">
      <c r="A4210" s="221">
        <v>24605.393795468201</v>
      </c>
      <c r="B4210" s="221">
        <v>2.1548056958077502</v>
      </c>
      <c r="C4210" s="221">
        <v>1.4238130066916399</v>
      </c>
      <c r="D4210" s="221">
        <v>1.26238079285299</v>
      </c>
      <c r="E4210" s="221">
        <v>1.4036018605887599</v>
      </c>
    </row>
    <row r="4211" spans="1:5" x14ac:dyDescent="0.25">
      <c r="A4211" s="221">
        <v>24607.631770480599</v>
      </c>
      <c r="B4211" s="221">
        <v>1.03973505871062</v>
      </c>
      <c r="C4211" s="221">
        <v>1.4239390556517599</v>
      </c>
      <c r="D4211" s="221">
        <v>1.26255897533527</v>
      </c>
      <c r="E4211" s="221">
        <v>1.4036581153988801</v>
      </c>
    </row>
    <row r="4212" spans="1:5" x14ac:dyDescent="0.25">
      <c r="A4212" s="221">
        <v>24608.398074657998</v>
      </c>
      <c r="B4212" s="221">
        <v>1.5765520855797901</v>
      </c>
      <c r="C4212" s="221">
        <v>1.4239822316797499</v>
      </c>
      <c r="D4212" s="221">
        <v>1.2626199867316199</v>
      </c>
      <c r="E4212" s="221">
        <v>1.4036773775871301</v>
      </c>
    </row>
    <row r="4213" spans="1:5" x14ac:dyDescent="0.25">
      <c r="A4213" s="221">
        <v>24611.871186596702</v>
      </c>
      <c r="B4213" s="221">
        <v>1.3207867538188101</v>
      </c>
      <c r="C4213" s="221">
        <v>1.4241779336890801</v>
      </c>
      <c r="D4213" s="221">
        <v>1.26289644649489</v>
      </c>
      <c r="E4213" s="221">
        <v>1.4037658459277</v>
      </c>
    </row>
    <row r="4214" spans="1:5" x14ac:dyDescent="0.25">
      <c r="A4214" s="221">
        <v>24612.617857035901</v>
      </c>
      <c r="B4214" s="221">
        <v>1.14762432184745</v>
      </c>
      <c r="C4214" s="221">
        <v>1.4242200133515901</v>
      </c>
      <c r="D4214" s="221">
        <v>1.2629558667160701</v>
      </c>
      <c r="E4214" s="221">
        <v>1.4037850832338801</v>
      </c>
    </row>
    <row r="4215" spans="1:5" x14ac:dyDescent="0.25">
      <c r="A4215" s="221">
        <v>24613.946579618801</v>
      </c>
      <c r="B4215" s="221">
        <v>1.0814112664845099</v>
      </c>
      <c r="C4215" s="221">
        <v>1.4242949090835799</v>
      </c>
      <c r="D4215" s="221">
        <v>1.26306160679309</v>
      </c>
      <c r="E4215" s="221">
        <v>1.4038193166008499</v>
      </c>
    </row>
    <row r="4216" spans="1:5" x14ac:dyDescent="0.25">
      <c r="A4216" s="221">
        <v>24614.569262394602</v>
      </c>
      <c r="B4216" s="221">
        <v>4.5435430612905696</v>
      </c>
      <c r="C4216" s="221">
        <v>1.4243300076684</v>
      </c>
      <c r="D4216" s="221">
        <v>1.26311114707817</v>
      </c>
      <c r="E4216" s="221">
        <v>1.4038355099599999</v>
      </c>
    </row>
    <row r="4217" spans="1:5" x14ac:dyDescent="0.25">
      <c r="A4217" s="221">
        <v>24617.1150900051</v>
      </c>
      <c r="B4217" s="221">
        <v>1.7158916967351201</v>
      </c>
      <c r="C4217" s="221">
        <v>1.42447355608993</v>
      </c>
      <c r="D4217" s="221">
        <v>1.26331369166511</v>
      </c>
      <c r="E4217" s="221">
        <v>1.4039017950613299</v>
      </c>
    </row>
    <row r="4218" spans="1:5" x14ac:dyDescent="0.25">
      <c r="A4218" s="221">
        <v>24623.217713522899</v>
      </c>
      <c r="B4218" s="221">
        <v>1.50596884525884</v>
      </c>
      <c r="C4218" s="221">
        <v>1.4248177973571099</v>
      </c>
      <c r="D4218" s="221">
        <v>1.26379906075305</v>
      </c>
      <c r="E4218" s="221">
        <v>1.4040636118463301</v>
      </c>
    </row>
    <row r="4219" spans="1:5" x14ac:dyDescent="0.25">
      <c r="A4219" s="221">
        <v>24626.6439572011</v>
      </c>
      <c r="B4219" s="221">
        <v>0.92214767619638305</v>
      </c>
      <c r="C4219" s="221">
        <v>1.42501106742562</v>
      </c>
      <c r="D4219" s="221">
        <v>1.2640714719372499</v>
      </c>
      <c r="E4219" s="221">
        <v>1.40415617209383</v>
      </c>
    </row>
    <row r="4220" spans="1:5" x14ac:dyDescent="0.25">
      <c r="A4220" s="221">
        <v>24630.749017471</v>
      </c>
      <c r="B4220" s="221">
        <v>1.4461991071971201</v>
      </c>
      <c r="C4220" s="221">
        <v>1.4252428165711699</v>
      </c>
      <c r="D4220" s="221">
        <v>1.2643978539562599</v>
      </c>
      <c r="E4220" s="221">
        <v>1.4042686729920999</v>
      </c>
    </row>
    <row r="4221" spans="1:5" x14ac:dyDescent="0.25">
      <c r="A4221" s="221">
        <v>24642.342383234802</v>
      </c>
      <c r="B4221" s="221">
        <v>0.88168418316216801</v>
      </c>
      <c r="C4221" s="221">
        <v>1.42589767582548</v>
      </c>
      <c r="D4221" s="221">
        <v>1.2653190850194</v>
      </c>
      <c r="E4221" s="221">
        <v>1.40459597988789</v>
      </c>
    </row>
    <row r="4222" spans="1:5" x14ac:dyDescent="0.25">
      <c r="A4222" s="221">
        <v>24643.921908291799</v>
      </c>
      <c r="B4222" s="221">
        <v>1.99908090699021</v>
      </c>
      <c r="C4222" s="221">
        <v>1.42598696079104</v>
      </c>
      <c r="D4222" s="221">
        <v>1.2654445152500999</v>
      </c>
      <c r="E4222" s="221">
        <v>1.40464164768515</v>
      </c>
    </row>
    <row r="4223" spans="1:5" x14ac:dyDescent="0.25">
      <c r="A4223" s="221">
        <v>24645.093875299099</v>
      </c>
      <c r="B4223" s="221">
        <v>1.87587175166872</v>
      </c>
      <c r="C4223" s="221">
        <v>1.42605320816016</v>
      </c>
      <c r="D4223" s="221">
        <v>1.26553758125843</v>
      </c>
      <c r="E4223" s="221">
        <v>1.40467570823516</v>
      </c>
    </row>
    <row r="4224" spans="1:5" x14ac:dyDescent="0.25">
      <c r="A4224" s="221">
        <v>24653.055852158501</v>
      </c>
      <c r="B4224" s="221">
        <v>2.2366418009334401</v>
      </c>
      <c r="C4224" s="221">
        <v>1.4265035086964499</v>
      </c>
      <c r="D4224" s="221">
        <v>1.2661698425764401</v>
      </c>
      <c r="E4224" s="221">
        <v>1.40491099334376</v>
      </c>
    </row>
    <row r="4225" spans="1:5" x14ac:dyDescent="0.25">
      <c r="A4225" s="221">
        <v>24653.086991546799</v>
      </c>
      <c r="B4225" s="221">
        <v>1.33012632833913</v>
      </c>
      <c r="C4225" s="221">
        <v>1.4265052707866901</v>
      </c>
      <c r="D4225" s="221">
        <v>1.26617231406588</v>
      </c>
      <c r="E4225" s="221">
        <v>1.40491191823013</v>
      </c>
    </row>
    <row r="4226" spans="1:5" x14ac:dyDescent="0.25">
      <c r="A4226" s="221">
        <v>24655.430857974399</v>
      </c>
      <c r="B4226" s="221">
        <v>1.84768627339129</v>
      </c>
      <c r="C4226" s="221">
        <v>1.4266379035830301</v>
      </c>
      <c r="D4226" s="221">
        <v>1.26635834344624</v>
      </c>
      <c r="E4226" s="221">
        <v>1.4049824644503801</v>
      </c>
    </row>
    <row r="4227" spans="1:5" x14ac:dyDescent="0.25">
      <c r="A4227" s="221">
        <v>24667.6444353076</v>
      </c>
      <c r="B4227" s="221">
        <v>4.4920296681830303</v>
      </c>
      <c r="C4227" s="221">
        <v>1.4273294280037201</v>
      </c>
      <c r="D4227" s="221">
        <v>1.26732724199048</v>
      </c>
      <c r="E4227" s="221">
        <v>1.4053595041442</v>
      </c>
    </row>
    <row r="4228" spans="1:5" x14ac:dyDescent="0.25">
      <c r="A4228" s="221">
        <v>24668.162837169501</v>
      </c>
      <c r="B4228" s="221">
        <v>0.88145122946190502</v>
      </c>
      <c r="C4228" s="221">
        <v>1.4273587969703301</v>
      </c>
      <c r="D4228" s="221">
        <v>1.26736836437837</v>
      </c>
      <c r="E4228" s="221">
        <v>1.40537589145542</v>
      </c>
    </row>
    <row r="4229" spans="1:5" x14ac:dyDescent="0.25">
      <c r="A4229" s="221">
        <v>24670.317049328401</v>
      </c>
      <c r="B4229" s="221">
        <v>0.954384150099163</v>
      </c>
      <c r="C4229" s="221">
        <v>1.4274808623350199</v>
      </c>
      <c r="D4229" s="221">
        <v>1.2675392479235701</v>
      </c>
      <c r="E4229" s="221">
        <v>1.40544419536512</v>
      </c>
    </row>
    <row r="4230" spans="1:5" x14ac:dyDescent="0.25">
      <c r="A4230" s="221">
        <v>24672.748641346701</v>
      </c>
      <c r="B4230" s="221">
        <v>1.01220335313648</v>
      </c>
      <c r="C4230" s="221">
        <v>1.42761866967472</v>
      </c>
      <c r="D4230" s="221">
        <v>1.2677319922110799</v>
      </c>
      <c r="E4230" s="221">
        <v>1.40552177708849</v>
      </c>
    </row>
    <row r="4231" spans="1:5" x14ac:dyDescent="0.25">
      <c r="A4231" s="221">
        <v>24677.260987489401</v>
      </c>
      <c r="B4231" s="221">
        <v>4.9285647896034401</v>
      </c>
      <c r="C4231" s="221">
        <v>1.42787449602066</v>
      </c>
      <c r="D4231" s="221">
        <v>1.26808967102222</v>
      </c>
      <c r="E4231" s="221">
        <v>1.40566755009082</v>
      </c>
    </row>
    <row r="4232" spans="1:5" x14ac:dyDescent="0.25">
      <c r="A4232" s="221">
        <v>24680.189182374401</v>
      </c>
      <c r="B4232" s="221">
        <v>2.0604316099394699</v>
      </c>
      <c r="C4232" s="221">
        <v>1.4280405500517299</v>
      </c>
      <c r="D4232" s="221">
        <v>1.2683217730684699</v>
      </c>
      <c r="E4232" s="221">
        <v>1.4057633226425099</v>
      </c>
    </row>
    <row r="4233" spans="1:5" x14ac:dyDescent="0.25">
      <c r="A4233" s="221">
        <v>24680.5076528883</v>
      </c>
      <c r="B4233" s="221">
        <v>1.44770574739348</v>
      </c>
      <c r="C4233" s="221">
        <v>1.4280586140578599</v>
      </c>
      <c r="D4233" s="221">
        <v>1.26834700528204</v>
      </c>
      <c r="E4233" s="221">
        <v>1.4057737925493199</v>
      </c>
    </row>
    <row r="4234" spans="1:5" x14ac:dyDescent="0.25">
      <c r="A4234" s="221">
        <v>24682.914661410101</v>
      </c>
      <c r="B4234" s="221">
        <v>1.6770553631887199</v>
      </c>
      <c r="C4234" s="221">
        <v>1.42819518673387</v>
      </c>
      <c r="D4234" s="221">
        <v>1.2685377110159799</v>
      </c>
      <c r="E4234" s="221">
        <v>1.4058532693208099</v>
      </c>
    </row>
    <row r="4235" spans="1:5" x14ac:dyDescent="0.25">
      <c r="A4235" s="221">
        <v>24691.2081415258</v>
      </c>
      <c r="B4235" s="221">
        <v>1.2949458516866399</v>
      </c>
      <c r="C4235" s="221">
        <v>1.42866587208977</v>
      </c>
      <c r="D4235" s="221">
        <v>1.2691946242885399</v>
      </c>
      <c r="E4235" s="221">
        <v>1.4061319102829599</v>
      </c>
    </row>
    <row r="4236" spans="1:5" x14ac:dyDescent="0.25">
      <c r="A4236" s="221">
        <v>24692.203371511001</v>
      </c>
      <c r="B4236" s="221">
        <v>1.1707985203426099</v>
      </c>
      <c r="C4236" s="221">
        <v>1.4287223829748501</v>
      </c>
      <c r="D4236" s="221">
        <v>1.269273430128</v>
      </c>
      <c r="E4236" s="221">
        <v>1.4061658446949199</v>
      </c>
    </row>
    <row r="4237" spans="1:5" x14ac:dyDescent="0.25">
      <c r="A4237" s="221">
        <v>24693.142710831398</v>
      </c>
      <c r="B4237" s="221">
        <v>4.1505044899935202</v>
      </c>
      <c r="C4237" s="221">
        <v>1.42877572416795</v>
      </c>
      <c r="D4237" s="221">
        <v>1.26934781034644</v>
      </c>
      <c r="E4237" s="221">
        <v>1.4061979810694101</v>
      </c>
    </row>
    <row r="4238" spans="1:5" x14ac:dyDescent="0.25">
      <c r="A4238" s="221">
        <v>24694.134921065899</v>
      </c>
      <c r="B4238" s="221">
        <v>1.2536792450318599</v>
      </c>
      <c r="C4238" s="221">
        <v>1.4288320736195099</v>
      </c>
      <c r="D4238" s="221">
        <v>1.2694263620392301</v>
      </c>
      <c r="E4238" s="221">
        <v>1.40623204788961</v>
      </c>
    </row>
    <row r="4239" spans="1:5" x14ac:dyDescent="0.25">
      <c r="A4239" s="221">
        <v>24696.141097275198</v>
      </c>
      <c r="B4239" s="221">
        <v>0.11087908107625399</v>
      </c>
      <c r="C4239" s="221">
        <v>1.4289460240823599</v>
      </c>
      <c r="D4239" s="221">
        <v>1.2695851803859</v>
      </c>
      <c r="E4239" s="221">
        <v>1.4063011642035399</v>
      </c>
    </row>
    <row r="4240" spans="1:5" x14ac:dyDescent="0.25">
      <c r="A4240" s="221">
        <v>24696.276806734899</v>
      </c>
      <c r="B4240" s="221">
        <v>1.39660215951833</v>
      </c>
      <c r="C4240" s="221">
        <v>1.4289537337854199</v>
      </c>
      <c r="D4240" s="221">
        <v>1.2695959237851699</v>
      </c>
      <c r="E4240" s="221">
        <v>1.4063058492428799</v>
      </c>
    </row>
    <row r="4241" spans="1:5" x14ac:dyDescent="0.25">
      <c r="A4241" s="221">
        <v>24698.482644213502</v>
      </c>
      <c r="B4241" s="221">
        <v>1.2163469739774599</v>
      </c>
      <c r="C4241" s="221">
        <v>1.42907905064499</v>
      </c>
      <c r="D4241" s="221">
        <v>1.2697705319131301</v>
      </c>
      <c r="E4241" s="221">
        <v>1.40638305779401</v>
      </c>
    </row>
    <row r="4242" spans="1:5" x14ac:dyDescent="0.25">
      <c r="A4242" s="221">
        <v>24703.120008936301</v>
      </c>
      <c r="B4242" s="221">
        <v>1.2263326472021601</v>
      </c>
      <c r="C4242" s="221">
        <v>1.4293425919998</v>
      </c>
      <c r="D4242" s="221">
        <v>1.27013748214998</v>
      </c>
      <c r="E4242" s="221">
        <v>1.4065453744718199</v>
      </c>
    </row>
    <row r="4243" spans="1:5" x14ac:dyDescent="0.25">
      <c r="A4243" s="221">
        <v>24708.2480710044</v>
      </c>
      <c r="B4243" s="221">
        <v>2.0802371469798899</v>
      </c>
      <c r="C4243" s="221">
        <v>1.4296342106891899</v>
      </c>
      <c r="D4243" s="221">
        <v>1.2705430594803899</v>
      </c>
      <c r="E4243" s="221">
        <v>1.40672767789191</v>
      </c>
    </row>
    <row r="4244" spans="1:5" x14ac:dyDescent="0.25">
      <c r="A4244" s="221">
        <v>24712.468674223299</v>
      </c>
      <c r="B4244" s="221">
        <v>1.477071395239</v>
      </c>
      <c r="C4244" s="221">
        <v>1.42987422470672</v>
      </c>
      <c r="D4244" s="221">
        <v>1.27087686608482</v>
      </c>
      <c r="E4244" s="221">
        <v>1.4068801918167699</v>
      </c>
    </row>
    <row r="4245" spans="1:5" x14ac:dyDescent="0.25">
      <c r="A4245" s="221">
        <v>24720.852913434501</v>
      </c>
      <c r="B4245" s="221">
        <v>1.52207156116246</v>
      </c>
      <c r="C4245" s="221">
        <v>1.43035141190395</v>
      </c>
      <c r="D4245" s="221">
        <v>1.2715398848789099</v>
      </c>
      <c r="E4245" s="221">
        <v>1.4071885960614701</v>
      </c>
    </row>
    <row r="4246" spans="1:5" x14ac:dyDescent="0.25">
      <c r="A4246" s="221">
        <v>24721.182848482102</v>
      </c>
      <c r="B4246" s="221">
        <v>1.48273589117522</v>
      </c>
      <c r="C4246" s="221">
        <v>1.43037019505233</v>
      </c>
      <c r="D4246" s="221">
        <v>1.27156596157572</v>
      </c>
      <c r="E4246" s="221">
        <v>1.4072009315463501</v>
      </c>
    </row>
    <row r="4247" spans="1:5" x14ac:dyDescent="0.25">
      <c r="A4247" s="221">
        <v>24723.303768118501</v>
      </c>
      <c r="B4247" s="221">
        <v>1.8324155666833699</v>
      </c>
      <c r="C4247" s="221">
        <v>1.4304909696185499</v>
      </c>
      <c r="D4247" s="221">
        <v>1.27173357946104</v>
      </c>
      <c r="E4247" s="221">
        <v>1.40728022767539</v>
      </c>
    </row>
    <row r="4248" spans="1:5" x14ac:dyDescent="0.25">
      <c r="A4248" s="221">
        <v>24735.831266960398</v>
      </c>
      <c r="B4248" s="221">
        <v>1.42359131777545</v>
      </c>
      <c r="C4248" s="221">
        <v>1.4312048279327001</v>
      </c>
      <c r="D4248" s="221">
        <v>1.2727230226775501</v>
      </c>
      <c r="E4248" s="221">
        <v>1.4077585071313701</v>
      </c>
    </row>
    <row r="4249" spans="1:5" x14ac:dyDescent="0.25">
      <c r="A4249" s="221">
        <v>24736.112948149599</v>
      </c>
      <c r="B4249" s="221">
        <v>0.40550380537080999</v>
      </c>
      <c r="C4249" s="221">
        <v>1.43122089372934</v>
      </c>
      <c r="D4249" s="221">
        <v>1.27274525885213</v>
      </c>
      <c r="E4249" s="221">
        <v>1.40776945481661</v>
      </c>
    </row>
    <row r="4250" spans="1:5" x14ac:dyDescent="0.25">
      <c r="A4250" s="221">
        <v>24742.857342320902</v>
      </c>
      <c r="B4250" s="221">
        <v>1.4499973052350299</v>
      </c>
      <c r="C4250" s="221">
        <v>1.43160556288494</v>
      </c>
      <c r="D4250" s="221">
        <v>1.2732776675892601</v>
      </c>
      <c r="E4250" s="221">
        <v>1.4080345361773901</v>
      </c>
    </row>
    <row r="4251" spans="1:5" x14ac:dyDescent="0.25">
      <c r="A4251" s="221">
        <v>24748.680708408901</v>
      </c>
      <c r="B4251" s="221">
        <v>1.24193166101194</v>
      </c>
      <c r="C4251" s="221">
        <v>1.43193790285707</v>
      </c>
      <c r="D4251" s="221">
        <v>1.27373736951445</v>
      </c>
      <c r="E4251" s="221">
        <v>1.4082664970337</v>
      </c>
    </row>
    <row r="4252" spans="1:5" x14ac:dyDescent="0.25">
      <c r="A4252" s="221">
        <v>24750.725699090901</v>
      </c>
      <c r="B4252" s="221">
        <v>0.98312222206036204</v>
      </c>
      <c r="C4252" s="221">
        <v>1.43205465108401</v>
      </c>
      <c r="D4252" s="221">
        <v>1.27389870508042</v>
      </c>
      <c r="E4252" s="221">
        <v>1.4083489592131999</v>
      </c>
    </row>
    <row r="4253" spans="1:5" x14ac:dyDescent="0.25">
      <c r="A4253" s="221">
        <v>24754.6365188132</v>
      </c>
      <c r="B4253" s="221">
        <v>0.80144661530190398</v>
      </c>
      <c r="C4253" s="221">
        <v>1.4322779957034499</v>
      </c>
      <c r="D4253" s="221">
        <v>1.2742071921809299</v>
      </c>
      <c r="E4253" s="221">
        <v>1.4085078898849299</v>
      </c>
    </row>
    <row r="4254" spans="1:5" x14ac:dyDescent="0.25">
      <c r="A4254" s="221">
        <v>24760.201421121099</v>
      </c>
      <c r="B4254" s="221">
        <v>1.3175256014618799</v>
      </c>
      <c r="C4254" s="221">
        <v>1.4325959631765699</v>
      </c>
      <c r="D4254" s="221">
        <v>1.2746460134553299</v>
      </c>
      <c r="E4254" s="221">
        <v>1.40873682050768</v>
      </c>
    </row>
    <row r="4255" spans="1:5" x14ac:dyDescent="0.25">
      <c r="A4255" s="221">
        <v>24762.138952643902</v>
      </c>
      <c r="B4255" s="221">
        <v>2.7454039316029899</v>
      </c>
      <c r="C4255" s="221">
        <v>1.4327066698823301</v>
      </c>
      <c r="D4255" s="221">
        <v>1.2747987449706699</v>
      </c>
      <c r="E4255" s="221">
        <v>1.40881729192881</v>
      </c>
    </row>
    <row r="4256" spans="1:5" x14ac:dyDescent="0.25">
      <c r="A4256" s="221">
        <v>24764.460511171601</v>
      </c>
      <c r="B4256" s="221">
        <v>0.86913364120857495</v>
      </c>
      <c r="C4256" s="221">
        <v>1.4328393611071499</v>
      </c>
      <c r="D4256" s="221">
        <v>1.2749817484624599</v>
      </c>
      <c r="E4256" s="221">
        <v>1.4089142322550501</v>
      </c>
    </row>
    <row r="4257" spans="1:5" x14ac:dyDescent="0.25">
      <c r="A4257" s="221">
        <v>24768.462719253199</v>
      </c>
      <c r="B4257" s="221">
        <v>1.5063090819681799</v>
      </c>
      <c r="C4257" s="221">
        <v>1.4330682082856301</v>
      </c>
      <c r="D4257" s="221">
        <v>1.2752971646606199</v>
      </c>
      <c r="E4257" s="221">
        <v>1.4090826919299</v>
      </c>
    </row>
    <row r="4258" spans="1:5" x14ac:dyDescent="0.25">
      <c r="A4258" s="221">
        <v>24768.517468043399</v>
      </c>
      <c r="B4258" s="221">
        <v>1.7335046394491</v>
      </c>
      <c r="C4258" s="221">
        <v>1.4330713396697501</v>
      </c>
      <c r="D4258" s="221">
        <v>1.2753014792491599</v>
      </c>
      <c r="E4258" s="221">
        <v>1.40908500947647</v>
      </c>
    </row>
    <row r="4259" spans="1:5" x14ac:dyDescent="0.25">
      <c r="A4259" s="221">
        <v>24770.145554301002</v>
      </c>
      <c r="B4259" s="221">
        <v>1.7282123904780899</v>
      </c>
      <c r="C4259" s="221">
        <v>1.4331644588680801</v>
      </c>
      <c r="D4259" s="221">
        <v>1.27542972325728</v>
      </c>
      <c r="E4259" s="221">
        <v>1.4091540822650901</v>
      </c>
    </row>
    <row r="4260" spans="1:5" x14ac:dyDescent="0.25">
      <c r="A4260" s="221">
        <v>24779.762421661198</v>
      </c>
      <c r="B4260" s="221">
        <v>2.2718371929852901</v>
      </c>
      <c r="C4260" s="221">
        <v>1.4337148089107901</v>
      </c>
      <c r="D4260" s="221">
        <v>1.2761872418531901</v>
      </c>
      <c r="E4260" s="221">
        <v>1.4095672910774999</v>
      </c>
    </row>
    <row r="4261" spans="1:5" x14ac:dyDescent="0.25">
      <c r="A4261" s="221">
        <v>24784.4939745306</v>
      </c>
      <c r="B4261" s="221">
        <v>1.5784041933050801</v>
      </c>
      <c r="C4261" s="221">
        <v>1.43398577660381</v>
      </c>
      <c r="D4261" s="221">
        <v>1.2765597438632901</v>
      </c>
      <c r="E4261" s="221">
        <v>1.4097742464352701</v>
      </c>
    </row>
    <row r="4262" spans="1:5" x14ac:dyDescent="0.25">
      <c r="A4262" s="221">
        <v>24789.233337771799</v>
      </c>
      <c r="B4262" s="221">
        <v>2.73786947558792</v>
      </c>
      <c r="C4262" s="221">
        <v>1.4342572542462499</v>
      </c>
      <c r="D4262" s="221">
        <v>1.27693275332381</v>
      </c>
      <c r="E4262" s="221">
        <v>1.4099842418133799</v>
      </c>
    </row>
    <row r="4263" spans="1:5" x14ac:dyDescent="0.25">
      <c r="A4263" s="221">
        <v>24793.2876546767</v>
      </c>
      <c r="B4263" s="221">
        <v>2.0759980889926402</v>
      </c>
      <c r="C4263" s="221">
        <v>1.4344896191003</v>
      </c>
      <c r="D4263" s="221">
        <v>1.2772517944131201</v>
      </c>
      <c r="E4263" s="221">
        <v>1.4101648171939001</v>
      </c>
    </row>
    <row r="4264" spans="1:5" x14ac:dyDescent="0.25">
      <c r="A4264" s="221">
        <v>24800.343625417801</v>
      </c>
      <c r="B4264" s="221">
        <v>1.9079532536425901</v>
      </c>
      <c r="C4264" s="221">
        <v>1.43489434608434</v>
      </c>
      <c r="D4264" s="221">
        <v>1.27780679163273</v>
      </c>
      <c r="E4264" s="221">
        <v>1.41048399070195</v>
      </c>
    </row>
    <row r="4265" spans="1:5" x14ac:dyDescent="0.25">
      <c r="A4265" s="221">
        <v>24803.4393057454</v>
      </c>
      <c r="B4265" s="221">
        <v>1.1185917548739699</v>
      </c>
      <c r="C4265" s="221">
        <v>1.4350719127734</v>
      </c>
      <c r="D4265" s="221">
        <v>1.2780502095430699</v>
      </c>
      <c r="E4265" s="221">
        <v>1.41062564863576</v>
      </c>
    </row>
    <row r="4266" spans="1:5" x14ac:dyDescent="0.25">
      <c r="A4266" s="221">
        <v>24805.690703075401</v>
      </c>
      <c r="B4266" s="221">
        <v>0.22264154988704801</v>
      </c>
      <c r="C4266" s="221">
        <v>1.4352010518082201</v>
      </c>
      <c r="D4266" s="221">
        <v>1.27822718478935</v>
      </c>
      <c r="E4266" s="221">
        <v>1.41072928896115</v>
      </c>
    </row>
    <row r="4267" spans="1:5" x14ac:dyDescent="0.25">
      <c r="A4267" s="221">
        <v>24812.786139507301</v>
      </c>
      <c r="B4267" s="221">
        <v>0.77717050795966802</v>
      </c>
      <c r="C4267" s="221">
        <v>1.4356083644108499</v>
      </c>
      <c r="D4267" s="221">
        <v>1.27878486642571</v>
      </c>
      <c r="E4267" s="221">
        <v>1.41105930738994</v>
      </c>
    </row>
    <row r="4268" spans="1:5" x14ac:dyDescent="0.25">
      <c r="A4268" s="221">
        <v>24815.67470258</v>
      </c>
      <c r="B4268" s="221">
        <v>0.74244717104237101</v>
      </c>
      <c r="C4268" s="221">
        <v>1.4357742717995701</v>
      </c>
      <c r="D4268" s="221">
        <v>1.2790117175399001</v>
      </c>
      <c r="E4268" s="221">
        <v>1.4111951299207</v>
      </c>
    </row>
    <row r="4269" spans="1:5" x14ac:dyDescent="0.25">
      <c r="A4269" s="221">
        <v>24816.519568518499</v>
      </c>
      <c r="B4269" s="221">
        <v>1.2314342820017901</v>
      </c>
      <c r="C4269" s="221">
        <v>1.4358228235674899</v>
      </c>
      <c r="D4269" s="221">
        <v>1.2790780071436001</v>
      </c>
      <c r="E4269" s="221">
        <v>1.4112350145147401</v>
      </c>
    </row>
    <row r="4270" spans="1:5" x14ac:dyDescent="0.25">
      <c r="A4270" s="221">
        <v>24824.2963410394</v>
      </c>
      <c r="B4270" s="221">
        <v>2.2371296221001198</v>
      </c>
      <c r="C4270" s="221">
        <v>1.4362697300379701</v>
      </c>
      <c r="D4270" s="221">
        <v>1.2796881858062901</v>
      </c>
      <c r="E4270" s="221">
        <v>1.41160576497701</v>
      </c>
    </row>
    <row r="4271" spans="1:5" x14ac:dyDescent="0.25">
      <c r="A4271" s="221">
        <v>24828.220104937802</v>
      </c>
      <c r="B4271" s="221">
        <v>1.55694205352286</v>
      </c>
      <c r="C4271" s="221">
        <v>1.4364953823201501</v>
      </c>
      <c r="D4271" s="221">
        <v>1.2799960509266499</v>
      </c>
      <c r="E4271" s="221">
        <v>1.41179483951772</v>
      </c>
    </row>
    <row r="4272" spans="1:5" x14ac:dyDescent="0.25">
      <c r="A4272" s="221">
        <v>24829.7270468594</v>
      </c>
      <c r="B4272" s="221">
        <v>3.28690000570744</v>
      </c>
      <c r="C4272" s="221">
        <v>1.4365820715433999</v>
      </c>
      <c r="D4272" s="221">
        <v>1.28011428812647</v>
      </c>
      <c r="E4272" s="221">
        <v>1.4118679468824</v>
      </c>
    </row>
    <row r="4273" spans="1:5" x14ac:dyDescent="0.25">
      <c r="A4273" s="221">
        <v>24834.633848671601</v>
      </c>
      <c r="B4273" s="221">
        <v>1.98189814564804</v>
      </c>
      <c r="C4273" s="221">
        <v>1.4368643430971999</v>
      </c>
      <c r="D4273" s="221">
        <v>1.2804992840563001</v>
      </c>
      <c r="E4273" s="221">
        <v>1.41210757901048</v>
      </c>
    </row>
    <row r="4274" spans="1:5" x14ac:dyDescent="0.25">
      <c r="A4274" s="221">
        <v>24835.724924702401</v>
      </c>
      <c r="B4274" s="221">
        <v>1.2031621719811501</v>
      </c>
      <c r="C4274" s="221">
        <v>1.4369271089757401</v>
      </c>
      <c r="D4274" s="221">
        <v>1.2805848917183</v>
      </c>
      <c r="E4274" s="221">
        <v>1.41216139115637</v>
      </c>
    </row>
    <row r="4275" spans="1:5" x14ac:dyDescent="0.25">
      <c r="A4275" s="221">
        <v>24838.297730053899</v>
      </c>
      <c r="B4275" s="221">
        <v>2.2556383217856801</v>
      </c>
      <c r="C4275" s="221">
        <v>1.4370751949080001</v>
      </c>
      <c r="D4275" s="221">
        <v>1.2807867583570001</v>
      </c>
      <c r="E4275" s="221">
        <v>1.41228828256727</v>
      </c>
    </row>
    <row r="4276" spans="1:5" x14ac:dyDescent="0.25">
      <c r="A4276" s="221">
        <v>24843.503123827399</v>
      </c>
      <c r="B4276" s="221">
        <v>1.3368440618065001</v>
      </c>
      <c r="C4276" s="221">
        <v>1.4373749556498701</v>
      </c>
      <c r="D4276" s="221">
        <v>1.2811951823147401</v>
      </c>
      <c r="E4276" s="221">
        <v>1.4125468591817001</v>
      </c>
    </row>
    <row r="4277" spans="1:5" x14ac:dyDescent="0.25">
      <c r="A4277" s="221">
        <v>24848.7822860749</v>
      </c>
      <c r="B4277" s="221">
        <v>1.1542058127327599</v>
      </c>
      <c r="C4277" s="221">
        <v>1.43767906399436</v>
      </c>
      <c r="D4277" s="221">
        <v>1.28160939427113</v>
      </c>
      <c r="E4277" s="221">
        <v>1.4128120619854301</v>
      </c>
    </row>
    <row r="4278" spans="1:5" x14ac:dyDescent="0.25">
      <c r="A4278" s="221">
        <v>24853.120799555902</v>
      </c>
      <c r="B4278" s="221">
        <v>2.81057445443864</v>
      </c>
      <c r="C4278" s="221">
        <v>1.4379290774620499</v>
      </c>
      <c r="D4278" s="221">
        <v>1.2819498013419</v>
      </c>
      <c r="E4278" s="221">
        <v>1.4130320890013199</v>
      </c>
    </row>
    <row r="4279" spans="1:5" x14ac:dyDescent="0.25">
      <c r="A4279" s="221">
        <v>24853.7606370248</v>
      </c>
      <c r="B4279" s="221">
        <v>2.0221326830911699</v>
      </c>
      <c r="C4279" s="221">
        <v>1.4379659598840699</v>
      </c>
      <c r="D4279" s="221">
        <v>1.2820000040667501</v>
      </c>
      <c r="E4279" s="221">
        <v>1.4130647099184399</v>
      </c>
    </row>
    <row r="4280" spans="1:5" x14ac:dyDescent="0.25">
      <c r="A4280" s="221">
        <v>24856.8191956726</v>
      </c>
      <c r="B4280" s="221">
        <v>1.64166082313337</v>
      </c>
      <c r="C4280" s="221">
        <v>1.4381423050590101</v>
      </c>
      <c r="D4280" s="221">
        <v>1.28223997352757</v>
      </c>
      <c r="E4280" s="221">
        <v>1.4132211307431299</v>
      </c>
    </row>
    <row r="4281" spans="1:5" x14ac:dyDescent="0.25">
      <c r="A4281" s="221">
        <v>24859.982972209698</v>
      </c>
      <c r="B4281" s="221">
        <v>1.88132736768107</v>
      </c>
      <c r="C4281" s="221">
        <v>1.4383247695905099</v>
      </c>
      <c r="D4281" s="221">
        <v>1.2824878182332899</v>
      </c>
      <c r="E4281" s="221">
        <v>1.41338397594328</v>
      </c>
    </row>
    <row r="4282" spans="1:5" x14ac:dyDescent="0.25">
      <c r="A4282" s="221">
        <v>24860.229576412399</v>
      </c>
      <c r="B4282" s="221">
        <v>1.33803373323087</v>
      </c>
      <c r="C4282" s="221">
        <v>1.4383389942578499</v>
      </c>
      <c r="D4282" s="221">
        <v>1.2825071357373199</v>
      </c>
      <c r="E4282" s="221">
        <v>1.4133966726468801</v>
      </c>
    </row>
    <row r="4283" spans="1:5" x14ac:dyDescent="0.25">
      <c r="A4283" s="221">
        <v>24861.533003644301</v>
      </c>
      <c r="B4283" s="221">
        <v>2.25105906768241</v>
      </c>
      <c r="C4283" s="221">
        <v>1.4384141856652199</v>
      </c>
      <c r="D4283" s="221">
        <v>1.28260923846115</v>
      </c>
      <c r="E4283" s="221">
        <v>1.41346420621698</v>
      </c>
    </row>
    <row r="4284" spans="1:5" x14ac:dyDescent="0.25">
      <c r="A4284" s="221">
        <v>24862.0354752157</v>
      </c>
      <c r="B4284" s="221">
        <v>1.04717180356109</v>
      </c>
      <c r="C4284" s="221">
        <v>1.4384431723920199</v>
      </c>
      <c r="D4284" s="221">
        <v>1.2826485990904299</v>
      </c>
      <c r="E4284" s="221">
        <v>1.41349026219009</v>
      </c>
    </row>
    <row r="4285" spans="1:5" x14ac:dyDescent="0.25">
      <c r="A4285" s="221">
        <v>24869.064068552401</v>
      </c>
      <c r="B4285" s="221">
        <v>1.5995959482953701</v>
      </c>
      <c r="C4285" s="221">
        <v>1.43884880867749</v>
      </c>
      <c r="D4285" s="221">
        <v>1.2831990367103201</v>
      </c>
      <c r="E4285" s="221">
        <v>1.4138566700770501</v>
      </c>
    </row>
    <row r="4286" spans="1:5" x14ac:dyDescent="0.25">
      <c r="A4286" s="221">
        <v>24871.100573693999</v>
      </c>
      <c r="B4286" s="221">
        <v>3.6774696064458601</v>
      </c>
      <c r="C4286" s="221">
        <v>1.4389663909912001</v>
      </c>
      <c r="D4286" s="221">
        <v>1.2833584825770199</v>
      </c>
      <c r="E4286" s="221">
        <v>1.4139638031381601</v>
      </c>
    </row>
    <row r="4287" spans="1:5" x14ac:dyDescent="0.25">
      <c r="A4287" s="221">
        <v>24873.809213862602</v>
      </c>
      <c r="B4287" s="221">
        <v>1.3295830542556999</v>
      </c>
      <c r="C4287" s="221">
        <v>1.4391228036894399</v>
      </c>
      <c r="D4287" s="221">
        <v>1.2835704944406201</v>
      </c>
      <c r="E4287" s="221">
        <v>1.4141069257993799</v>
      </c>
    </row>
    <row r="4288" spans="1:5" x14ac:dyDescent="0.25">
      <c r="A4288" s="221">
        <v>24873.897584843999</v>
      </c>
      <c r="B4288" s="221">
        <v>2.9609885212583502</v>
      </c>
      <c r="C4288" s="221">
        <v>1.43912790767677</v>
      </c>
      <c r="D4288" s="221">
        <v>1.28357741145258</v>
      </c>
      <c r="E4288" s="221">
        <v>1.4141116073837201</v>
      </c>
    </row>
    <row r="4289" spans="1:5" x14ac:dyDescent="0.25">
      <c r="A4289" s="221">
        <v>24876.107890691001</v>
      </c>
      <c r="B4289" s="221">
        <v>1.41422895056011</v>
      </c>
      <c r="C4289" s="221">
        <v>1.43925558860747</v>
      </c>
      <c r="D4289" s="221">
        <v>1.2837504174750001</v>
      </c>
      <c r="E4289" s="221">
        <v>1.41422895056011</v>
      </c>
    </row>
    <row r="4290" spans="1:5" x14ac:dyDescent="0.25">
      <c r="A4290" s="221">
        <v>24879.281738293299</v>
      </c>
      <c r="B4290" s="221">
        <v>1.3121677094514399</v>
      </c>
      <c r="C4290" s="221">
        <v>1.43943895591138</v>
      </c>
      <c r="D4290" s="221">
        <v>1.2839987761215601</v>
      </c>
      <c r="E4290" s="221">
        <v>1.41439828733843</v>
      </c>
    </row>
    <row r="4291" spans="1:5" x14ac:dyDescent="0.25">
      <c r="A4291" s="221">
        <v>24881.5935143768</v>
      </c>
      <c r="B4291" s="221">
        <v>1.6085605651967401</v>
      </c>
      <c r="C4291" s="221">
        <v>1.4395725536628201</v>
      </c>
      <c r="D4291" s="221">
        <v>1.2841796145908699</v>
      </c>
      <c r="E4291" s="221">
        <v>1.4145225140312001</v>
      </c>
    </row>
    <row r="4292" spans="1:5" x14ac:dyDescent="0.25">
      <c r="A4292" s="221">
        <v>24886.656598866499</v>
      </c>
      <c r="B4292" s="221">
        <v>1.7306932370344099</v>
      </c>
      <c r="C4292" s="221">
        <v>1.4398652573161901</v>
      </c>
      <c r="D4292" s="221">
        <v>1.28457567034666</v>
      </c>
      <c r="E4292" s="221">
        <v>1.4147957204825501</v>
      </c>
    </row>
    <row r="4293" spans="1:5" x14ac:dyDescent="0.25">
      <c r="A4293" s="221">
        <v>24888.5869273633</v>
      </c>
      <c r="B4293" s="221">
        <v>0.63890783894260395</v>
      </c>
      <c r="C4293" s="221">
        <v>1.4399768955849399</v>
      </c>
      <c r="D4293" s="221">
        <v>1.2847266250704701</v>
      </c>
      <c r="E4293" s="221">
        <v>1.41490040479997</v>
      </c>
    </row>
    <row r="4294" spans="1:5" x14ac:dyDescent="0.25">
      <c r="A4294" s="221">
        <v>24895.093504231601</v>
      </c>
      <c r="B4294" s="221">
        <v>1.1827485602813499</v>
      </c>
      <c r="C4294" s="221">
        <v>1.4403533125403301</v>
      </c>
      <c r="D4294" s="221">
        <v>1.2852350029325099</v>
      </c>
      <c r="E4294" s="221">
        <v>1.4152565159246</v>
      </c>
    </row>
    <row r="4295" spans="1:5" x14ac:dyDescent="0.25">
      <c r="A4295" s="221">
        <v>24896.287979180499</v>
      </c>
      <c r="B4295" s="221">
        <v>1.57024672145745</v>
      </c>
      <c r="C4295" s="221">
        <v>1.44042244108631</v>
      </c>
      <c r="D4295" s="221">
        <v>1.28532833075036</v>
      </c>
      <c r="E4295" s="221">
        <v>1.4153226470573901</v>
      </c>
    </row>
    <row r="4296" spans="1:5" x14ac:dyDescent="0.25">
      <c r="A4296" s="221">
        <v>24898.7571075089</v>
      </c>
      <c r="B4296" s="221">
        <v>1.6956456890940601</v>
      </c>
      <c r="C4296" s="221">
        <v>1.4405653627457999</v>
      </c>
      <c r="D4296" s="221">
        <v>1.28552125096111</v>
      </c>
      <c r="E4296" s="221">
        <v>1.4154594875584601</v>
      </c>
    </row>
    <row r="4297" spans="1:5" x14ac:dyDescent="0.25">
      <c r="A4297" s="221">
        <v>24902.4051908361</v>
      </c>
      <c r="B4297" s="221">
        <v>0.51620387514126298</v>
      </c>
      <c r="C4297" s="221">
        <v>1.44077658647493</v>
      </c>
      <c r="D4297" s="221">
        <v>1.2858062863706601</v>
      </c>
      <c r="E4297" s="221">
        <v>1.4156616664183901</v>
      </c>
    </row>
    <row r="4298" spans="1:5" x14ac:dyDescent="0.25">
      <c r="A4298" s="221">
        <v>24904.6913977037</v>
      </c>
      <c r="B4298" s="221">
        <v>1.5906640259775799</v>
      </c>
      <c r="C4298" s="221">
        <v>1.4409090061656999</v>
      </c>
      <c r="D4298" s="221">
        <v>1.28598491439322</v>
      </c>
      <c r="E4298" s="221">
        <v>1.4157892658461</v>
      </c>
    </row>
    <row r="4299" spans="1:5" x14ac:dyDescent="0.25">
      <c r="A4299" s="221">
        <v>24906.278732807401</v>
      </c>
      <c r="B4299" s="221">
        <v>0.39926787412556403</v>
      </c>
      <c r="C4299" s="221">
        <v>1.44100094963725</v>
      </c>
      <c r="D4299" s="221">
        <v>1.2861089375228401</v>
      </c>
      <c r="E4299" s="221">
        <v>1.4158782301286501</v>
      </c>
    </row>
    <row r="4300" spans="1:5" x14ac:dyDescent="0.25">
      <c r="A4300" s="221">
        <v>24907.013846628801</v>
      </c>
      <c r="B4300" s="221">
        <v>-0.59116089942875505</v>
      </c>
      <c r="C4300" s="221">
        <v>1.4410435297557</v>
      </c>
      <c r="D4300" s="221">
        <v>1.28616637411361</v>
      </c>
      <c r="E4300" s="221">
        <v>1.41591952837603</v>
      </c>
    </row>
    <row r="4301" spans="1:5" x14ac:dyDescent="0.25">
      <c r="A4301" s="221">
        <v>24910.101865290799</v>
      </c>
      <c r="B4301" s="221">
        <v>1.6466544907884899</v>
      </c>
      <c r="C4301" s="221">
        <v>1.4412224611740201</v>
      </c>
      <c r="D4301" s="221">
        <v>1.2864076500344399</v>
      </c>
      <c r="E4301" s="221">
        <v>1.4160934951366799</v>
      </c>
    </row>
    <row r="4302" spans="1:5" x14ac:dyDescent="0.25">
      <c r="A4302" s="221">
        <v>24911.7629845595</v>
      </c>
      <c r="B4302" s="221">
        <v>0.152141384069648</v>
      </c>
      <c r="C4302" s="221">
        <v>1.44131872978456</v>
      </c>
      <c r="D4302" s="221">
        <v>1.28653743813646</v>
      </c>
      <c r="E4302" s="221">
        <v>1.4161875400736601</v>
      </c>
    </row>
    <row r="4303" spans="1:5" x14ac:dyDescent="0.25">
      <c r="A4303" s="221">
        <v>24912.7397903167</v>
      </c>
      <c r="B4303" s="221">
        <v>2.2547579961384101</v>
      </c>
      <c r="C4303" s="221">
        <v>1.44137536852321</v>
      </c>
      <c r="D4303" s="221">
        <v>1.28661375882437</v>
      </c>
      <c r="E4303" s="221">
        <v>1.4162428423253499</v>
      </c>
    </row>
    <row r="4304" spans="1:5" x14ac:dyDescent="0.25">
      <c r="A4304" s="221">
        <v>24915.658611731698</v>
      </c>
      <c r="B4304" s="221">
        <v>-0.26140007980634</v>
      </c>
      <c r="C4304" s="221">
        <v>1.44154461236939</v>
      </c>
      <c r="D4304" s="221">
        <v>1.28684169397618</v>
      </c>
      <c r="E4304" s="221">
        <v>1.41640886787585</v>
      </c>
    </row>
    <row r="4305" spans="1:5" x14ac:dyDescent="0.25">
      <c r="A4305" s="221">
        <v>24916.781388098501</v>
      </c>
      <c r="B4305" s="221">
        <v>1.43198691213968</v>
      </c>
      <c r="C4305" s="221">
        <v>1.44160971501312</v>
      </c>
      <c r="D4305" s="221">
        <v>1.2869293351743301</v>
      </c>
      <c r="E4305" s="221">
        <v>1.4164729491438099</v>
      </c>
    </row>
    <row r="4306" spans="1:5" x14ac:dyDescent="0.25">
      <c r="A4306" s="221">
        <v>24916.901975762899</v>
      </c>
      <c r="B4306" s="221">
        <v>1.3451564540075001</v>
      </c>
      <c r="C4306" s="221">
        <v>1.4416167071230199</v>
      </c>
      <c r="D4306" s="221">
        <v>1.2869387479547401</v>
      </c>
      <c r="E4306" s="221">
        <v>1.41647983917521</v>
      </c>
    </row>
    <row r="4307" spans="1:5" x14ac:dyDescent="0.25">
      <c r="A4307" s="221">
        <v>24916.983458045499</v>
      </c>
      <c r="B4307" s="221">
        <v>2.3624642085200001</v>
      </c>
      <c r="C4307" s="221">
        <v>1.44162143176114</v>
      </c>
      <c r="D4307" s="221">
        <v>1.2869451079471701</v>
      </c>
      <c r="E4307" s="221">
        <v>1.4164844948378701</v>
      </c>
    </row>
    <row r="4308" spans="1:5" x14ac:dyDescent="0.25">
      <c r="A4308" s="221">
        <v>24919.725685729802</v>
      </c>
      <c r="B4308" s="221">
        <v>1.18308739694772</v>
      </c>
      <c r="C4308" s="221">
        <v>1.44178043606266</v>
      </c>
      <c r="D4308" s="221">
        <v>1.2871591251388601</v>
      </c>
      <c r="E4308" s="221">
        <v>1.41664156250663</v>
      </c>
    </row>
    <row r="4309" spans="1:5" x14ac:dyDescent="0.25">
      <c r="A4309" s="221">
        <v>24923.773025955601</v>
      </c>
      <c r="B4309" s="221">
        <v>1.6074561485838399</v>
      </c>
      <c r="C4309" s="221">
        <v>1.4420152263457999</v>
      </c>
      <c r="D4309" s="221">
        <v>1.28747494483336</v>
      </c>
      <c r="E4309" s="221">
        <v>1.41687469916543</v>
      </c>
    </row>
    <row r="4310" spans="1:5" x14ac:dyDescent="0.25">
      <c r="A4310" s="221">
        <v>24924.987206744299</v>
      </c>
      <c r="B4310" s="221">
        <v>1.38568277698412</v>
      </c>
      <c r="C4310" s="221">
        <v>1.4420856791746599</v>
      </c>
      <c r="D4310" s="221">
        <v>1.2875696657293101</v>
      </c>
      <c r="E4310" s="221">
        <v>1.41694494735059</v>
      </c>
    </row>
    <row r="4311" spans="1:5" x14ac:dyDescent="0.25">
      <c r="A4311" s="221">
        <v>24927.241782130099</v>
      </c>
      <c r="B4311" s="221">
        <v>1.1486276042338699</v>
      </c>
      <c r="C4311" s="221">
        <v>1.44221653550591</v>
      </c>
      <c r="D4311" s="221">
        <v>1.28774554258328</v>
      </c>
      <c r="E4311" s="221">
        <v>1.4170757559529701</v>
      </c>
    </row>
    <row r="4312" spans="1:5" x14ac:dyDescent="0.25">
      <c r="A4312" s="221">
        <v>24934.3331504655</v>
      </c>
      <c r="B4312" s="221">
        <v>1.2351274368845899</v>
      </c>
      <c r="C4312" s="221">
        <v>1.44262836747997</v>
      </c>
      <c r="D4312" s="221">
        <v>1.2882985638514699</v>
      </c>
      <c r="E4312" s="221">
        <v>1.4174902688356199</v>
      </c>
    </row>
    <row r="4313" spans="1:5" x14ac:dyDescent="0.25">
      <c r="A4313" s="221">
        <v>24934.453188462299</v>
      </c>
      <c r="B4313" s="221">
        <v>-3.0094422661875</v>
      </c>
      <c r="C4313" s="221">
        <v>1.44263533956896</v>
      </c>
      <c r="D4313" s="221">
        <v>1.28830792374519</v>
      </c>
      <c r="E4313" s="221">
        <v>1.4174973483869799</v>
      </c>
    </row>
    <row r="4314" spans="1:5" x14ac:dyDescent="0.25">
      <c r="A4314" s="221">
        <v>24938.284120878401</v>
      </c>
      <c r="B4314" s="221">
        <v>2.3175648677914902</v>
      </c>
      <c r="C4314" s="221">
        <v>1.4428578491277599</v>
      </c>
      <c r="D4314" s="221">
        <v>1.2886065672337399</v>
      </c>
      <c r="E4314" s="221">
        <v>1.4177232875357599</v>
      </c>
    </row>
    <row r="4315" spans="1:5" x14ac:dyDescent="0.25">
      <c r="A4315" s="221">
        <v>24940.651417597099</v>
      </c>
      <c r="B4315" s="221">
        <v>1.45867187269071</v>
      </c>
      <c r="C4315" s="221">
        <v>1.44299535840765</v>
      </c>
      <c r="D4315" s="221">
        <v>1.2887909555953601</v>
      </c>
      <c r="E4315" s="221">
        <v>1.4178636083224201</v>
      </c>
    </row>
    <row r="4316" spans="1:5" x14ac:dyDescent="0.25">
      <c r="A4316" s="221">
        <v>24944.088588677201</v>
      </c>
      <c r="B4316" s="221">
        <v>2.52686908183821</v>
      </c>
      <c r="C4316" s="221">
        <v>1.4431951445503799</v>
      </c>
      <c r="D4316" s="221">
        <v>1.2890586367889001</v>
      </c>
      <c r="E4316" s="221">
        <v>1.4180682817197701</v>
      </c>
    </row>
    <row r="4317" spans="1:5" x14ac:dyDescent="0.25">
      <c r="A4317" s="221">
        <v>24950.2809364309</v>
      </c>
      <c r="B4317" s="221">
        <v>2.27078595849488</v>
      </c>
      <c r="C4317" s="221">
        <v>1.44355523876348</v>
      </c>
      <c r="D4317" s="221">
        <v>1.2895408865806299</v>
      </c>
      <c r="E4317" s="221">
        <v>1.41843980823592</v>
      </c>
    </row>
    <row r="4318" spans="1:5" x14ac:dyDescent="0.25">
      <c r="A4318" s="221">
        <v>24960.995132653101</v>
      </c>
      <c r="B4318" s="221">
        <v>1.4638690221988799</v>
      </c>
      <c r="C4318" s="221">
        <v>1.4441787768410299</v>
      </c>
      <c r="D4318" s="221">
        <v>1.2903752904452399</v>
      </c>
      <c r="E4318" s="221">
        <v>1.4190910736511499</v>
      </c>
    </row>
    <row r="4319" spans="1:5" x14ac:dyDescent="0.25">
      <c r="A4319" s="221">
        <v>24966.8514298849</v>
      </c>
      <c r="B4319" s="221">
        <v>1.5808050642273801</v>
      </c>
      <c r="C4319" s="221">
        <v>1.4445198507224399</v>
      </c>
      <c r="D4319" s="221">
        <v>1.2908312460095499</v>
      </c>
      <c r="E4319" s="221">
        <v>1.4194518243188801</v>
      </c>
    </row>
    <row r="4320" spans="1:5" x14ac:dyDescent="0.25">
      <c r="A4320" s="221">
        <v>24970.904526775299</v>
      </c>
      <c r="B4320" s="221">
        <v>1.6371573106881201</v>
      </c>
      <c r="C4320" s="221">
        <v>1.44475602039811</v>
      </c>
      <c r="D4320" s="221">
        <v>1.2911465622242899</v>
      </c>
      <c r="E4320" s="221">
        <v>1.41970288243328</v>
      </c>
    </row>
    <row r="4321" spans="1:5" x14ac:dyDescent="0.25">
      <c r="A4321" s="221">
        <v>24971.992167463599</v>
      </c>
      <c r="B4321" s="221">
        <v>1.6402462889524501</v>
      </c>
      <c r="C4321" s="221">
        <v>1.44481940868408</v>
      </c>
      <c r="D4321" s="221">
        <v>1.29123115782277</v>
      </c>
      <c r="E4321" s="221">
        <v>1.41977060355377</v>
      </c>
    </row>
    <row r="4322" spans="1:5" x14ac:dyDescent="0.25">
      <c r="A4322" s="221">
        <v>24975.354940017001</v>
      </c>
      <c r="B4322" s="221">
        <v>1.5201351594069199</v>
      </c>
      <c r="C4322" s="221">
        <v>1.44501544173457</v>
      </c>
      <c r="D4322" s="221">
        <v>1.29149267406626</v>
      </c>
      <c r="E4322" s="221">
        <v>1.4199805948226101</v>
      </c>
    </row>
    <row r="4323" spans="1:5" x14ac:dyDescent="0.25">
      <c r="A4323" s="221">
        <v>24975.691005781198</v>
      </c>
      <c r="B4323" s="221">
        <v>0.83348725362799603</v>
      </c>
      <c r="C4323" s="221">
        <v>1.44503503355916</v>
      </c>
      <c r="D4323" s="221">
        <v>1.29151880924336</v>
      </c>
      <c r="E4323" s="221">
        <v>1.4200016628953001</v>
      </c>
    </row>
    <row r="4324" spans="1:5" x14ac:dyDescent="0.25">
      <c r="A4324" s="221">
        <v>24977.673870168299</v>
      </c>
      <c r="B4324" s="221">
        <v>1.4600953830174099</v>
      </c>
      <c r="C4324" s="221">
        <v>1.4451506772193601</v>
      </c>
      <c r="D4324" s="221">
        <v>1.2916729963210101</v>
      </c>
      <c r="E4324" s="221">
        <v>1.4201260433998</v>
      </c>
    </row>
    <row r="4325" spans="1:5" x14ac:dyDescent="0.25">
      <c r="A4325" s="221">
        <v>24981.095632022301</v>
      </c>
      <c r="B4325" s="221">
        <v>1.40382866363573</v>
      </c>
      <c r="C4325" s="221">
        <v>1.4453502395634601</v>
      </c>
      <c r="D4325" s="221">
        <v>1.2919390060156499</v>
      </c>
      <c r="E4325" s="221">
        <v>1.4203416276043299</v>
      </c>
    </row>
    <row r="4326" spans="1:5" x14ac:dyDescent="0.25">
      <c r="A4326" s="221">
        <v>24981.897899980901</v>
      </c>
      <c r="B4326" s="221">
        <v>1.5947309830078</v>
      </c>
      <c r="C4326" s="221">
        <v>1.4453970326015599</v>
      </c>
      <c r="D4326" s="221">
        <v>1.29200136794442</v>
      </c>
      <c r="E4326" s="221">
        <v>1.4203922765896</v>
      </c>
    </row>
    <row r="4327" spans="1:5" x14ac:dyDescent="0.25">
      <c r="A4327" s="221">
        <v>24981.952929064701</v>
      </c>
      <c r="B4327" s="221">
        <v>1.61881980053735</v>
      </c>
      <c r="C4327" s="221">
        <v>1.4454002429132999</v>
      </c>
      <c r="D4327" s="221">
        <v>1.2920056447555299</v>
      </c>
      <c r="E4327" s="221">
        <v>1.42039575069974</v>
      </c>
    </row>
    <row r="4328" spans="1:5" x14ac:dyDescent="0.25">
      <c r="A4328" s="221">
        <v>24985.506355656002</v>
      </c>
      <c r="B4328" s="221">
        <v>4.3541191569051998</v>
      </c>
      <c r="C4328" s="221">
        <v>1.4456075837348099</v>
      </c>
      <c r="D4328" s="221">
        <v>1.29228181388787</v>
      </c>
      <c r="E4328" s="221">
        <v>1.4206208456760201</v>
      </c>
    </row>
    <row r="4329" spans="1:5" x14ac:dyDescent="0.25">
      <c r="A4329" s="221">
        <v>24986.384755954001</v>
      </c>
      <c r="B4329" s="221">
        <v>1.1282658664215599</v>
      </c>
      <c r="C4329" s="221">
        <v>1.4456588533060399</v>
      </c>
      <c r="D4329" s="221">
        <v>1.2923500733822799</v>
      </c>
      <c r="E4329" s="221">
        <v>1.4206767294011899</v>
      </c>
    </row>
    <row r="4330" spans="1:5" x14ac:dyDescent="0.25">
      <c r="A4330" s="221">
        <v>24988.9651541192</v>
      </c>
      <c r="B4330" s="221">
        <v>1.4827844286737299</v>
      </c>
      <c r="C4330" s="221">
        <v>1.44580946335003</v>
      </c>
      <c r="D4330" s="221">
        <v>1.29255056484799</v>
      </c>
      <c r="E4330" s="221">
        <v>1.42084115666209</v>
      </c>
    </row>
    <row r="4331" spans="1:5" x14ac:dyDescent="0.25">
      <c r="A4331" s="221">
        <v>24992.352345601299</v>
      </c>
      <c r="B4331" s="221">
        <v>0.570991796481501</v>
      </c>
      <c r="C4331" s="221">
        <v>1.4460072288781101</v>
      </c>
      <c r="D4331" s="221">
        <v>1.2928136963261401</v>
      </c>
      <c r="E4331" s="221">
        <v>1.4210581934006301</v>
      </c>
    </row>
    <row r="4332" spans="1:5" x14ac:dyDescent="0.25">
      <c r="A4332" s="221">
        <v>25004.710011895499</v>
      </c>
      <c r="B4332" s="221">
        <v>-2.3525977223005099</v>
      </c>
      <c r="C4332" s="221">
        <v>1.4467292759945101</v>
      </c>
      <c r="D4332" s="221">
        <v>1.2937731961488399</v>
      </c>
      <c r="E4332" s="221">
        <v>1.42185763708442</v>
      </c>
    </row>
    <row r="4333" spans="1:5" x14ac:dyDescent="0.25">
      <c r="A4333" s="221">
        <v>25006.093199039002</v>
      </c>
      <c r="B4333" s="221">
        <v>1.2269229076571999</v>
      </c>
      <c r="C4333" s="221">
        <v>1.44681014436008</v>
      </c>
      <c r="D4333" s="221">
        <v>1.2938805172385599</v>
      </c>
      <c r="E4333" s="221">
        <v>1.4219480045791399</v>
      </c>
    </row>
    <row r="4334" spans="1:5" x14ac:dyDescent="0.25">
      <c r="A4334" s="221">
        <v>25007.975033294599</v>
      </c>
      <c r="B4334" s="221">
        <v>1.3715091793266001</v>
      </c>
      <c r="C4334" s="221">
        <v>1.4469201868979</v>
      </c>
      <c r="D4334" s="221">
        <v>1.2940265282132299</v>
      </c>
      <c r="E4334" s="221">
        <v>1.4220712258702599</v>
      </c>
    </row>
    <row r="4335" spans="1:5" x14ac:dyDescent="0.25">
      <c r="A4335" s="221">
        <v>25010.452915248101</v>
      </c>
      <c r="B4335" s="221">
        <v>1.0932002953293301</v>
      </c>
      <c r="C4335" s="221">
        <v>1.44706510900637</v>
      </c>
      <c r="D4335" s="221">
        <v>1.2942187863561001</v>
      </c>
      <c r="E4335" s="221">
        <v>1.42223396021787</v>
      </c>
    </row>
    <row r="4336" spans="1:5" x14ac:dyDescent="0.25">
      <c r="A4336" s="221">
        <v>25014.619749504502</v>
      </c>
      <c r="B4336" s="221">
        <v>1.83375684577081</v>
      </c>
      <c r="C4336" s="221">
        <v>1.44730890340413</v>
      </c>
      <c r="D4336" s="221">
        <v>1.29454208981881</v>
      </c>
      <c r="E4336" s="221">
        <v>1.4225088547657601</v>
      </c>
    </row>
    <row r="4337" spans="1:5" x14ac:dyDescent="0.25">
      <c r="A4337" s="221">
        <v>25014.942515524301</v>
      </c>
      <c r="B4337" s="221">
        <v>6.8774769138646399E-2</v>
      </c>
      <c r="C4337" s="221">
        <v>1.4473277920547001</v>
      </c>
      <c r="D4337" s="221">
        <v>1.29456713314077</v>
      </c>
      <c r="E4337" s="221">
        <v>1.42253023004919</v>
      </c>
    </row>
    <row r="4338" spans="1:5" x14ac:dyDescent="0.25">
      <c r="A4338" s="221">
        <v>25019.389179522201</v>
      </c>
      <c r="B4338" s="221">
        <v>1.3124433629804599</v>
      </c>
      <c r="C4338" s="221">
        <v>1.4475880368735801</v>
      </c>
      <c r="D4338" s="221">
        <v>1.2949119530014801</v>
      </c>
      <c r="E4338" s="221">
        <v>1.42282540542119</v>
      </c>
    </row>
    <row r="4339" spans="1:5" x14ac:dyDescent="0.25">
      <c r="A4339" s="221">
        <v>25022.066266708502</v>
      </c>
      <c r="B4339" s="221">
        <v>1.4291314348703801</v>
      </c>
      <c r="C4339" s="221">
        <v>1.44774477899436</v>
      </c>
      <c r="D4339" s="221">
        <v>1.2951195377851601</v>
      </c>
      <c r="E4339" s="221">
        <v>1.4230039727494701</v>
      </c>
    </row>
    <row r="4340" spans="1:5" x14ac:dyDescent="0.25">
      <c r="A4340" s="221">
        <v>25022.785210291699</v>
      </c>
      <c r="B4340" s="221">
        <v>1.5246058480268101</v>
      </c>
      <c r="C4340" s="221"/>
      <c r="D4340" s="221">
        <v>1.2951752670780301</v>
      </c>
      <c r="E4340" s="221">
        <v>1.42305206067127</v>
      </c>
    </row>
    <row r="4341" spans="1:5" x14ac:dyDescent="0.25">
      <c r="A4341" s="221">
        <v>25027.015046879798</v>
      </c>
      <c r="B4341" s="221">
        <v>1.2492635490802999</v>
      </c>
      <c r="C4341" s="221">
        <v>1.44803463798577</v>
      </c>
      <c r="D4341" s="221">
        <v>1.29550314465028</v>
      </c>
      <c r="E4341" s="221">
        <v>1.4233357411419001</v>
      </c>
    </row>
    <row r="4342" spans="1:5" x14ac:dyDescent="0.25">
      <c r="A4342" s="221">
        <v>25030.049090627501</v>
      </c>
      <c r="B4342" s="221">
        <v>1.52856662985721</v>
      </c>
      <c r="C4342" s="221">
        <v>1.44821239652921</v>
      </c>
      <c r="D4342" s="221">
        <v>1.2957382217853799</v>
      </c>
      <c r="E4342" s="221">
        <v>1.42354028304071</v>
      </c>
    </row>
    <row r="4343" spans="1:5" x14ac:dyDescent="0.25">
      <c r="A4343" s="221">
        <v>25034.812040049299</v>
      </c>
      <c r="B4343" s="221">
        <v>1.4843543086936499</v>
      </c>
      <c r="C4343" s="221">
        <v>1.4484915678224399</v>
      </c>
      <c r="D4343" s="221">
        <v>1.2961071196779901</v>
      </c>
      <c r="E4343" s="221">
        <v>1.4238628482316</v>
      </c>
    </row>
    <row r="4344" spans="1:5" x14ac:dyDescent="0.25">
      <c r="A4344" s="221">
        <v>25042.685455036899</v>
      </c>
      <c r="B4344" s="221">
        <v>1.40212262371329</v>
      </c>
      <c r="C4344" s="221">
        <v>1.44895333101137</v>
      </c>
      <c r="D4344" s="221">
        <v>1.2967169280003901</v>
      </c>
      <c r="E4344" s="221">
        <v>1.42440054952086</v>
      </c>
    </row>
    <row r="4345" spans="1:5" x14ac:dyDescent="0.25">
      <c r="A4345" s="221">
        <v>25044.552046077901</v>
      </c>
      <c r="B4345" s="221">
        <v>1.3720093919607801</v>
      </c>
      <c r="C4345" s="221">
        <v>1.44906283771933</v>
      </c>
      <c r="D4345" s="221">
        <v>1.29686149840003</v>
      </c>
      <c r="E4345" s="221">
        <v>1.4245288216285601</v>
      </c>
    </row>
    <row r="4346" spans="1:5" x14ac:dyDescent="0.25">
      <c r="A4346" s="221">
        <v>25052.596557288802</v>
      </c>
      <c r="B4346" s="221">
        <v>1.5926140169269001</v>
      </c>
      <c r="C4346" s="221">
        <v>1.44953505180621</v>
      </c>
      <c r="D4346" s="221">
        <v>1.2974841125996299</v>
      </c>
      <c r="E4346" s="221">
        <v>1.42508546316844</v>
      </c>
    </row>
    <row r="4347" spans="1:5" x14ac:dyDescent="0.25">
      <c r="A4347" s="221">
        <v>25056.9280185762</v>
      </c>
      <c r="B4347" s="221">
        <v>1.4684428275589101</v>
      </c>
      <c r="C4347" s="221">
        <v>1.4497895012465201</v>
      </c>
      <c r="D4347" s="221">
        <v>1.2978192179672501</v>
      </c>
      <c r="E4347" s="221">
        <v>1.4253872976534101</v>
      </c>
    </row>
    <row r="4348" spans="1:5" x14ac:dyDescent="0.25">
      <c r="A4348" s="221">
        <v>25063.121611891998</v>
      </c>
      <c r="B4348" s="221">
        <v>1.5701870625145899</v>
      </c>
      <c r="C4348" s="221">
        <v>1.45015340641878</v>
      </c>
      <c r="D4348" s="221">
        <v>1.2982981952638299</v>
      </c>
      <c r="E4348" s="221">
        <v>1.4258226121667601</v>
      </c>
    </row>
    <row r="4349" spans="1:5" x14ac:dyDescent="0.25">
      <c r="A4349" s="221">
        <v>25065.847783312402</v>
      </c>
      <c r="B4349" s="221">
        <v>0.63787962312435997</v>
      </c>
      <c r="C4349" s="221">
        <v>1.45031368416691</v>
      </c>
      <c r="D4349" s="221">
        <v>1.29850898040697</v>
      </c>
      <c r="E4349" s="221">
        <v>1.42601422015984</v>
      </c>
    </row>
    <row r="4350" spans="1:5" x14ac:dyDescent="0.25">
      <c r="A4350" s="221">
        <v>25067.187966950602</v>
      </c>
      <c r="B4350" s="221">
        <v>1.30747331512968</v>
      </c>
      <c r="C4350" s="221">
        <v>1.45039247657666</v>
      </c>
      <c r="D4350" s="221">
        <v>1.29861256941912</v>
      </c>
      <c r="E4350" s="221">
        <v>1.4261084735790299</v>
      </c>
    </row>
    <row r="4351" spans="1:5" x14ac:dyDescent="0.25">
      <c r="A4351" s="221">
        <v>25075.942905137199</v>
      </c>
      <c r="B4351" s="221">
        <v>1.9342091692743599</v>
      </c>
      <c r="C4351" s="221">
        <v>1.45090751562381</v>
      </c>
      <c r="D4351" s="221">
        <v>1.2992891340500199</v>
      </c>
      <c r="E4351" s="221">
        <v>1.4267312909646399</v>
      </c>
    </row>
    <row r="4352" spans="1:5" x14ac:dyDescent="0.25">
      <c r="A4352" s="221">
        <v>25078.390070562298</v>
      </c>
      <c r="B4352" s="221">
        <v>1.1388637684334599</v>
      </c>
      <c r="C4352" s="221">
        <v>1.45105155539811</v>
      </c>
      <c r="D4352" s="221">
        <v>1.2994781906391799</v>
      </c>
      <c r="E4352" s="221">
        <v>1.42690655242659</v>
      </c>
    </row>
    <row r="4353" spans="1:5" x14ac:dyDescent="0.25">
      <c r="A4353" s="221">
        <v>25080.4734350502</v>
      </c>
      <c r="B4353" s="221">
        <v>1.1258750874672401</v>
      </c>
      <c r="C4353" s="221">
        <v>1.4511741819061199</v>
      </c>
      <c r="D4353" s="221">
        <v>1.2996391135886201</v>
      </c>
      <c r="E4353" s="221">
        <v>1.42705616228698</v>
      </c>
    </row>
    <row r="4354" spans="1:5" x14ac:dyDescent="0.25">
      <c r="A4354" s="221">
        <v>25088.122664824299</v>
      </c>
      <c r="B4354" s="221">
        <v>1.29634047043647</v>
      </c>
      <c r="C4354" s="221">
        <v>1.4516246559165</v>
      </c>
      <c r="D4354" s="221">
        <v>1.3002297356198</v>
      </c>
      <c r="E4354" s="221">
        <v>1.4276086275706199</v>
      </c>
    </row>
    <row r="4355" spans="1:5" x14ac:dyDescent="0.25">
      <c r="A4355" s="221">
        <v>25091.9822862537</v>
      </c>
      <c r="B4355" s="221">
        <v>0.86882236644636501</v>
      </c>
      <c r="C4355" s="221">
        <v>1.45185208202981</v>
      </c>
      <c r="D4355" s="221">
        <v>1.30052763888532</v>
      </c>
      <c r="E4355" s="221">
        <v>1.42788965866258</v>
      </c>
    </row>
    <row r="4356" spans="1:5" x14ac:dyDescent="0.25">
      <c r="A4356" s="221">
        <v>25093.641309425999</v>
      </c>
      <c r="B4356" s="221">
        <v>1.7342697346838001</v>
      </c>
      <c r="C4356" s="221">
        <v>1.4519498662182899</v>
      </c>
      <c r="D4356" s="221">
        <v>1.30065566258179</v>
      </c>
      <c r="E4356" s="221">
        <v>1.42801045732178</v>
      </c>
    </row>
    <row r="4357" spans="1:5" x14ac:dyDescent="0.25">
      <c r="A4357" s="221">
        <v>25094.361553916999</v>
      </c>
      <c r="B4357" s="221">
        <v>0.238842978640741</v>
      </c>
      <c r="C4357" s="221">
        <v>1.45199232331867</v>
      </c>
      <c r="D4357" s="221">
        <v>1.30071124249389</v>
      </c>
      <c r="E4357" s="221">
        <v>1.42806290057288</v>
      </c>
    </row>
    <row r="4358" spans="1:5" x14ac:dyDescent="0.25">
      <c r="A4358" s="221">
        <v>25097.009113806002</v>
      </c>
      <c r="B4358" s="221">
        <v>1.7263167540081601</v>
      </c>
      <c r="C4358" s="221">
        <v>1.45214842520174</v>
      </c>
      <c r="D4358" s="221">
        <v>1.3009155368765</v>
      </c>
      <c r="E4358" s="221">
        <v>1.4282566698672301</v>
      </c>
    </row>
    <row r="4359" spans="1:5" x14ac:dyDescent="0.25">
      <c r="A4359" s="221">
        <v>25100.606435949001</v>
      </c>
      <c r="B4359" s="221">
        <v>1.2045800810168901</v>
      </c>
      <c r="C4359" s="221">
        <v>1.4523605600240801</v>
      </c>
      <c r="D4359" s="221">
        <v>1.3011930145944499</v>
      </c>
      <c r="E4359" s="221">
        <v>1.4285210284891201</v>
      </c>
    </row>
    <row r="4360" spans="1:5" x14ac:dyDescent="0.25">
      <c r="A4360" s="221">
        <v>25108.077132033399</v>
      </c>
      <c r="B4360" s="221">
        <v>1.51395948531925</v>
      </c>
      <c r="C4360" s="221">
        <v>1.4528013871871399</v>
      </c>
      <c r="D4360" s="221">
        <v>1.3017690968259501</v>
      </c>
      <c r="E4360" s="221">
        <v>1.4290730849629101</v>
      </c>
    </row>
    <row r="4361" spans="1:5" x14ac:dyDescent="0.25">
      <c r="A4361" s="221">
        <v>25108.0882576433</v>
      </c>
      <c r="B4361" s="221">
        <v>3.14859236627218</v>
      </c>
      <c r="C4361" s="221">
        <v>1.4528020439243501</v>
      </c>
      <c r="D4361" s="221">
        <v>1.3017699540287899</v>
      </c>
      <c r="E4361" s="221">
        <v>1.4290739107811301</v>
      </c>
    </row>
    <row r="4362" spans="1:5" x14ac:dyDescent="0.25">
      <c r="A4362" s="221">
        <v>25108.854651248701</v>
      </c>
      <c r="B4362" s="221">
        <v>1.4467993249803699</v>
      </c>
      <c r="C4362" s="221">
        <v>1.4528472836197599</v>
      </c>
      <c r="D4362" s="221">
        <v>1.30182900290606</v>
      </c>
      <c r="E4362" s="221">
        <v>1.42913082255938</v>
      </c>
    </row>
    <row r="4363" spans="1:5" x14ac:dyDescent="0.25">
      <c r="A4363" s="221">
        <v>25109.9412889575</v>
      </c>
      <c r="B4363" s="221">
        <v>1.0159794815775001</v>
      </c>
      <c r="C4363" s="221">
        <v>1.45291142710768</v>
      </c>
      <c r="D4363" s="221">
        <v>1.3019127258602401</v>
      </c>
      <c r="E4363" s="221">
        <v>1.4292115993321399</v>
      </c>
    </row>
    <row r="4364" spans="1:5" x14ac:dyDescent="0.25">
      <c r="A4364" s="221">
        <v>25110.423619700799</v>
      </c>
      <c r="B4364" s="221">
        <v>3.0636236505760399</v>
      </c>
      <c r="C4364" s="221">
        <v>1.4529398987647399</v>
      </c>
      <c r="D4364" s="221">
        <v>1.3019498883426199</v>
      </c>
      <c r="E4364" s="221">
        <v>1.42924748560207</v>
      </c>
    </row>
    <row r="4365" spans="1:5" x14ac:dyDescent="0.25">
      <c r="A4365" s="221">
        <v>25112.521236872701</v>
      </c>
      <c r="B4365" s="221">
        <v>-1.64151589470076</v>
      </c>
      <c r="C4365" s="221">
        <v>1.4530637209471</v>
      </c>
      <c r="D4365" s="221">
        <v>1.3021115049559</v>
      </c>
      <c r="E4365" s="221">
        <v>1.42940377728623</v>
      </c>
    </row>
    <row r="4366" spans="1:5" x14ac:dyDescent="0.25">
      <c r="A4366" s="221">
        <v>25121.485448133699</v>
      </c>
      <c r="B4366" s="221">
        <v>2.2005989836847002</v>
      </c>
      <c r="C4366" s="221">
        <v>1.4535932805509699</v>
      </c>
      <c r="D4366" s="221">
        <v>1.30280217696419</v>
      </c>
      <c r="E4366" s="221">
        <v>1.43007580785079</v>
      </c>
    </row>
    <row r="4367" spans="1:5" x14ac:dyDescent="0.25">
      <c r="A4367" s="221">
        <v>25125.137793673999</v>
      </c>
      <c r="B4367" s="221">
        <v>1.3059139795289301</v>
      </c>
      <c r="C4367" s="221">
        <v>1.4538091400486199</v>
      </c>
      <c r="D4367" s="221">
        <v>1.3030835818481099</v>
      </c>
      <c r="E4367" s="221">
        <v>1.43035152260733</v>
      </c>
    </row>
    <row r="4368" spans="1:5" x14ac:dyDescent="0.25">
      <c r="A4368" s="221">
        <v>25128.089148180701</v>
      </c>
      <c r="B4368" s="221">
        <v>1.1015439425629701</v>
      </c>
      <c r="C4368" s="221">
        <v>1.4539836397883501</v>
      </c>
      <c r="D4368" s="221">
        <v>1.30331097697356</v>
      </c>
      <c r="E4368" s="221">
        <v>1.43057512371386</v>
      </c>
    </row>
    <row r="4369" spans="1:5" x14ac:dyDescent="0.25">
      <c r="A4369" s="221">
        <v>25128.808017952801</v>
      </c>
      <c r="B4369" s="221">
        <v>1.5318672874135</v>
      </c>
      <c r="C4369" s="221">
        <v>1.45402614834427</v>
      </c>
      <c r="D4369" s="221">
        <v>1.3033663048606801</v>
      </c>
      <c r="E4369" s="221">
        <v>1.43062969357647</v>
      </c>
    </row>
    <row r="4370" spans="1:5" x14ac:dyDescent="0.25">
      <c r="A4370" s="221">
        <v>25130.1087390633</v>
      </c>
      <c r="B4370" s="221">
        <v>0.87334561943535105</v>
      </c>
      <c r="C4370" s="221">
        <v>1.45410307623174</v>
      </c>
      <c r="D4370" s="221">
        <v>1.30346641499685</v>
      </c>
      <c r="E4370" s="221">
        <v>1.4307285425231899</v>
      </c>
    </row>
    <row r="4371" spans="1:5" x14ac:dyDescent="0.25">
      <c r="A4371" s="221">
        <v>25130.835816872601</v>
      </c>
      <c r="B4371" s="221">
        <v>2.32084530151457</v>
      </c>
      <c r="C4371" s="221">
        <v>1.4541460774250199</v>
      </c>
      <c r="D4371" s="221">
        <v>1.3035223746164</v>
      </c>
      <c r="E4371" s="221">
        <v>1.4307838740565899</v>
      </c>
    </row>
    <row r="4372" spans="1:5" x14ac:dyDescent="0.25">
      <c r="A4372" s="221">
        <v>25131.242210529901</v>
      </c>
      <c r="B4372" s="221">
        <v>1.34828976873909</v>
      </c>
      <c r="C4372" s="221">
        <v>1.4541701152639099</v>
      </c>
      <c r="D4372" s="221">
        <v>1.30355365274669</v>
      </c>
      <c r="E4372" s="221">
        <v>1.43081480539731</v>
      </c>
    </row>
    <row r="4373" spans="1:5" x14ac:dyDescent="0.25">
      <c r="A4373" s="221">
        <v>25131.509720529401</v>
      </c>
      <c r="B4373" s="221">
        <v>1.50528285900784</v>
      </c>
      <c r="C4373" s="221">
        <v>1.4541859424080401</v>
      </c>
      <c r="D4373" s="221">
        <v>1.30357424168175</v>
      </c>
      <c r="E4373" s="221">
        <v>1.43083516605696</v>
      </c>
    </row>
    <row r="4374" spans="1:5" x14ac:dyDescent="0.25">
      <c r="A4374" s="221">
        <v>25133.580983785501</v>
      </c>
      <c r="B4374" s="221">
        <v>1.49321507579563</v>
      </c>
      <c r="C4374" s="221">
        <v>1.4543084880405299</v>
      </c>
      <c r="D4374" s="221">
        <v>1.30373365667466</v>
      </c>
      <c r="E4374" s="221">
        <v>1.4309930969021001</v>
      </c>
    </row>
    <row r="4375" spans="1:5" x14ac:dyDescent="0.25">
      <c r="A4375" s="221">
        <v>25138.616944656798</v>
      </c>
      <c r="B4375" s="221">
        <v>1.5821903031172799</v>
      </c>
      <c r="C4375" s="221">
        <v>1.4546064810599499</v>
      </c>
      <c r="D4375" s="221">
        <v>1.30412124992926</v>
      </c>
      <c r="E4375" s="221">
        <v>1.4313785593787101</v>
      </c>
    </row>
    <row r="4376" spans="1:5" x14ac:dyDescent="0.25">
      <c r="A4376" s="221">
        <v>25147.119856899099</v>
      </c>
      <c r="B4376" s="221">
        <v>0.244073361153929</v>
      </c>
      <c r="C4376" s="221">
        <v>1.4551099700053001</v>
      </c>
      <c r="D4376" s="221">
        <v>1.30477526761054</v>
      </c>
      <c r="E4376" s="221">
        <v>1.43203414209358</v>
      </c>
    </row>
    <row r="4377" spans="1:5" x14ac:dyDescent="0.25">
      <c r="A4377" s="221">
        <v>25148.1269308265</v>
      </c>
      <c r="B4377" s="221">
        <v>0.94649593890723205</v>
      </c>
      <c r="C4377" s="221">
        <v>1.4551696292831999</v>
      </c>
      <c r="D4377" s="221">
        <v>1.30485270042211</v>
      </c>
      <c r="E4377" s="221">
        <v>1.4321120615141001</v>
      </c>
    </row>
    <row r="4378" spans="1:5" x14ac:dyDescent="0.25">
      <c r="A4378" s="221">
        <v>25151.581247018501</v>
      </c>
      <c r="B4378" s="221">
        <v>0.93871115154178197</v>
      </c>
      <c r="C4378" s="221">
        <v>1.45537430336747</v>
      </c>
      <c r="D4378" s="221">
        <v>1.30511829901175</v>
      </c>
      <c r="E4378" s="221">
        <v>1.4323808449258399</v>
      </c>
    </row>
    <row r="4379" spans="1:5" x14ac:dyDescent="0.25">
      <c r="A4379" s="221">
        <v>25152.2401668737</v>
      </c>
      <c r="B4379" s="221">
        <v>0.90567494522555403</v>
      </c>
      <c r="C4379" s="221">
        <v>1.45541335296666</v>
      </c>
      <c r="D4379" s="221">
        <v>1.3051689626379199</v>
      </c>
      <c r="E4379" s="221">
        <v>1.4324321160651701</v>
      </c>
    </row>
    <row r="4380" spans="1:5" x14ac:dyDescent="0.25">
      <c r="A4380" s="221">
        <v>25156.698857292198</v>
      </c>
      <c r="B4380" s="221">
        <v>2.7644128757507298</v>
      </c>
      <c r="C4380" s="221">
        <v>1.45567765159982</v>
      </c>
      <c r="D4380" s="221">
        <v>1.30551167129464</v>
      </c>
      <c r="E4380" s="221">
        <v>1.43277957935337</v>
      </c>
    </row>
    <row r="4381" spans="1:5" x14ac:dyDescent="0.25">
      <c r="A4381" s="221">
        <v>25156.8090289885</v>
      </c>
      <c r="B4381" s="221">
        <v>1.4932219175458199</v>
      </c>
      <c r="C4381" s="221">
        <v>1.45568418304138</v>
      </c>
      <c r="D4381" s="221">
        <v>1.3055201345092999</v>
      </c>
      <c r="E4381" s="221">
        <v>1.43278819702621</v>
      </c>
    </row>
    <row r="4382" spans="1:5" x14ac:dyDescent="0.25">
      <c r="A4382" s="221">
        <v>25159.9223877761</v>
      </c>
      <c r="B4382" s="221">
        <v>1.30712836025904</v>
      </c>
      <c r="C4382" s="221">
        <v>1.4558688019763899</v>
      </c>
      <c r="D4382" s="221">
        <v>1.3057592977846699</v>
      </c>
      <c r="E4382" s="221">
        <v>1.43303202018833</v>
      </c>
    </row>
    <row r="4383" spans="1:5" x14ac:dyDescent="0.25">
      <c r="A4383" s="221">
        <v>25162.401943048899</v>
      </c>
      <c r="B4383" s="221">
        <v>1.11042993173769</v>
      </c>
      <c r="C4383" s="221">
        <v>1.45601587376102</v>
      </c>
      <c r="D4383" s="221">
        <v>1.3059497732810601</v>
      </c>
      <c r="E4383" s="221">
        <v>1.4332268295729</v>
      </c>
    </row>
    <row r="4384" spans="1:5" x14ac:dyDescent="0.25">
      <c r="A4384" s="221">
        <v>25164.621564483601</v>
      </c>
      <c r="B4384" s="221">
        <v>1.2546406052779999</v>
      </c>
      <c r="C4384" s="221">
        <v>1.4561475737668701</v>
      </c>
      <c r="D4384" s="221">
        <v>1.3061202810730099</v>
      </c>
      <c r="E4384" s="221">
        <v>1.4334016342768601</v>
      </c>
    </row>
    <row r="4385" spans="1:5" x14ac:dyDescent="0.25">
      <c r="A4385" s="221">
        <v>25166.405822816701</v>
      </c>
      <c r="B4385" s="221">
        <v>2.2150354453906802</v>
      </c>
      <c r="C4385" s="221">
        <v>1.4562534508070999</v>
      </c>
      <c r="D4385" s="221">
        <v>1.30625734496322</v>
      </c>
      <c r="E4385" s="221">
        <v>1.4335424376375401</v>
      </c>
    </row>
    <row r="4386" spans="1:5" x14ac:dyDescent="0.25">
      <c r="A4386" s="221">
        <v>25171.493265026998</v>
      </c>
      <c r="B4386" s="221">
        <v>1.2557636873009099</v>
      </c>
      <c r="C4386" s="221">
        <v>1.4565554016897599</v>
      </c>
      <c r="D4386" s="221">
        <v>1.3066481541905901</v>
      </c>
      <c r="E4386" s="221">
        <v>1.43394530234407</v>
      </c>
    </row>
    <row r="4387" spans="1:5" x14ac:dyDescent="0.25">
      <c r="A4387" s="221">
        <v>25171.575674027699</v>
      </c>
      <c r="B4387" s="221">
        <v>1.43227843606089</v>
      </c>
      <c r="C4387" s="221">
        <v>1.4565602938457201</v>
      </c>
      <c r="D4387" s="221">
        <v>1.30665448471909</v>
      </c>
      <c r="E4387" s="221">
        <v>1.43395185994703</v>
      </c>
    </row>
    <row r="4388" spans="1:5" x14ac:dyDescent="0.25">
      <c r="A4388" s="221">
        <v>25178.250582615699</v>
      </c>
      <c r="B4388" s="221">
        <v>1.58878661671749</v>
      </c>
      <c r="C4388" s="221">
        <v>1.45695672001224</v>
      </c>
      <c r="D4388" s="221">
        <v>1.3071668496634901</v>
      </c>
      <c r="E4388" s="221">
        <v>1.434483579501</v>
      </c>
    </row>
    <row r="4389" spans="1:5" x14ac:dyDescent="0.25">
      <c r="A4389" s="221">
        <v>25178.990638332001</v>
      </c>
      <c r="B4389" s="221">
        <v>1.30720079606836</v>
      </c>
      <c r="C4389" s="221">
        <v>1.4570006754702201</v>
      </c>
      <c r="D4389" s="221">
        <v>1.30722364503618</v>
      </c>
      <c r="E4389" s="221">
        <v>1.43454275075763</v>
      </c>
    </row>
    <row r="4390" spans="1:5" x14ac:dyDescent="0.25">
      <c r="A4390" s="221">
        <v>25187.423974962101</v>
      </c>
      <c r="B4390" s="221">
        <v>1.9296536975982099</v>
      </c>
      <c r="C4390" s="221">
        <v>1.45750190426631</v>
      </c>
      <c r="D4390" s="221">
        <v>1.30787061243294</v>
      </c>
      <c r="E4390" s="221">
        <v>1.4352200883602599</v>
      </c>
    </row>
    <row r="4391" spans="1:5" x14ac:dyDescent="0.25">
      <c r="A4391" s="221">
        <v>25188.156285606499</v>
      </c>
      <c r="B4391" s="221">
        <v>1.8697464881163099</v>
      </c>
      <c r="C4391" s="221">
        <v>1.4575454431958299</v>
      </c>
      <c r="D4391" s="221">
        <v>1.30792675987574</v>
      </c>
      <c r="E4391" s="221">
        <v>1.4352791689664</v>
      </c>
    </row>
    <row r="4392" spans="1:5" x14ac:dyDescent="0.25">
      <c r="A4392" s="221">
        <v>25194.606440670199</v>
      </c>
      <c r="B4392" s="221">
        <v>1.83120383316304</v>
      </c>
      <c r="C4392" s="221">
        <v>1.4579290907022999</v>
      </c>
      <c r="D4392" s="221">
        <v>1.3084213037080199</v>
      </c>
      <c r="E4392" s="221">
        <v>1.43580261311261</v>
      </c>
    </row>
    <row r="4393" spans="1:5" x14ac:dyDescent="0.25">
      <c r="A4393" s="221">
        <v>25194.757637468199</v>
      </c>
      <c r="B4393" s="221">
        <v>1.4666002976099699</v>
      </c>
      <c r="C4393" s="221">
        <v>1.4579380864529601</v>
      </c>
      <c r="D4393" s="221">
        <v>1.3084328962113201</v>
      </c>
      <c r="E4393" s="221">
        <v>1.43581489606321</v>
      </c>
    </row>
    <row r="4394" spans="1:5" x14ac:dyDescent="0.25">
      <c r="A4394" s="221">
        <v>25196.0110472702</v>
      </c>
      <c r="B4394" s="221">
        <v>1.5361949190041899</v>
      </c>
      <c r="C4394" s="221">
        <v>1.45801266535204</v>
      </c>
      <c r="D4394" s="221">
        <v>1.3085289971702601</v>
      </c>
      <c r="E4394" s="221">
        <v>1.4359167207769801</v>
      </c>
    </row>
    <row r="4395" spans="1:5" x14ac:dyDescent="0.25">
      <c r="A4395" s="221">
        <v>25198.719781082</v>
      </c>
      <c r="B4395" s="221">
        <v>1.17537044882814</v>
      </c>
      <c r="C4395" s="221">
        <v>1.45817386781414</v>
      </c>
      <c r="D4395" s="221">
        <v>1.3087366801773701</v>
      </c>
      <c r="E4395" s="221">
        <v>1.4361367733444701</v>
      </c>
    </row>
    <row r="4396" spans="1:5" x14ac:dyDescent="0.25">
      <c r="A4396" s="221">
        <v>25199.446799189998</v>
      </c>
      <c r="B4396" s="221">
        <v>3.7283896671252998</v>
      </c>
      <c r="C4396" s="221">
        <v>1.45821713948211</v>
      </c>
      <c r="D4396" s="221">
        <v>1.30879236877704</v>
      </c>
      <c r="E4396" s="221">
        <v>1.4361958349623301</v>
      </c>
    </row>
    <row r="4397" spans="1:5" x14ac:dyDescent="0.25">
      <c r="A4397" s="221">
        <v>25201.7455879601</v>
      </c>
      <c r="B4397" s="221">
        <v>1.1593536790004599</v>
      </c>
      <c r="C4397" s="221">
        <v>1.45835398488174</v>
      </c>
      <c r="D4397" s="221">
        <v>1.3089684528747501</v>
      </c>
      <c r="E4397" s="221">
        <v>1.4363831482337699</v>
      </c>
    </row>
    <row r="4398" spans="1:5" x14ac:dyDescent="0.25">
      <c r="A4398" s="221">
        <v>25202.932075636199</v>
      </c>
      <c r="B4398" s="221">
        <v>1.54620194671935</v>
      </c>
      <c r="C4398" s="221">
        <v>1.4584246270448999</v>
      </c>
      <c r="D4398" s="221">
        <v>1.3090593362193199</v>
      </c>
      <c r="E4398" s="221">
        <v>1.43648024238168</v>
      </c>
    </row>
    <row r="4399" spans="1:5" x14ac:dyDescent="0.25">
      <c r="A4399" s="221">
        <v>25209.1142970687</v>
      </c>
      <c r="B4399" s="221">
        <v>1.77770824514467</v>
      </c>
      <c r="C4399" s="221">
        <v>1.4587928740977001</v>
      </c>
      <c r="D4399" s="221">
        <v>1.30953288598471</v>
      </c>
      <c r="E4399" s="221">
        <v>1.43698772472335</v>
      </c>
    </row>
    <row r="4400" spans="1:5" x14ac:dyDescent="0.25">
      <c r="A4400" s="221">
        <v>25210.5492283559</v>
      </c>
      <c r="B4400" s="221">
        <v>1.9858686308206399</v>
      </c>
      <c r="C4400" s="221">
        <v>1.45887834648384</v>
      </c>
      <c r="D4400" s="221">
        <v>1.30964279977247</v>
      </c>
      <c r="E4400" s="221">
        <v>1.4371059496235199</v>
      </c>
    </row>
    <row r="4401" spans="1:5" x14ac:dyDescent="0.25">
      <c r="A4401" s="221">
        <v>25212.762403895598</v>
      </c>
      <c r="B4401" s="221">
        <v>1.56732222055374</v>
      </c>
      <c r="C4401" s="221">
        <v>1.4590102151711</v>
      </c>
      <c r="D4401" s="221">
        <v>1.3098123260129999</v>
      </c>
      <c r="E4401" s="221">
        <v>1.4372886053976901</v>
      </c>
    </row>
    <row r="4402" spans="1:5" x14ac:dyDescent="0.25">
      <c r="A4402" s="221">
        <v>25214.054367713801</v>
      </c>
      <c r="B4402" s="221">
        <v>1.6079146271984699</v>
      </c>
      <c r="C4402" s="221">
        <v>1.4590872109969</v>
      </c>
      <c r="D4402" s="221">
        <v>1.3099112886868101</v>
      </c>
      <c r="E4402" s="221">
        <v>1.4373955330844199</v>
      </c>
    </row>
    <row r="4403" spans="1:5" x14ac:dyDescent="0.25">
      <c r="A4403" s="221">
        <v>25215.032764195901</v>
      </c>
      <c r="B4403" s="221">
        <v>1.6174890432324001</v>
      </c>
      <c r="C4403" s="221">
        <v>1.45914552906465</v>
      </c>
      <c r="D4403" s="221">
        <v>1.3099862325285401</v>
      </c>
      <c r="E4403" s="221">
        <v>1.43747650878286</v>
      </c>
    </row>
    <row r="4404" spans="1:5" x14ac:dyDescent="0.25">
      <c r="A4404" s="221">
        <v>25216.233371132101</v>
      </c>
      <c r="B4404" s="221">
        <v>2.7200249078524799</v>
      </c>
      <c r="C4404" s="221">
        <v>1.4592170993251901</v>
      </c>
      <c r="D4404" s="221">
        <v>1.31007815304038</v>
      </c>
      <c r="E4404" s="221">
        <v>1.43757587543736</v>
      </c>
    </row>
    <row r="4405" spans="1:5" x14ac:dyDescent="0.25">
      <c r="A4405" s="221">
        <v>25220.2006907049</v>
      </c>
      <c r="B4405" s="221">
        <v>1.3249010241752801</v>
      </c>
      <c r="C4405" s="221">
        <v>1.4594536543152301</v>
      </c>
      <c r="D4405" s="221">
        <v>1.3103817855733799</v>
      </c>
      <c r="E4405" s="221">
        <v>1.4379058713375901</v>
      </c>
    </row>
    <row r="4406" spans="1:5" x14ac:dyDescent="0.25">
      <c r="A4406" s="221">
        <v>25226.682859275901</v>
      </c>
      <c r="B4406" s="221">
        <v>1.4737686772921901</v>
      </c>
      <c r="C4406" s="221">
        <v>1.45984034650229</v>
      </c>
      <c r="D4406" s="221">
        <v>1.3108778177805001</v>
      </c>
      <c r="E4406" s="221">
        <v>1.43844608095076</v>
      </c>
    </row>
    <row r="4407" spans="1:5" x14ac:dyDescent="0.25">
      <c r="A4407" s="221">
        <v>25231.977298726</v>
      </c>
      <c r="B4407" s="221">
        <v>0.36442834002443603</v>
      </c>
      <c r="C4407" s="221">
        <v>1.4601563610114201</v>
      </c>
      <c r="D4407" s="221">
        <v>1.3112827910168701</v>
      </c>
      <c r="E4407" s="221">
        <v>1.4388903648906901</v>
      </c>
    </row>
    <row r="4408" spans="1:5" x14ac:dyDescent="0.25">
      <c r="A4408" s="221">
        <v>25233.1129097923</v>
      </c>
      <c r="B4408" s="221">
        <v>1.3153457290192101</v>
      </c>
      <c r="C4408" s="221">
        <v>1.4602241646773799</v>
      </c>
      <c r="D4408" s="221">
        <v>1.31136961874713</v>
      </c>
      <c r="E4408" s="221">
        <v>1.4389857179940899</v>
      </c>
    </row>
    <row r="4409" spans="1:5" x14ac:dyDescent="0.25">
      <c r="A4409" s="221">
        <v>25239.630927215199</v>
      </c>
      <c r="B4409" s="221">
        <v>1.4482906965917399</v>
      </c>
      <c r="C4409" s="221">
        <v>1.4606134461778899</v>
      </c>
      <c r="D4409" s="221">
        <v>1.3118679372011499</v>
      </c>
      <c r="E4409" s="221">
        <v>1.4395363571473501</v>
      </c>
    </row>
    <row r="4410" spans="1:5" x14ac:dyDescent="0.25">
      <c r="A4410" s="221">
        <v>25259.181291263401</v>
      </c>
      <c r="B4410" s="221">
        <v>1.2924063187236501</v>
      </c>
      <c r="C4410" s="221">
        <v>1.46178249975442</v>
      </c>
      <c r="D4410" s="221">
        <v>1.3133612866707001</v>
      </c>
      <c r="E4410" s="221">
        <v>1.4412053610445501</v>
      </c>
    </row>
    <row r="4411" spans="1:5" x14ac:dyDescent="0.25">
      <c r="A4411" s="221">
        <v>25259.769905319001</v>
      </c>
      <c r="B4411" s="221">
        <v>1.29237544169774</v>
      </c>
      <c r="C4411" s="221">
        <v>1.4618177323525301</v>
      </c>
      <c r="D4411" s="221">
        <v>1.31340622235232</v>
      </c>
      <c r="E4411" s="221">
        <v>1.4412560420352301</v>
      </c>
    </row>
    <row r="4412" spans="1:5" x14ac:dyDescent="0.25">
      <c r="A4412" s="221">
        <v>25261.424936472202</v>
      </c>
      <c r="B4412" s="221">
        <v>0.96861885882515397</v>
      </c>
      <c r="C4412" s="221">
        <v>1.46191679734584</v>
      </c>
      <c r="D4412" s="221">
        <v>1.3135325699178499</v>
      </c>
      <c r="E4412" s="221">
        <v>1.4413987830671</v>
      </c>
    </row>
    <row r="4413" spans="1:5" x14ac:dyDescent="0.25">
      <c r="A4413" s="221">
        <v>25262.091759414299</v>
      </c>
      <c r="B4413" s="221">
        <v>1.6126171136680501</v>
      </c>
      <c r="C4413" s="221">
        <v>1.46195672295789</v>
      </c>
      <c r="D4413" s="221">
        <v>1.31358347618339</v>
      </c>
      <c r="E4413" s="221">
        <v>1.44145629436811</v>
      </c>
    </row>
    <row r="4414" spans="1:5" x14ac:dyDescent="0.25">
      <c r="A4414" s="221">
        <v>25266.489645186499</v>
      </c>
      <c r="B4414" s="221">
        <v>2.4435696327196101</v>
      </c>
      <c r="C4414" s="221">
        <v>1.4622200566854799</v>
      </c>
      <c r="D4414" s="221">
        <v>1.3139190930132401</v>
      </c>
      <c r="E4414" s="221">
        <v>1.4418368222981499</v>
      </c>
    </row>
    <row r="4415" spans="1:5" x14ac:dyDescent="0.25">
      <c r="A4415" s="221">
        <v>25268.054958343298</v>
      </c>
      <c r="B4415" s="221">
        <v>1.9833850918495901</v>
      </c>
      <c r="C4415" s="221">
        <v>1.46231381535491</v>
      </c>
      <c r="D4415" s="221">
        <v>1.31403851226172</v>
      </c>
      <c r="E4415" s="221">
        <v>1.44197242187956</v>
      </c>
    </row>
    <row r="4416" spans="1:5" x14ac:dyDescent="0.25">
      <c r="A4416" s="221">
        <v>25280.175994340902</v>
      </c>
      <c r="B4416" s="221">
        <v>1.65706963893377</v>
      </c>
      <c r="C4416" s="221">
        <v>1.4630402621098999</v>
      </c>
      <c r="D4416" s="221">
        <v>1.31496290759864</v>
      </c>
      <c r="E4416" s="221">
        <v>1.44302955637502</v>
      </c>
    </row>
    <row r="4417" spans="1:5" x14ac:dyDescent="0.25">
      <c r="A4417" s="221">
        <v>25280.694019014099</v>
      </c>
      <c r="B4417" s="221">
        <v>1.4438965222054501</v>
      </c>
      <c r="C4417" s="221">
        <v>1.46307132711608</v>
      </c>
      <c r="D4417" s="221">
        <v>1.3150023945494</v>
      </c>
      <c r="E4417" s="221">
        <v>1.4430749745026401</v>
      </c>
    </row>
    <row r="4418" spans="1:5" x14ac:dyDescent="0.25">
      <c r="A4418" s="221">
        <v>25288.538024851401</v>
      </c>
      <c r="B4418" s="221">
        <v>1.8695152747525901</v>
      </c>
      <c r="C4418" s="221">
        <v>1.46354188994266</v>
      </c>
      <c r="D4418" s="221">
        <v>1.3156001855066599</v>
      </c>
      <c r="E4418" s="221">
        <v>1.44376526173678</v>
      </c>
    </row>
    <row r="4419" spans="1:5" x14ac:dyDescent="0.25">
      <c r="A4419" s="221">
        <v>25291.993287200599</v>
      </c>
      <c r="B4419" s="221">
        <v>1.1675064264250701</v>
      </c>
      <c r="C4419" s="221">
        <v>1.46374928046598</v>
      </c>
      <c r="D4419" s="221">
        <v>1.31586338417316</v>
      </c>
      <c r="E4419" s="221">
        <v>1.4440704859572</v>
      </c>
    </row>
    <row r="4420" spans="1:5" x14ac:dyDescent="0.25">
      <c r="A4420" s="221">
        <v>25295.607053500698</v>
      </c>
      <c r="B4420" s="221">
        <v>1.2492089985280299</v>
      </c>
      <c r="C4420" s="221">
        <v>1.46396626641571</v>
      </c>
      <c r="D4420" s="221">
        <v>1.31613862645854</v>
      </c>
      <c r="E4420" s="221">
        <v>1.44439080679804</v>
      </c>
    </row>
    <row r="4421" spans="1:5" x14ac:dyDescent="0.25">
      <c r="A4421" s="221">
        <v>25297.1783180821</v>
      </c>
      <c r="B4421" s="221">
        <v>1.5577965617090701</v>
      </c>
      <c r="C4421" s="221">
        <v>1.4640606286871201</v>
      </c>
      <c r="D4421" s="221">
        <v>1.3162583017276099</v>
      </c>
      <c r="E4421" s="221">
        <v>1.44453037748644</v>
      </c>
    </row>
    <row r="4422" spans="1:5" x14ac:dyDescent="0.25">
      <c r="A4422" s="221">
        <v>25305.299154107299</v>
      </c>
      <c r="B4422" s="221">
        <v>0.91409748697870397</v>
      </c>
      <c r="C4422" s="221">
        <v>1.46454856054353</v>
      </c>
      <c r="D4422" s="221">
        <v>1.31687637829136</v>
      </c>
      <c r="E4422" s="221">
        <v>1.4452545393997001</v>
      </c>
    </row>
    <row r="4423" spans="1:5" x14ac:dyDescent="0.25">
      <c r="A4423" s="221">
        <v>25307.668665081699</v>
      </c>
      <c r="B4423" s="221">
        <v>1.5462952494487101</v>
      </c>
      <c r="C4423" s="221">
        <v>1.4646909678825</v>
      </c>
      <c r="D4423" s="221">
        <v>1.3170566902855301</v>
      </c>
      <c r="E4423" s="221">
        <v>1.44546677218986</v>
      </c>
    </row>
    <row r="4424" spans="1:5" x14ac:dyDescent="0.25">
      <c r="A4424" s="221">
        <v>25312.471241421001</v>
      </c>
      <c r="B4424" s="221">
        <v>2.2054283013008198</v>
      </c>
      <c r="C4424" s="221">
        <v>1.46497979393554</v>
      </c>
      <c r="D4424" s="221">
        <v>1.31742215055401</v>
      </c>
      <c r="E4424" s="221">
        <v>1.4458979984012701</v>
      </c>
    </row>
    <row r="4425" spans="1:5" x14ac:dyDescent="0.25">
      <c r="A4425" s="221">
        <v>25318.274493656099</v>
      </c>
      <c r="B4425" s="221">
        <v>0.48297881703083201</v>
      </c>
      <c r="C4425" s="221">
        <v>1.4653288968790601</v>
      </c>
      <c r="D4425" s="221">
        <v>1.3178636099772201</v>
      </c>
      <c r="E4425" s="221">
        <v>1.4464214489755101</v>
      </c>
    </row>
    <row r="4426" spans="1:5" x14ac:dyDescent="0.25">
      <c r="A4426" s="221">
        <v>25326.838009232801</v>
      </c>
      <c r="B4426" s="221">
        <v>1.0718738088548101</v>
      </c>
      <c r="C4426" s="221">
        <v>1.4658444098049399</v>
      </c>
      <c r="D4426" s="221">
        <v>1.3185146028297601</v>
      </c>
      <c r="E4426" s="221">
        <v>1.4471978513207</v>
      </c>
    </row>
    <row r="4427" spans="1:5" x14ac:dyDescent="0.25">
      <c r="A4427" s="221">
        <v>25327.8556045646</v>
      </c>
      <c r="B4427" s="221">
        <v>1.1340435166801199</v>
      </c>
      <c r="C4427" s="221">
        <v>1.46590568945916</v>
      </c>
      <c r="D4427" s="221">
        <v>1.3185919389030301</v>
      </c>
      <c r="E4427" s="221">
        <v>1.4472904848600201</v>
      </c>
    </row>
    <row r="4428" spans="1:5" x14ac:dyDescent="0.25">
      <c r="A4428" s="221">
        <v>25331.096129557001</v>
      </c>
      <c r="B4428" s="221">
        <v>1.50957439807977</v>
      </c>
      <c r="C4428" s="221">
        <v>1.46610088016933</v>
      </c>
      <c r="D4428" s="221">
        <v>1.31883816168079</v>
      </c>
      <c r="E4428" s="221">
        <v>1.4475860391965201</v>
      </c>
    </row>
    <row r="4429" spans="1:5" x14ac:dyDescent="0.25">
      <c r="A4429" s="221">
        <v>25333.653011263799</v>
      </c>
      <c r="B4429" s="221">
        <v>1.5237728794341701</v>
      </c>
      <c r="C4429" s="221">
        <v>1.46625494166052</v>
      </c>
      <c r="D4429" s="221">
        <v>1.3190324050383</v>
      </c>
      <c r="E4429" s="221">
        <v>1.44781950552084</v>
      </c>
    </row>
    <row r="4430" spans="1:5" x14ac:dyDescent="0.25">
      <c r="A4430" s="221">
        <v>25335.978773861501</v>
      </c>
      <c r="B4430" s="221">
        <v>1.3428618932982599</v>
      </c>
      <c r="C4430" s="221">
        <v>1.4663951437796501</v>
      </c>
      <c r="D4430" s="221">
        <v>1.3192090161337999</v>
      </c>
      <c r="E4430" s="221">
        <v>1.4480323802969299</v>
      </c>
    </row>
    <row r="4431" spans="1:5" x14ac:dyDescent="0.25">
      <c r="A4431" s="221">
        <v>25341.5965159318</v>
      </c>
      <c r="B4431" s="221">
        <v>2.0072520815784101</v>
      </c>
      <c r="C4431" s="221">
        <v>1.46673384868652</v>
      </c>
      <c r="D4431" s="221">
        <v>1.3196356097948601</v>
      </c>
      <c r="E4431" s="221">
        <v>1.44854813708192</v>
      </c>
    </row>
    <row r="4432" spans="1:5" x14ac:dyDescent="0.25">
      <c r="A4432" s="221">
        <v>25344.323232607101</v>
      </c>
      <c r="B4432" s="221">
        <v>1.7498684251746599</v>
      </c>
      <c r="C4432" s="221">
        <v>1.4668982537319399</v>
      </c>
      <c r="D4432" s="221">
        <v>1.3198426680817399</v>
      </c>
      <c r="E4432" s="221">
        <v>1.44879925674514</v>
      </c>
    </row>
    <row r="4433" spans="1:5" x14ac:dyDescent="0.25">
      <c r="A4433" s="221">
        <v>25345.8840226067</v>
      </c>
      <c r="B4433" s="221">
        <v>0.98524847405303495</v>
      </c>
      <c r="C4433" s="221">
        <v>1.4669924379802599</v>
      </c>
      <c r="D4433" s="221">
        <v>1.31996115986427</v>
      </c>
      <c r="E4433" s="221">
        <v>1.4489433042867299</v>
      </c>
    </row>
    <row r="4434" spans="1:5" x14ac:dyDescent="0.25">
      <c r="A4434" s="221">
        <v>25347.289918484101</v>
      </c>
      <c r="B4434" s="221">
        <v>2.1111638206515502</v>
      </c>
      <c r="C4434" s="221">
        <v>1.46707727530396</v>
      </c>
      <c r="D4434" s="221">
        <v>1.3200678493182501</v>
      </c>
      <c r="E4434" s="221">
        <v>1.4490730564282199</v>
      </c>
    </row>
    <row r="4435" spans="1:5" x14ac:dyDescent="0.25">
      <c r="A4435" s="221">
        <v>25357.315387454099</v>
      </c>
      <c r="B4435" s="221">
        <v>1.5184107859456599</v>
      </c>
      <c r="C4435" s="221">
        <v>1.4676823985156799</v>
      </c>
      <c r="D4435" s="221">
        <v>1.3208284539259001</v>
      </c>
      <c r="E4435" s="221">
        <v>1.4500031430324101</v>
      </c>
    </row>
    <row r="4436" spans="1:5" x14ac:dyDescent="0.25">
      <c r="A4436" s="221">
        <v>25359.976151439401</v>
      </c>
      <c r="B4436" s="221">
        <v>1.44986760586545</v>
      </c>
      <c r="C4436" s="221">
        <v>1.46784310517615</v>
      </c>
      <c r="D4436" s="221">
        <v>1.3210302641573199</v>
      </c>
      <c r="E4436" s="221">
        <v>1.4502508061664601</v>
      </c>
    </row>
    <row r="4437" spans="1:5" x14ac:dyDescent="0.25">
      <c r="A4437" s="221">
        <v>25360.675531287801</v>
      </c>
      <c r="B4437" s="221">
        <v>0.81226681566144399</v>
      </c>
      <c r="C4437" s="221">
        <v>1.46788535578112</v>
      </c>
      <c r="D4437" s="221">
        <v>1.3210833098276</v>
      </c>
      <c r="E4437" s="221">
        <v>1.45031590423833</v>
      </c>
    </row>
    <row r="4438" spans="1:5" x14ac:dyDescent="0.25">
      <c r="A4438" s="221">
        <v>25362.0676058514</v>
      </c>
      <c r="B4438" s="221">
        <v>1.7789967078889</v>
      </c>
      <c r="C4438" s="221">
        <v>1.4679694539504</v>
      </c>
      <c r="D4438" s="221">
        <v>1.32118886358716</v>
      </c>
      <c r="E4438" s="221">
        <v>1.45044585600388</v>
      </c>
    </row>
    <row r="4439" spans="1:5" x14ac:dyDescent="0.25">
      <c r="A4439" s="221">
        <v>25362.796182980299</v>
      </c>
      <c r="B4439" s="221">
        <v>1.7636507666172401</v>
      </c>
      <c r="C4439" s="221">
        <v>1.46801347408376</v>
      </c>
      <c r="D4439" s="221">
        <v>1.32124408383269</v>
      </c>
      <c r="E4439" s="221">
        <v>1.4505139271579901</v>
      </c>
    </row>
    <row r="4440" spans="1:5" x14ac:dyDescent="0.25">
      <c r="A4440" s="221">
        <v>25367.532409616699</v>
      </c>
      <c r="B4440" s="221">
        <v>0.93723362229816098</v>
      </c>
      <c r="C4440" s="221">
        <v>1.46829970655592</v>
      </c>
      <c r="D4440" s="221">
        <v>1.32160305145242</v>
      </c>
      <c r="E4440" s="221">
        <v>1.4509576468237699</v>
      </c>
    </row>
    <row r="4441" spans="1:5" x14ac:dyDescent="0.25">
      <c r="A4441" s="221">
        <v>25368.363468841901</v>
      </c>
      <c r="B4441" s="221">
        <v>1.26432022278704</v>
      </c>
      <c r="C4441" s="221">
        <v>1.46834994416239</v>
      </c>
      <c r="D4441" s="221">
        <v>1.3216660390108299</v>
      </c>
      <c r="E4441" s="221">
        <v>1.45103563846257</v>
      </c>
    </row>
    <row r="4442" spans="1:5" x14ac:dyDescent="0.25">
      <c r="A4442" s="221">
        <v>25368.925237413201</v>
      </c>
      <c r="B4442" s="221">
        <v>1.9957547858218301</v>
      </c>
      <c r="C4442" s="221">
        <v>1.46838390528649</v>
      </c>
      <c r="D4442" s="221">
        <v>1.3217086165187</v>
      </c>
      <c r="E4442" s="221">
        <v>1.4510883582329199</v>
      </c>
    </row>
    <row r="4443" spans="1:5" x14ac:dyDescent="0.25">
      <c r="A4443" s="221">
        <v>25372.2915643788</v>
      </c>
      <c r="B4443" s="221">
        <v>1.56039992486172</v>
      </c>
      <c r="C4443" s="221">
        <v>1.46858749957659</v>
      </c>
      <c r="D4443" s="221">
        <v>1.32196375683838</v>
      </c>
      <c r="E4443" s="221">
        <v>1.4514042747751299</v>
      </c>
    </row>
    <row r="4444" spans="1:5" x14ac:dyDescent="0.25">
      <c r="A4444" s="221">
        <v>25374.4414909923</v>
      </c>
      <c r="B4444" s="221">
        <v>1.37875786371695</v>
      </c>
      <c r="C4444" s="221">
        <v>1.46871752639428</v>
      </c>
      <c r="D4444" s="221">
        <v>1.3221267038631499</v>
      </c>
      <c r="E4444" s="221">
        <v>1.4516068857308899</v>
      </c>
    </row>
    <row r="4445" spans="1:5" x14ac:dyDescent="0.25">
      <c r="A4445" s="221">
        <v>25377.665810377101</v>
      </c>
      <c r="B4445" s="221">
        <v>1.19089771279135</v>
      </c>
      <c r="C4445" s="221">
        <v>1.46891253211502</v>
      </c>
      <c r="D4445" s="221">
        <v>1.3223708740375999</v>
      </c>
      <c r="E4445" s="221">
        <v>1.4519109072049401</v>
      </c>
    </row>
    <row r="4446" spans="1:5" x14ac:dyDescent="0.25">
      <c r="A4446" s="221">
        <v>25382.577903905702</v>
      </c>
      <c r="B4446" s="221">
        <v>1.86094704642326</v>
      </c>
      <c r="C4446" s="221">
        <v>1.4692098015524899</v>
      </c>
      <c r="D4446" s="221">
        <v>1.32274285540505</v>
      </c>
      <c r="E4446" s="221">
        <v>1.4523755998613399</v>
      </c>
    </row>
    <row r="4447" spans="1:5" x14ac:dyDescent="0.25">
      <c r="A4447" s="221">
        <v>25383.396727639101</v>
      </c>
      <c r="B4447" s="221">
        <v>1.8087037422579699</v>
      </c>
      <c r="C4447" s="221">
        <v>1.4692593653141499</v>
      </c>
      <c r="D4447" s="221">
        <v>1.3228048630134699</v>
      </c>
      <c r="E4447" s="221">
        <v>1.45245333693881</v>
      </c>
    </row>
    <row r="4448" spans="1:5" x14ac:dyDescent="0.25">
      <c r="A4448" s="221">
        <v>25396.046662347198</v>
      </c>
      <c r="B4448" s="221">
        <v>-1.16242842644136</v>
      </c>
      <c r="C4448" s="221">
        <v>1.4700258820646099</v>
      </c>
      <c r="D4448" s="221">
        <v>1.3237623255289599</v>
      </c>
      <c r="E4448" s="221">
        <v>1.45365802785605</v>
      </c>
    </row>
    <row r="4449" spans="1:5" x14ac:dyDescent="0.25">
      <c r="A4449" s="221">
        <v>25397.934802418298</v>
      </c>
      <c r="B4449" s="221">
        <v>1.3982289538778201</v>
      </c>
      <c r="C4449" s="221">
        <v>1.4701402930102101</v>
      </c>
      <c r="D4449" s="221">
        <v>1.32390515981719</v>
      </c>
      <c r="E4449" s="221">
        <v>1.4538387592556301</v>
      </c>
    </row>
    <row r="4450" spans="1:5" x14ac:dyDescent="0.25">
      <c r="A4450" s="221">
        <v>25398.745809109099</v>
      </c>
      <c r="B4450" s="221">
        <v>1.3045984059459399</v>
      </c>
      <c r="C4450" s="221">
        <v>1.4701894355732099</v>
      </c>
      <c r="D4450" s="221">
        <v>1.3239665046946401</v>
      </c>
      <c r="E4450" s="221">
        <v>1.4539164838746099</v>
      </c>
    </row>
    <row r="4451" spans="1:5" x14ac:dyDescent="0.25">
      <c r="A4451" s="221">
        <v>25399.924614548101</v>
      </c>
      <c r="B4451" s="221">
        <v>-0.79706438690072501</v>
      </c>
      <c r="C4451" s="221">
        <v>1.4702608647256401</v>
      </c>
      <c r="D4451" s="221">
        <v>1.3240556590971</v>
      </c>
      <c r="E4451" s="221">
        <v>1.4540294863565799</v>
      </c>
    </row>
    <row r="4452" spans="1:5" x14ac:dyDescent="0.25">
      <c r="A4452" s="221">
        <v>25401.2751826274</v>
      </c>
      <c r="B4452" s="221">
        <v>1.5163666630752901</v>
      </c>
      <c r="C4452" s="221">
        <v>1.4703427017532</v>
      </c>
      <c r="D4452" s="221">
        <v>1.32415780410433</v>
      </c>
      <c r="E4452" s="221">
        <v>1.4541590681246199</v>
      </c>
    </row>
    <row r="4453" spans="1:5" x14ac:dyDescent="0.25">
      <c r="A4453" s="221">
        <v>25406.913891896998</v>
      </c>
      <c r="B4453" s="221">
        <v>-1.13613971083747</v>
      </c>
      <c r="C4453" s="221">
        <v>1.47068451934082</v>
      </c>
      <c r="D4453" s="221">
        <v>1.32458414198745</v>
      </c>
      <c r="E4453" s="221">
        <v>1.4547014275021399</v>
      </c>
    </row>
    <row r="4454" spans="1:5" x14ac:dyDescent="0.25">
      <c r="A4454" s="221">
        <v>25407.1074503942</v>
      </c>
      <c r="B4454" s="221">
        <v>1.3153705664722</v>
      </c>
      <c r="C4454" s="221">
        <v>1.4706962647727899</v>
      </c>
      <c r="D4454" s="221">
        <v>1.3245987746772301</v>
      </c>
      <c r="E4454" s="221">
        <v>1.4547200640376401</v>
      </c>
    </row>
    <row r="4455" spans="1:5" x14ac:dyDescent="0.25">
      <c r="A4455" s="221">
        <v>25409.479308901198</v>
      </c>
      <c r="B4455" s="221">
        <v>1.36671688356567</v>
      </c>
      <c r="C4455" s="221">
        <v>1.4708401928521599</v>
      </c>
      <c r="D4455" s="221">
        <v>1.3247780542801499</v>
      </c>
      <c r="E4455" s="221">
        <v>1.4549488396702299</v>
      </c>
    </row>
    <row r="4456" spans="1:5" x14ac:dyDescent="0.25">
      <c r="A4456" s="221">
        <v>25418.956649758398</v>
      </c>
      <c r="B4456" s="221">
        <v>0.62001018071369296</v>
      </c>
      <c r="C4456" s="221">
        <v>1.47141550331865</v>
      </c>
      <c r="D4456" s="221">
        <v>1.32549414826752</v>
      </c>
      <c r="E4456" s="221">
        <v>1.4558666516360399</v>
      </c>
    </row>
    <row r="4457" spans="1:5" x14ac:dyDescent="0.25">
      <c r="A4457" s="221">
        <v>25419.415313124198</v>
      </c>
      <c r="B4457" s="221">
        <v>1.5185955800025099</v>
      </c>
      <c r="C4457" s="221">
        <v>1.4714433648390799</v>
      </c>
      <c r="D4457" s="221">
        <v>1.32552879031247</v>
      </c>
      <c r="E4457" s="221">
        <v>1.45591114859834</v>
      </c>
    </row>
    <row r="4458" spans="1:5" x14ac:dyDescent="0.25">
      <c r="A4458" s="221">
        <v>25426.6293917476</v>
      </c>
      <c r="B4458" s="221">
        <v>2.0158045592702201</v>
      </c>
      <c r="C4458" s="221">
        <v>1.47188165066346</v>
      </c>
      <c r="D4458" s="221">
        <v>1.3260735684532401</v>
      </c>
      <c r="E4458" s="221">
        <v>1.45661380399199</v>
      </c>
    </row>
    <row r="4459" spans="1:5" x14ac:dyDescent="0.25">
      <c r="A4459" s="221">
        <v>25427.702703919898</v>
      </c>
      <c r="B4459" s="221">
        <v>1.4665440755241801</v>
      </c>
      <c r="C4459" s="221">
        <v>1.4719468843549</v>
      </c>
      <c r="D4459" s="221">
        <v>1.3261545827497701</v>
      </c>
      <c r="E4459" s="221">
        <v>1.45671871452475</v>
      </c>
    </row>
    <row r="4460" spans="1:5" x14ac:dyDescent="0.25">
      <c r="A4460" s="221">
        <v>25428.591335823901</v>
      </c>
      <c r="B4460" s="221">
        <v>2.4455552839725399</v>
      </c>
      <c r="C4460" s="221">
        <v>1.4720008983959201</v>
      </c>
      <c r="D4460" s="221">
        <v>1.3262216572602701</v>
      </c>
      <c r="E4460" s="221">
        <v>1.45680558245348</v>
      </c>
    </row>
    <row r="4461" spans="1:5" x14ac:dyDescent="0.25">
      <c r="A4461" s="221">
        <v>25434.563690855401</v>
      </c>
      <c r="B4461" s="221">
        <v>1.5265541375034</v>
      </c>
      <c r="C4461" s="221">
        <v>1.4723640318833799</v>
      </c>
      <c r="D4461" s="221">
        <v>1.3266724544784301</v>
      </c>
      <c r="E4461" s="221">
        <v>1.4573909867564201</v>
      </c>
    </row>
    <row r="4462" spans="1:5" x14ac:dyDescent="0.25">
      <c r="A4462" s="221">
        <v>25434.982118541298</v>
      </c>
      <c r="B4462" s="221">
        <v>1.10274877389629</v>
      </c>
      <c r="C4462" s="221">
        <v>1.47238948104001</v>
      </c>
      <c r="D4462" s="221">
        <v>1.3267040376706201</v>
      </c>
      <c r="E4462" s="221">
        <v>1.45743205431242</v>
      </c>
    </row>
    <row r="4463" spans="1:5" x14ac:dyDescent="0.25">
      <c r="A4463" s="221">
        <v>25435.2708818465</v>
      </c>
      <c r="B4463" s="221">
        <v>1.4866465594948599</v>
      </c>
      <c r="C4463" s="221">
        <v>1.4724070438897701</v>
      </c>
      <c r="D4463" s="221">
        <v>1.3267258257029799</v>
      </c>
      <c r="E4463" s="221">
        <v>1.4574603956569501</v>
      </c>
    </row>
    <row r="4464" spans="1:5" x14ac:dyDescent="0.25">
      <c r="A4464" s="221">
        <v>25436.077728440399</v>
      </c>
      <c r="B4464" s="221">
        <v>0.16664837117095199</v>
      </c>
      <c r="C4464" s="221">
        <v>1.47245612042997</v>
      </c>
      <c r="D4464" s="221">
        <v>1.3267867046283299</v>
      </c>
      <c r="E4464" s="221">
        <v>1.4575395854878399</v>
      </c>
    </row>
    <row r="4465" spans="1:5" x14ac:dyDescent="0.25">
      <c r="A4465" s="221">
        <v>25439.092314056899</v>
      </c>
      <c r="B4465" s="221">
        <v>1.58448641229993</v>
      </c>
      <c r="C4465" s="221">
        <v>1.47263951965416</v>
      </c>
      <c r="D4465" s="221">
        <v>1.3270140948844</v>
      </c>
      <c r="E4465" s="221">
        <v>1.45783545898716</v>
      </c>
    </row>
    <row r="4466" spans="1:5" x14ac:dyDescent="0.25">
      <c r="A4466" s="221">
        <v>25454.806273599599</v>
      </c>
      <c r="B4466" s="221">
        <v>1.5498082491473</v>
      </c>
      <c r="C4466" s="221">
        <v>1.47359630162808</v>
      </c>
      <c r="D4466" s="221">
        <v>1.32819889419842</v>
      </c>
      <c r="E4466" s="221">
        <v>1.4593897203757999</v>
      </c>
    </row>
    <row r="4467" spans="1:5" x14ac:dyDescent="0.25">
      <c r="A4467" s="221">
        <v>25456.292682914402</v>
      </c>
      <c r="B4467" s="221">
        <v>2.036217934443</v>
      </c>
      <c r="C4467" s="221">
        <v>1.4736868766322899</v>
      </c>
      <c r="D4467" s="221">
        <v>1.32831086804974</v>
      </c>
      <c r="E4467" s="221">
        <v>1.4595375018268699</v>
      </c>
    </row>
    <row r="4468" spans="1:5" x14ac:dyDescent="0.25">
      <c r="A4468" s="221">
        <v>25457.607479727802</v>
      </c>
      <c r="B4468" s="221">
        <v>1.57829632765745</v>
      </c>
      <c r="C4468" s="221">
        <v>1.47376700458083</v>
      </c>
      <c r="D4468" s="221">
        <v>1.3284099140268</v>
      </c>
      <c r="E4468" s="221">
        <v>1.45966834215899</v>
      </c>
    </row>
    <row r="4469" spans="1:5" x14ac:dyDescent="0.25">
      <c r="A4469" s="221">
        <v>25460.798928870801</v>
      </c>
      <c r="B4469" s="221">
        <v>0.79000624070657599</v>
      </c>
      <c r="C4469" s="221">
        <v>1.4739615417016001</v>
      </c>
      <c r="D4469" s="221">
        <v>1.3286503315539799</v>
      </c>
      <c r="E4469" s="221">
        <v>1.45998650687975</v>
      </c>
    </row>
    <row r="4470" spans="1:5" x14ac:dyDescent="0.25">
      <c r="A4470" s="221">
        <v>25461.0228150935</v>
      </c>
      <c r="B4470" s="221">
        <v>0.873971581650967</v>
      </c>
      <c r="C4470" s="221">
        <v>1.4739751909741201</v>
      </c>
      <c r="D4470" s="221">
        <v>1.32866719730042</v>
      </c>
      <c r="E4470" s="221">
        <v>1.4600088271229701</v>
      </c>
    </row>
    <row r="4471" spans="1:5" x14ac:dyDescent="0.25">
      <c r="A4471" s="221">
        <v>25461.718072786502</v>
      </c>
      <c r="B4471" s="221">
        <v>1.30938945709187</v>
      </c>
      <c r="C4471" s="221">
        <v>1.47401758018628</v>
      </c>
      <c r="D4471" s="221">
        <v>1.32871957229617</v>
      </c>
      <c r="E4471" s="221">
        <v>1.46007814054755</v>
      </c>
    </row>
    <row r="4472" spans="1:5" x14ac:dyDescent="0.25">
      <c r="A4472" s="221">
        <v>25462.1840140819</v>
      </c>
      <c r="B4472" s="221">
        <v>1.26091123153969</v>
      </c>
      <c r="C4472" s="221">
        <v>1.4740459881918599</v>
      </c>
      <c r="D4472" s="221">
        <v>1.32875467248076</v>
      </c>
      <c r="E4472" s="221">
        <v>1.46012466278498</v>
      </c>
    </row>
    <row r="4473" spans="1:5" x14ac:dyDescent="0.25">
      <c r="A4473" s="221">
        <v>25463.033108162901</v>
      </c>
      <c r="B4473" s="221">
        <v>1.5173506575442599</v>
      </c>
      <c r="C4473" s="221">
        <v>1.4740977639631301</v>
      </c>
      <c r="D4473" s="221">
        <v>1.3288186362446099</v>
      </c>
      <c r="E4473" s="221">
        <v>1.4602094602297</v>
      </c>
    </row>
    <row r="4474" spans="1:5" x14ac:dyDescent="0.25">
      <c r="A4474" s="221">
        <v>25463.993017576599</v>
      </c>
      <c r="B4474" s="221">
        <v>1.62463683300034</v>
      </c>
      <c r="C4474" s="221">
        <v>1.4741562969942099</v>
      </c>
      <c r="D4474" s="221">
        <v>1.3288909479241</v>
      </c>
      <c r="E4474" s="221">
        <v>1.4603053838498801</v>
      </c>
    </row>
    <row r="4475" spans="1:5" x14ac:dyDescent="0.25">
      <c r="A4475" s="221">
        <v>25469.337201541501</v>
      </c>
      <c r="B4475" s="221">
        <v>1.5835390410933201</v>
      </c>
      <c r="C4475" s="221">
        <v>1.47448227688066</v>
      </c>
      <c r="D4475" s="221">
        <v>1.3292933679366501</v>
      </c>
      <c r="E4475" s="221">
        <v>1.4608415425860499</v>
      </c>
    </row>
    <row r="4476" spans="1:5" x14ac:dyDescent="0.25">
      <c r="A4476" s="221">
        <v>25471.8999827937</v>
      </c>
      <c r="B4476" s="221">
        <v>1.6351660562627699</v>
      </c>
      <c r="C4476" s="221">
        <v>1.4746386553416799</v>
      </c>
      <c r="D4476" s="221">
        <v>1.3294862057016701</v>
      </c>
      <c r="E4476" s="221">
        <v>1.4610988157145299</v>
      </c>
    </row>
    <row r="4477" spans="1:5" x14ac:dyDescent="0.25">
      <c r="A4477" s="221">
        <v>25477.250316970101</v>
      </c>
      <c r="B4477" s="221">
        <v>2.4740863969379601</v>
      </c>
      <c r="C4477" s="221">
        <v>1.4749652565376301</v>
      </c>
      <c r="D4477" s="221">
        <v>1.3298887942892801</v>
      </c>
      <c r="E4477" s="221">
        <v>1.4616359264065899</v>
      </c>
    </row>
    <row r="4478" spans="1:5" x14ac:dyDescent="0.25">
      <c r="A4478" s="221">
        <v>25486.220736384101</v>
      </c>
      <c r="B4478" s="221">
        <v>1.50866491899875</v>
      </c>
      <c r="C4478" s="221">
        <v>1.47551316785886</v>
      </c>
      <c r="D4478" s="221">
        <v>1.33056368458549</v>
      </c>
      <c r="E4478" s="221">
        <v>1.46254228464536</v>
      </c>
    </row>
    <row r="4479" spans="1:5" x14ac:dyDescent="0.25">
      <c r="A4479" s="221">
        <v>25492.0677521338</v>
      </c>
      <c r="B4479" s="221">
        <v>-1.1154335428436599</v>
      </c>
      <c r="C4479" s="221">
        <v>1.47587055022836</v>
      </c>
      <c r="D4479" s="221">
        <v>1.33100330492645</v>
      </c>
      <c r="E4479" s="221">
        <v>1.4631356318081901</v>
      </c>
    </row>
    <row r="4480" spans="1:5" x14ac:dyDescent="0.25">
      <c r="A4480" s="221">
        <v>25492.688494888502</v>
      </c>
      <c r="B4480" s="221">
        <v>1.30141399391832</v>
      </c>
      <c r="C4480" s="221">
        <v>1.47590850274293</v>
      </c>
      <c r="D4480" s="221">
        <v>1.3310499669533999</v>
      </c>
      <c r="E4480" s="221">
        <v>1.46319874978512</v>
      </c>
    </row>
    <row r="4481" spans="1:5" x14ac:dyDescent="0.25">
      <c r="A4481" s="221">
        <v>25495.563307177701</v>
      </c>
      <c r="B4481" s="221">
        <v>-0.21730195841510599</v>
      </c>
      <c r="C4481" s="221">
        <v>1.4760842994303101</v>
      </c>
      <c r="D4481" s="221">
        <v>1.33126601979937</v>
      </c>
      <c r="E4481" s="221">
        <v>1.4634912917513301</v>
      </c>
    </row>
    <row r="4482" spans="1:5" x14ac:dyDescent="0.25">
      <c r="A4482" s="221">
        <v>25497.7975670122</v>
      </c>
      <c r="B4482" s="221">
        <v>1.37665460416763</v>
      </c>
      <c r="C4482" s="221">
        <v>1.47622095358582</v>
      </c>
      <c r="D4482" s="221">
        <v>1.33143393068035</v>
      </c>
      <c r="E4482" s="221">
        <v>1.4637191474276701</v>
      </c>
    </row>
    <row r="4483" spans="1:5" x14ac:dyDescent="0.25">
      <c r="A4483" s="221">
        <v>25500.678856003298</v>
      </c>
      <c r="B4483" s="221">
        <v>1.9861496386892199</v>
      </c>
      <c r="C4483" s="221">
        <v>1.4763972261193301</v>
      </c>
      <c r="D4483" s="221">
        <v>1.3316503911497599</v>
      </c>
      <c r="E4483" s="221">
        <v>1.4640131847822999</v>
      </c>
    </row>
    <row r="4484" spans="1:5" x14ac:dyDescent="0.25">
      <c r="A4484" s="221">
        <v>25500.775850006201</v>
      </c>
      <c r="B4484" s="221">
        <v>1.8895448637296299</v>
      </c>
      <c r="C4484" s="221">
        <v>1.47640316085739</v>
      </c>
      <c r="D4484" s="221">
        <v>1.3316576779465501</v>
      </c>
      <c r="E4484" s="221">
        <v>1.4640230961965299</v>
      </c>
    </row>
    <row r="4485" spans="1:5" x14ac:dyDescent="0.25">
      <c r="A4485" s="221">
        <v>25503.871309854701</v>
      </c>
      <c r="B4485" s="221">
        <v>0.93371437333706897</v>
      </c>
      <c r="C4485" s="221">
        <v>1.4765925891841201</v>
      </c>
      <c r="D4485" s="221">
        <v>1.33189022348849</v>
      </c>
      <c r="E4485" s="221">
        <v>1.4643396079003801</v>
      </c>
    </row>
    <row r="4486" spans="1:5" x14ac:dyDescent="0.25">
      <c r="A4486" s="221">
        <v>25505.980723067001</v>
      </c>
      <c r="B4486" s="221">
        <v>1.0229331140193101</v>
      </c>
      <c r="C4486" s="221">
        <v>1.4767217089403699</v>
      </c>
      <c r="D4486" s="221">
        <v>1.3320486520779899</v>
      </c>
      <c r="E4486" s="221">
        <v>1.4645557615273901</v>
      </c>
    </row>
    <row r="4487" spans="1:5" x14ac:dyDescent="0.25">
      <c r="A4487" s="221">
        <v>25514.522346204802</v>
      </c>
      <c r="B4487" s="221">
        <v>1.7621611509931201</v>
      </c>
      <c r="C4487" s="221">
        <v>1.47724479276233</v>
      </c>
      <c r="D4487" s="221">
        <v>1.3326898830549501</v>
      </c>
      <c r="E4487" s="221">
        <v>1.46543329601121</v>
      </c>
    </row>
    <row r="4488" spans="1:5" x14ac:dyDescent="0.25">
      <c r="A4488" s="221">
        <v>25515.3646046586</v>
      </c>
      <c r="B4488" s="221">
        <v>0.93572800027998904</v>
      </c>
      <c r="C4488" s="221">
        <v>1.47729639534117</v>
      </c>
      <c r="D4488" s="221">
        <v>1.3327531125140899</v>
      </c>
      <c r="E4488" s="221">
        <v>1.46551992359871</v>
      </c>
    </row>
    <row r="4489" spans="1:5" x14ac:dyDescent="0.25">
      <c r="A4489" s="221">
        <v>25522.572542460101</v>
      </c>
      <c r="B4489" s="221">
        <v>-0.133660174444339</v>
      </c>
      <c r="C4489" s="221">
        <v>1.4777381574725099</v>
      </c>
      <c r="D4489" s="221">
        <v>1.3332939576581599</v>
      </c>
      <c r="E4489" s="221">
        <v>1.4662638439603699</v>
      </c>
    </row>
    <row r="4490" spans="1:5" x14ac:dyDescent="0.25">
      <c r="A4490" s="221">
        <v>25522.635667597198</v>
      </c>
      <c r="B4490" s="221">
        <v>1.5274596798618101</v>
      </c>
      <c r="C4490" s="221">
        <v>1.47774202646009</v>
      </c>
      <c r="D4490" s="221">
        <v>1.33329869288325</v>
      </c>
      <c r="E4490" s="221">
        <v>1.4662703773375001</v>
      </c>
    </row>
    <row r="4491" spans="1:5" x14ac:dyDescent="0.25">
      <c r="A4491" s="221">
        <v>25523.236520463601</v>
      </c>
      <c r="B4491" s="221">
        <v>1.6590941241820101</v>
      </c>
      <c r="C4491" s="221">
        <v>1.47777886496983</v>
      </c>
      <c r="D4491" s="221">
        <v>1.33334376484193</v>
      </c>
      <c r="E4491" s="221">
        <v>1.4663325648993499</v>
      </c>
    </row>
    <row r="4492" spans="1:5" x14ac:dyDescent="0.25">
      <c r="A4492" s="221">
        <v>25525.504196139598</v>
      </c>
      <c r="B4492" s="221">
        <v>1.5826645542106099</v>
      </c>
      <c r="C4492" s="221">
        <v>1.4779179151277899</v>
      </c>
      <c r="D4492" s="221">
        <v>1.3335138706865799</v>
      </c>
      <c r="E4492" s="221">
        <v>1.4665673337812699</v>
      </c>
    </row>
    <row r="4493" spans="1:5" x14ac:dyDescent="0.25">
      <c r="A4493" s="221">
        <v>25527.4446248479</v>
      </c>
      <c r="B4493" s="221">
        <v>1.1203270689699401</v>
      </c>
      <c r="C4493" s="221">
        <v>1.47803692739221</v>
      </c>
      <c r="D4493" s="221">
        <v>1.3336594286550001</v>
      </c>
      <c r="E4493" s="221">
        <v>1.4667684770073299</v>
      </c>
    </row>
    <row r="4494" spans="1:5" x14ac:dyDescent="0.25">
      <c r="A4494" s="221">
        <v>25528.4787865818</v>
      </c>
      <c r="B4494" s="221">
        <v>0.52873869473748503</v>
      </c>
      <c r="C4494" s="221">
        <v>1.4781003556074299</v>
      </c>
      <c r="D4494" s="221">
        <v>1.3337369737319</v>
      </c>
      <c r="E4494" s="221">
        <v>1.4668757936416501</v>
      </c>
    </row>
    <row r="4495" spans="1:5" x14ac:dyDescent="0.25">
      <c r="A4495" s="221">
        <v>25529.399416714801</v>
      </c>
      <c r="B4495" s="221">
        <v>2.3329041935117298</v>
      </c>
      <c r="C4495" s="221">
        <v>1.47815684269193</v>
      </c>
      <c r="D4495" s="221">
        <v>1.3338059802309801</v>
      </c>
      <c r="E4495" s="221">
        <v>1.46697132954718</v>
      </c>
    </row>
    <row r="4496" spans="1:5" x14ac:dyDescent="0.25">
      <c r="A4496" s="221">
        <v>25534.1144881199</v>
      </c>
      <c r="B4496" s="221">
        <v>1.5911768267897499</v>
      </c>
      <c r="C4496" s="221">
        <v>1.47844614523302</v>
      </c>
      <c r="D4496" s="221">
        <v>1.3341594018265699</v>
      </c>
      <c r="E4496" s="221">
        <v>1.46746152345984</v>
      </c>
    </row>
    <row r="4497" spans="1:5" x14ac:dyDescent="0.25">
      <c r="A4497" s="221">
        <v>25534.217041528998</v>
      </c>
      <c r="B4497" s="221">
        <v>0.75134610821450099</v>
      </c>
      <c r="C4497" s="221">
        <v>1.47845243981571</v>
      </c>
      <c r="D4497" s="221">
        <v>1.3341670887917001</v>
      </c>
      <c r="E4497" s="221">
        <v>1.46747219466479</v>
      </c>
    </row>
    <row r="4498" spans="1:5" x14ac:dyDescent="0.25">
      <c r="A4498" s="221">
        <v>25538.498328441299</v>
      </c>
      <c r="B4498" s="221">
        <v>1.7950185488241599</v>
      </c>
      <c r="C4498" s="221">
        <v>1.4787152534036601</v>
      </c>
      <c r="D4498" s="221">
        <v>1.33448799575613</v>
      </c>
      <c r="E4498" s="221">
        <v>1.46791840595346</v>
      </c>
    </row>
    <row r="4499" spans="1:5" x14ac:dyDescent="0.25">
      <c r="A4499" s="221">
        <v>25539.520292646699</v>
      </c>
      <c r="B4499" s="221">
        <v>1.05979011058619</v>
      </c>
      <c r="C4499" s="221">
        <v>1.4787779955243601</v>
      </c>
      <c r="D4499" s="221">
        <v>1.3345645978240701</v>
      </c>
      <c r="E4499" s="221">
        <v>1.4680250887338699</v>
      </c>
    </row>
    <row r="4500" spans="1:5" x14ac:dyDescent="0.25">
      <c r="A4500" s="221">
        <v>25540.094189353302</v>
      </c>
      <c r="B4500" s="221">
        <v>1.82675017531582</v>
      </c>
      <c r="C4500" s="221">
        <v>1.4788132370304199</v>
      </c>
      <c r="D4500" s="221">
        <v>1.3346076146677901</v>
      </c>
      <c r="E4500" s="221">
        <v>1.4680849977757</v>
      </c>
    </row>
    <row r="4501" spans="1:5" x14ac:dyDescent="0.25">
      <c r="A4501" s="221">
        <v>25549.510920506102</v>
      </c>
      <c r="B4501" s="221">
        <v>1.6115316760095599</v>
      </c>
      <c r="C4501" s="221">
        <v>1.47939177330799</v>
      </c>
      <c r="D4501" s="221">
        <v>1.3353129969948101</v>
      </c>
      <c r="E4501" s="221">
        <v>1.4690709276707501</v>
      </c>
    </row>
    <row r="4502" spans="1:5" x14ac:dyDescent="0.25">
      <c r="A4502" s="221">
        <v>25551.999545710802</v>
      </c>
      <c r="B4502" s="221">
        <v>2.9490376625987098</v>
      </c>
      <c r="C4502" s="221">
        <v>1.4795447322609201</v>
      </c>
      <c r="D4502" s="221">
        <v>1.33549931575708</v>
      </c>
      <c r="E4502" s="221">
        <v>1.46933231572698</v>
      </c>
    </row>
    <row r="4503" spans="1:5" x14ac:dyDescent="0.25">
      <c r="A4503" s="221">
        <v>25560.461796362099</v>
      </c>
      <c r="B4503" s="221">
        <v>1.3207792781608101</v>
      </c>
      <c r="C4503" s="221">
        <v>1.4800651052707401</v>
      </c>
      <c r="D4503" s="221">
        <v>1.3361327080021901</v>
      </c>
      <c r="E4503" s="221">
        <v>1.4702237070631501</v>
      </c>
    </row>
    <row r="4504" spans="1:5" x14ac:dyDescent="0.25">
      <c r="A4504" s="221">
        <v>25562.653829856099</v>
      </c>
      <c r="B4504" s="221">
        <v>-1.94489233190421</v>
      </c>
      <c r="C4504" s="221">
        <v>1.48020002027985</v>
      </c>
      <c r="D4504" s="221">
        <v>1.33629672851554</v>
      </c>
      <c r="E4504" s="221">
        <v>1.4704553060577199</v>
      </c>
    </row>
    <row r="4505" spans="1:5" x14ac:dyDescent="0.25">
      <c r="A4505" s="221">
        <v>25564.287766645601</v>
      </c>
      <c r="B4505" s="221">
        <v>1.3748015185909099</v>
      </c>
      <c r="C4505" s="221">
        <v>1.4803005856213201</v>
      </c>
      <c r="D4505" s="221">
        <v>1.33641896458743</v>
      </c>
      <c r="E4505" s="221">
        <v>1.47062802381609</v>
      </c>
    </row>
    <row r="4506" spans="1:5" x14ac:dyDescent="0.25">
      <c r="A4506" s="221">
        <v>25569.044591514801</v>
      </c>
      <c r="B4506" s="221">
        <v>1.5284365598537499</v>
      </c>
      <c r="C4506" s="221">
        <v>1.48059335809599</v>
      </c>
      <c r="D4506" s="221">
        <v>1.33677470700727</v>
      </c>
      <c r="E4506" s="221">
        <v>1.4711318312611701</v>
      </c>
    </row>
    <row r="4507" spans="1:5" x14ac:dyDescent="0.25">
      <c r="A4507" s="221">
        <v>25571.1342300998</v>
      </c>
      <c r="B4507" s="221">
        <v>0.63221736484164703</v>
      </c>
      <c r="C4507" s="221">
        <v>1.48072197091577</v>
      </c>
      <c r="D4507" s="221">
        <v>1.33693097963914</v>
      </c>
      <c r="E4507" s="221">
        <v>1.4713538372476</v>
      </c>
    </row>
    <row r="4508" spans="1:5" x14ac:dyDescent="0.25">
      <c r="A4508" s="221">
        <v>25571.9305678778</v>
      </c>
      <c r="B4508" s="221">
        <v>2.0056379285313501</v>
      </c>
      <c r="C4508" s="221">
        <v>1.48077101067118</v>
      </c>
      <c r="D4508" s="221">
        <v>1.3369905333826999</v>
      </c>
      <c r="E4508" s="221">
        <v>1.47143844123377</v>
      </c>
    </row>
    <row r="4509" spans="1:5" x14ac:dyDescent="0.25">
      <c r="A4509" s="221">
        <v>25572.835715165202</v>
      </c>
      <c r="B4509" s="221">
        <v>2.6818479701328002</v>
      </c>
      <c r="C4509" s="221">
        <v>1.4808267553940899</v>
      </c>
      <c r="D4509" s="221">
        <v>1.33705822439389</v>
      </c>
      <c r="E4509" s="221">
        <v>1.4715346052871501</v>
      </c>
    </row>
    <row r="4510" spans="1:5" x14ac:dyDescent="0.25">
      <c r="A4510" s="221">
        <v>25576.336195960601</v>
      </c>
      <c r="B4510" s="221">
        <v>1.89178121455633</v>
      </c>
      <c r="C4510" s="221">
        <v>1.48104238444952</v>
      </c>
      <c r="D4510" s="221">
        <v>1.337319783691</v>
      </c>
      <c r="E4510" s="221">
        <v>1.4719065010291099</v>
      </c>
    </row>
    <row r="4511" spans="1:5" x14ac:dyDescent="0.25">
      <c r="A4511" s="221">
        <v>25580.5148326821</v>
      </c>
      <c r="B4511" s="221">
        <v>1.19057207528241</v>
      </c>
      <c r="C4511" s="221">
        <v>1.48129989432492</v>
      </c>
      <c r="D4511" s="221">
        <v>1.3376319921364099</v>
      </c>
      <c r="E4511" s="221">
        <v>1.47235174480205</v>
      </c>
    </row>
    <row r="4512" spans="1:5" x14ac:dyDescent="0.25">
      <c r="A4512" s="221">
        <v>25586.0671594089</v>
      </c>
      <c r="B4512" s="221">
        <v>1.87220086068034</v>
      </c>
      <c r="C4512" s="221">
        <v>1.4816421762924099</v>
      </c>
      <c r="D4512" s="221">
        <v>1.33804683635745</v>
      </c>
      <c r="E4512" s="221">
        <v>1.4729448142300501</v>
      </c>
    </row>
    <row r="4513" spans="1:5" x14ac:dyDescent="0.25">
      <c r="A4513" s="221">
        <v>25589.709513412101</v>
      </c>
      <c r="B4513" s="221">
        <v>1.6762312187603701</v>
      </c>
      <c r="C4513" s="221">
        <v>1.4818668429945301</v>
      </c>
      <c r="D4513" s="221">
        <v>1.3383189762338601</v>
      </c>
      <c r="E4513" s="221">
        <v>1.4733347683803499</v>
      </c>
    </row>
    <row r="4514" spans="1:5" x14ac:dyDescent="0.25">
      <c r="A4514" s="221">
        <v>25592.066565105899</v>
      </c>
      <c r="B4514" s="221">
        <v>-1.80947240524079</v>
      </c>
      <c r="C4514" s="221">
        <v>1.48201223002455</v>
      </c>
      <c r="D4514" s="221">
        <v>1.3384950842552299</v>
      </c>
      <c r="E4514" s="221">
        <v>1.4735875922819199</v>
      </c>
    </row>
    <row r="4515" spans="1:5" x14ac:dyDescent="0.25">
      <c r="A4515" s="221">
        <v>25593.811740172499</v>
      </c>
      <c r="B4515" s="221">
        <v>0.43271364435020199</v>
      </c>
      <c r="C4515" s="221">
        <v>1.4821198754446401</v>
      </c>
      <c r="D4515" s="221">
        <v>1.33862538067912</v>
      </c>
      <c r="E4515" s="221">
        <v>1.4737748219436799</v>
      </c>
    </row>
    <row r="4516" spans="1:5" x14ac:dyDescent="0.25">
      <c r="A4516" s="221">
        <v>25594.8226669262</v>
      </c>
      <c r="B4516" s="221">
        <v>0.80655836079870402</v>
      </c>
      <c r="C4516" s="221">
        <v>1.4821822712147501</v>
      </c>
      <c r="D4516" s="221">
        <v>1.3387008574283199</v>
      </c>
      <c r="E4516" s="221">
        <v>1.47388341525777</v>
      </c>
    </row>
    <row r="4517" spans="1:5" x14ac:dyDescent="0.25">
      <c r="A4517" s="221">
        <v>25598.362320016498</v>
      </c>
      <c r="B4517" s="221">
        <v>1.7945600856972299</v>
      </c>
      <c r="C4517" s="221">
        <v>1.4824007434034201</v>
      </c>
      <c r="D4517" s="221">
        <v>1.3389650573191001</v>
      </c>
      <c r="E4517" s="221">
        <v>1.4742639784983</v>
      </c>
    </row>
    <row r="4518" spans="1:5" x14ac:dyDescent="0.25">
      <c r="A4518" s="221">
        <v>25598.540173812999</v>
      </c>
      <c r="B4518" s="221">
        <v>1.34868621017372</v>
      </c>
      <c r="C4518" s="221">
        <v>1.48241172078091</v>
      </c>
      <c r="D4518" s="221">
        <v>1.3389783299942499</v>
      </c>
      <c r="E4518" s="221">
        <v>1.4742831195144299</v>
      </c>
    </row>
    <row r="4519" spans="1:5" x14ac:dyDescent="0.25">
      <c r="A4519" s="221">
        <v>25599.479820672899</v>
      </c>
      <c r="B4519" s="221">
        <v>1.2913063576475801</v>
      </c>
      <c r="C4519" s="221">
        <v>1.48246972239951</v>
      </c>
      <c r="D4519" s="221">
        <v>1.33904845291418</v>
      </c>
      <c r="E4519" s="221">
        <v>1.4743842740797899</v>
      </c>
    </row>
    <row r="4520" spans="1:5" x14ac:dyDescent="0.25">
      <c r="A4520" s="221">
        <v>25599.573697031501</v>
      </c>
      <c r="B4520" s="221">
        <v>3.4139530674832201</v>
      </c>
      <c r="C4520" s="221">
        <v>1.48247551860115</v>
      </c>
      <c r="D4520" s="221">
        <v>1.33905545861458</v>
      </c>
      <c r="E4520" s="221">
        <v>1.47439438258658</v>
      </c>
    </row>
    <row r="4521" spans="1:5" x14ac:dyDescent="0.25">
      <c r="A4521" s="221">
        <v>25605.766519087701</v>
      </c>
      <c r="B4521" s="221">
        <v>1.0113878705725801</v>
      </c>
      <c r="C4521" s="221">
        <v>1.48285795922359</v>
      </c>
      <c r="D4521" s="221">
        <v>1.33951755035259</v>
      </c>
      <c r="E4521" s="221">
        <v>1.4750623696815</v>
      </c>
    </row>
    <row r="4522" spans="1:5" x14ac:dyDescent="0.25">
      <c r="A4522" s="221">
        <v>25608.6631282331</v>
      </c>
      <c r="B4522" s="221">
        <v>0.95846992114498897</v>
      </c>
      <c r="C4522" s="221">
        <v>1.48303695720463</v>
      </c>
      <c r="D4522" s="221">
        <v>1.3397335938407999</v>
      </c>
      <c r="E4522" s="221">
        <v>1.47537531553279</v>
      </c>
    </row>
    <row r="4523" spans="1:5" x14ac:dyDescent="0.25">
      <c r="A4523" s="221">
        <v>25610.2529795261</v>
      </c>
      <c r="B4523" s="221">
        <v>1.3354169826394799</v>
      </c>
      <c r="C4523" s="221">
        <v>1.4831352031734</v>
      </c>
      <c r="D4523" s="221">
        <v>1.33985213933423</v>
      </c>
      <c r="E4523" s="221">
        <v>1.47554733664148</v>
      </c>
    </row>
    <row r="4524" spans="1:5" x14ac:dyDescent="0.25">
      <c r="A4524" s="221">
        <v>25618.160463830998</v>
      </c>
      <c r="B4524" s="221">
        <v>1.7185515611687101</v>
      </c>
      <c r="C4524" s="221">
        <v>1.48362400341595</v>
      </c>
      <c r="D4524" s="221">
        <v>1.34044175210668</v>
      </c>
      <c r="E4524" s="221">
        <v>1.47640507178798</v>
      </c>
    </row>
    <row r="4525" spans="1:5" x14ac:dyDescent="0.25">
      <c r="A4525" s="221">
        <v>25618.695327664798</v>
      </c>
      <c r="B4525" s="221">
        <v>0.17365664432233999</v>
      </c>
      <c r="C4525" s="221">
        <v>1.4836570799155899</v>
      </c>
      <c r="D4525" s="221">
        <v>1.340481590689</v>
      </c>
      <c r="E4525" s="221">
        <v>1.4764630891663499</v>
      </c>
    </row>
    <row r="4526" spans="1:5" x14ac:dyDescent="0.25">
      <c r="A4526" s="221">
        <v>25619.136497319501</v>
      </c>
      <c r="B4526" s="221">
        <v>0.74099070820028401</v>
      </c>
      <c r="C4526" s="221">
        <v>1.4836843675106799</v>
      </c>
      <c r="D4526" s="221">
        <v>1.3405144505918301</v>
      </c>
      <c r="E4526" s="221">
        <v>1.4765109434147801</v>
      </c>
    </row>
    <row r="4527" spans="1:5" x14ac:dyDescent="0.25">
      <c r="A4527" s="221">
        <v>25621.505603991001</v>
      </c>
      <c r="B4527" s="221">
        <v>1.0101431369590399</v>
      </c>
      <c r="C4527" s="221">
        <v>1.4838309050371901</v>
      </c>
      <c r="D4527" s="221">
        <v>1.3406909101787201</v>
      </c>
      <c r="E4527" s="221">
        <v>1.4767686899504799</v>
      </c>
    </row>
    <row r="4528" spans="1:5" x14ac:dyDescent="0.25">
      <c r="A4528" s="221">
        <v>25621.5209860412</v>
      </c>
      <c r="B4528" s="221">
        <v>2.2715129226814201</v>
      </c>
      <c r="C4528" s="221">
        <v>1.4838318565909401</v>
      </c>
      <c r="D4528" s="221">
        <v>1.34069205588915</v>
      </c>
      <c r="E4528" s="221">
        <v>1.4767703645803301</v>
      </c>
    </row>
    <row r="4529" spans="1:5" x14ac:dyDescent="0.25">
      <c r="A4529" s="221">
        <v>25629.818752476102</v>
      </c>
      <c r="B4529" s="221">
        <v>1.2401639800325901</v>
      </c>
      <c r="C4529" s="221">
        <v>1.4843453621523399</v>
      </c>
      <c r="D4529" s="221">
        <v>1.3413101033814401</v>
      </c>
      <c r="E4529" s="221">
        <v>1.4776750397962499</v>
      </c>
    </row>
    <row r="4530" spans="1:5" x14ac:dyDescent="0.25">
      <c r="A4530" s="221">
        <v>25634.037638144</v>
      </c>
      <c r="B4530" s="221">
        <v>0.80056347025487795</v>
      </c>
      <c r="C4530" s="221">
        <v>1.4846065926710601</v>
      </c>
      <c r="D4530" s="221">
        <v>1.34162434116189</v>
      </c>
      <c r="E4530" s="221">
        <v>1.4781364709034901</v>
      </c>
    </row>
    <row r="4531" spans="1:5" x14ac:dyDescent="0.25">
      <c r="A4531" s="221">
        <v>25636.408968040501</v>
      </c>
      <c r="B4531" s="221">
        <v>1.0374123773477999</v>
      </c>
      <c r="C4531" s="221">
        <v>1.48475347162356</v>
      </c>
      <c r="D4531" s="221">
        <v>1.3418009663425801</v>
      </c>
      <c r="E4531" s="221">
        <v>1.47839610517784</v>
      </c>
    </row>
    <row r="4532" spans="1:5" x14ac:dyDescent="0.25">
      <c r="A4532" s="221">
        <v>25638.788401556201</v>
      </c>
      <c r="B4532" s="221">
        <v>1.50109969381089</v>
      </c>
      <c r="C4532" s="221">
        <v>1.4849008798313299</v>
      </c>
      <c r="D4532" s="221">
        <v>1.3419781951099901</v>
      </c>
      <c r="E4532" s="221">
        <v>1.4786569888152199</v>
      </c>
    </row>
    <row r="4533" spans="1:5" x14ac:dyDescent="0.25">
      <c r="A4533" s="221">
        <v>25646.590347788599</v>
      </c>
      <c r="B4533" s="221">
        <v>1.8261359259291501</v>
      </c>
      <c r="C4533" s="221">
        <v>1.48538444291262</v>
      </c>
      <c r="D4533" s="221">
        <v>1.3425587968967401</v>
      </c>
      <c r="E4533" s="221">
        <v>1.4795147169479801</v>
      </c>
    </row>
    <row r="4534" spans="1:5" x14ac:dyDescent="0.25">
      <c r="A4534" s="221">
        <v>25654.785077799501</v>
      </c>
      <c r="B4534" s="221">
        <v>1.3384819233068099</v>
      </c>
      <c r="C4534" s="221">
        <v>1.4858927496749099</v>
      </c>
      <c r="D4534" s="221">
        <v>1.3431682568032</v>
      </c>
      <c r="E4534" s="221">
        <v>1.4804182291953001</v>
      </c>
    </row>
    <row r="4535" spans="1:5" x14ac:dyDescent="0.25">
      <c r="A4535" s="221">
        <v>25657.767408522701</v>
      </c>
      <c r="B4535" s="221">
        <v>1.73716613668187</v>
      </c>
      <c r="C4535" s="221">
        <v>1.48607779411254</v>
      </c>
      <c r="D4535" s="221">
        <v>1.3433899784232901</v>
      </c>
      <c r="E4535" s="221">
        <v>1.48074798720941</v>
      </c>
    </row>
    <row r="4536" spans="1:5" x14ac:dyDescent="0.25">
      <c r="A4536" s="221">
        <v>25658.843573792001</v>
      </c>
      <c r="B4536" s="221">
        <v>1.33326907635603</v>
      </c>
      <c r="C4536" s="221">
        <v>1.48614458898782</v>
      </c>
      <c r="D4536" s="221">
        <v>1.3434699722012899</v>
      </c>
      <c r="E4536" s="221">
        <v>1.4808670867083999</v>
      </c>
    </row>
    <row r="4537" spans="1:5" x14ac:dyDescent="0.25">
      <c r="A4537" s="221">
        <v>25659.3347142897</v>
      </c>
      <c r="B4537" s="221">
        <v>2.2790879488614899</v>
      </c>
      <c r="C4537" s="221">
        <v>1.4861750740522</v>
      </c>
      <c r="D4537" s="221">
        <v>1.3435064797759699</v>
      </c>
      <c r="E4537" s="221">
        <v>1.48092146573957</v>
      </c>
    </row>
    <row r="4538" spans="1:5" x14ac:dyDescent="0.25">
      <c r="A4538" s="221">
        <v>25663.356792054699</v>
      </c>
      <c r="B4538" s="221">
        <v>3.7356662330290602</v>
      </c>
      <c r="C4538" s="221">
        <v>1.4864247845901699</v>
      </c>
      <c r="D4538" s="221">
        <v>1.3438053833242201</v>
      </c>
      <c r="E4538" s="221">
        <v>1.48136718320824</v>
      </c>
    </row>
    <row r="4539" spans="1:5" x14ac:dyDescent="0.25">
      <c r="A4539" s="221">
        <v>25665.1036784059</v>
      </c>
      <c r="B4539" s="221">
        <v>2.8100790006990501</v>
      </c>
      <c r="C4539" s="221">
        <v>1.4865332851653199</v>
      </c>
      <c r="D4539" s="221">
        <v>1.34393514095502</v>
      </c>
      <c r="E4539" s="221">
        <v>1.48156101739224</v>
      </c>
    </row>
    <row r="4540" spans="1:5" x14ac:dyDescent="0.25">
      <c r="A4540" s="221">
        <v>25669.391740822499</v>
      </c>
      <c r="B4540" s="221">
        <v>2.6258683010422601</v>
      </c>
      <c r="C4540" s="221">
        <v>1.48679969397212</v>
      </c>
      <c r="D4540" s="221">
        <v>1.3442536555622</v>
      </c>
      <c r="E4540" s="221">
        <v>1.4820374485680601</v>
      </c>
    </row>
    <row r="4541" spans="1:5" x14ac:dyDescent="0.25">
      <c r="A4541" s="221">
        <v>25674.733427475701</v>
      </c>
      <c r="B4541" s="221">
        <v>1.5827737434483999</v>
      </c>
      <c r="C4541" s="221">
        <v>1.4871315915423799</v>
      </c>
      <c r="D4541" s="221">
        <v>1.34465043272183</v>
      </c>
      <c r="E4541" s="221">
        <v>1.4826321948927801</v>
      </c>
    </row>
    <row r="4542" spans="1:5" x14ac:dyDescent="0.25">
      <c r="A4542" s="221">
        <v>25675.354443129701</v>
      </c>
      <c r="B4542" s="221">
        <v>4.0640780038996303</v>
      </c>
      <c r="C4542" s="221">
        <v>1.48717019778116</v>
      </c>
      <c r="D4542" s="221">
        <v>1.3446965613780599</v>
      </c>
      <c r="E4542" s="221">
        <v>1.48270141994958</v>
      </c>
    </row>
    <row r="4543" spans="1:5" x14ac:dyDescent="0.25">
      <c r="A4543" s="221">
        <v>25677.248789348701</v>
      </c>
      <c r="B4543" s="221">
        <v>1.81244021838014</v>
      </c>
      <c r="C4543" s="221">
        <v>1.48728796414987</v>
      </c>
      <c r="D4543" s="221">
        <v>1.3448372591119599</v>
      </c>
      <c r="E4543" s="221">
        <v>1.4829127265295901</v>
      </c>
    </row>
    <row r="4544" spans="1:5" x14ac:dyDescent="0.25">
      <c r="A4544" s="221">
        <v>25677.459357220599</v>
      </c>
      <c r="B4544" s="221">
        <v>1.4902288739202101</v>
      </c>
      <c r="C4544" s="221">
        <v>1.4873010580122099</v>
      </c>
      <c r="D4544" s="221">
        <v>1.3448528913864199</v>
      </c>
      <c r="E4544" s="221">
        <v>1.48293621894684</v>
      </c>
    </row>
    <row r="4545" spans="1:5" x14ac:dyDescent="0.25">
      <c r="A4545" s="221">
        <v>25678.337155569701</v>
      </c>
      <c r="B4545" s="221">
        <v>1.48790343107486</v>
      </c>
      <c r="C4545" s="221">
        <v>1.4873556426487</v>
      </c>
      <c r="D4545" s="221">
        <v>1.3449180579505</v>
      </c>
      <c r="E4545" s="221">
        <v>1.48303422786638</v>
      </c>
    </row>
    <row r="4546" spans="1:5" x14ac:dyDescent="0.25">
      <c r="A4546" s="221">
        <v>25679.774567600602</v>
      </c>
      <c r="B4546" s="221">
        <v>2.5422629378441202</v>
      </c>
      <c r="C4546" s="221">
        <v>1.4874450260626499</v>
      </c>
      <c r="D4546" s="221">
        <v>1.34502475528601</v>
      </c>
      <c r="E4546" s="221">
        <v>1.48319473817903</v>
      </c>
    </row>
    <row r="4547" spans="1:5" x14ac:dyDescent="0.25">
      <c r="A4547" s="221">
        <v>25680.112724302799</v>
      </c>
      <c r="B4547" s="221">
        <v>2.0315946308755399</v>
      </c>
      <c r="C4547" s="221">
        <v>1.48746605385416</v>
      </c>
      <c r="D4547" s="221">
        <v>1.3450498512986599</v>
      </c>
      <c r="E4547" s="221">
        <v>1.4832324988466901</v>
      </c>
    </row>
    <row r="4548" spans="1:5" x14ac:dyDescent="0.25">
      <c r="A4548" s="221">
        <v>25685.684034201899</v>
      </c>
      <c r="B4548" s="221">
        <v>1.0450716405835601</v>
      </c>
      <c r="C4548" s="221">
        <v>1.48781263178524</v>
      </c>
      <c r="D4548" s="221">
        <v>1.3454633172972199</v>
      </c>
      <c r="E4548" s="221">
        <v>1.48385569301217</v>
      </c>
    </row>
    <row r="4549" spans="1:5" x14ac:dyDescent="0.25">
      <c r="A4549" s="221">
        <v>25691.781473691401</v>
      </c>
      <c r="B4549" s="221">
        <v>1.8916006834507999</v>
      </c>
      <c r="C4549" s="221">
        <v>1.48819217216438</v>
      </c>
      <c r="D4549" s="221">
        <v>1.3459156441539899</v>
      </c>
      <c r="E4549" s="221">
        <v>1.4845394228100699</v>
      </c>
    </row>
    <row r="4550" spans="1:5" x14ac:dyDescent="0.25">
      <c r="A4550" s="221">
        <v>25701.3474928184</v>
      </c>
      <c r="B4550" s="221">
        <v>1.2195607174557499</v>
      </c>
      <c r="C4550" s="221">
        <v>1.48878794329491</v>
      </c>
      <c r="D4550" s="221">
        <v>1.3466249049213801</v>
      </c>
      <c r="E4550" s="221">
        <v>1.4856156115179699</v>
      </c>
    </row>
    <row r="4551" spans="1:5" x14ac:dyDescent="0.25">
      <c r="A4551" s="221">
        <v>25705.098852311199</v>
      </c>
      <c r="B4551" s="221">
        <v>1.6230087487660201</v>
      </c>
      <c r="C4551" s="221">
        <v>1.4890216979197</v>
      </c>
      <c r="D4551" s="221">
        <v>1.34690290479959</v>
      </c>
      <c r="E4551" s="221">
        <v>1.48603891858505</v>
      </c>
    </row>
    <row r="4552" spans="1:5" x14ac:dyDescent="0.25">
      <c r="A4552" s="221">
        <v>25706.485421339501</v>
      </c>
      <c r="B4552" s="221">
        <v>1.20415318684772</v>
      </c>
      <c r="C4552" s="221">
        <v>1.4891081292391599</v>
      </c>
      <c r="D4552" s="221">
        <v>1.3470056094423499</v>
      </c>
      <c r="E4552" s="221">
        <v>1.4861953933146801</v>
      </c>
    </row>
    <row r="4553" spans="1:5" x14ac:dyDescent="0.25">
      <c r="A4553" s="221">
        <v>25706.521238219299</v>
      </c>
      <c r="B4553" s="221">
        <v>1.5658753998814401</v>
      </c>
      <c r="C4553" s="221">
        <v>1.4891103629087901</v>
      </c>
      <c r="D4553" s="221">
        <v>1.3470082624367301</v>
      </c>
      <c r="E4553" s="221">
        <v>1.4861994352602801</v>
      </c>
    </row>
    <row r="4554" spans="1:5" x14ac:dyDescent="0.25">
      <c r="A4554" s="221">
        <v>25706.932317701099</v>
      </c>
      <c r="B4554" s="221">
        <v>3.5335099696972101</v>
      </c>
      <c r="C4554" s="221">
        <v>1.4891359993059201</v>
      </c>
      <c r="D4554" s="221">
        <v>1.3470387115311999</v>
      </c>
      <c r="E4554" s="221">
        <v>1.4862458759139401</v>
      </c>
    </row>
    <row r="4555" spans="1:5" x14ac:dyDescent="0.25">
      <c r="A4555" s="221">
        <v>25726.077877019401</v>
      </c>
      <c r="B4555" s="221">
        <v>1.42449573417636</v>
      </c>
      <c r="C4555" s="221">
        <v>1.4903305757848799</v>
      </c>
      <c r="D4555" s="221">
        <v>1.3484562788857699</v>
      </c>
      <c r="E4555" s="221">
        <v>1.4884173420670901</v>
      </c>
    </row>
    <row r="4556" spans="1:5" x14ac:dyDescent="0.25">
      <c r="A4556" s="221">
        <v>25727.250066805602</v>
      </c>
      <c r="B4556" s="221">
        <v>0.87133010707547398</v>
      </c>
      <c r="C4556" s="221">
        <v>1.49040379167468</v>
      </c>
      <c r="D4556" s="221">
        <v>1.34854302754487</v>
      </c>
      <c r="E4556" s="221">
        <v>1.4885508254245401</v>
      </c>
    </row>
    <row r="4557" spans="1:5" x14ac:dyDescent="0.25">
      <c r="A4557" s="221">
        <v>25730.333380605101</v>
      </c>
      <c r="B4557" s="221">
        <v>1.2127086058266101</v>
      </c>
      <c r="C4557" s="221">
        <v>1.4905963784398699</v>
      </c>
      <c r="D4557" s="221">
        <v>1.34877121016582</v>
      </c>
      <c r="E4557" s="221">
        <v>1.48890224431109</v>
      </c>
    </row>
    <row r="4558" spans="1:5" x14ac:dyDescent="0.25">
      <c r="A4558" s="221">
        <v>25730.978909956601</v>
      </c>
      <c r="B4558" s="221">
        <v>0.93577882024429304</v>
      </c>
      <c r="C4558" s="221">
        <v>1.4906367077110201</v>
      </c>
      <c r="D4558" s="221">
        <v>1.34881897401123</v>
      </c>
      <c r="E4558" s="221">
        <v>1.48897587349869</v>
      </c>
    </row>
    <row r="4559" spans="1:5" x14ac:dyDescent="0.25">
      <c r="A4559" s="221">
        <v>25731.090874560599</v>
      </c>
      <c r="B4559" s="221">
        <v>2.1683736639215501</v>
      </c>
      <c r="C4559" s="221">
        <v>1.4906437040323299</v>
      </c>
      <c r="D4559" s="221">
        <v>1.3488272561924599</v>
      </c>
      <c r="E4559" s="221">
        <v>1.4889886487231301</v>
      </c>
    </row>
    <row r="4560" spans="1:5" x14ac:dyDescent="0.25">
      <c r="A4560" s="221">
        <v>25731.756449867498</v>
      </c>
      <c r="B4560" s="221">
        <v>2.54045796176645</v>
      </c>
      <c r="C4560" s="221">
        <v>1.49068529377179</v>
      </c>
      <c r="D4560" s="221">
        <v>1.3488764880103701</v>
      </c>
      <c r="E4560" s="221">
        <v>1.4890645912409299</v>
      </c>
    </row>
    <row r="4561" spans="1:5" x14ac:dyDescent="0.25">
      <c r="A4561" s="221">
        <v>25732.5386374312</v>
      </c>
      <c r="B4561" s="221">
        <v>1.55689826985084</v>
      </c>
      <c r="C4561" s="221">
        <v>1.4907341702500001</v>
      </c>
      <c r="D4561" s="221">
        <v>1.3489343198586901</v>
      </c>
      <c r="E4561" s="221">
        <v>1.4891538392829899</v>
      </c>
    </row>
    <row r="4562" spans="1:5" x14ac:dyDescent="0.25">
      <c r="A4562" s="221">
        <v>25738.171693112199</v>
      </c>
      <c r="B4562" s="221">
        <v>0.56305036928074903</v>
      </c>
      <c r="C4562" s="221">
        <v>1.4910862338098601</v>
      </c>
      <c r="D4562" s="221">
        <v>1.3493508056695001</v>
      </c>
      <c r="E4562" s="221">
        <v>1.48979754289769</v>
      </c>
    </row>
    <row r="4563" spans="1:5" x14ac:dyDescent="0.25">
      <c r="A4563" s="221">
        <v>25741.472519964602</v>
      </c>
      <c r="B4563" s="221">
        <v>1.1811546507139301</v>
      </c>
      <c r="C4563" s="221">
        <v>1.49129262695441</v>
      </c>
      <c r="D4563" s="221">
        <v>1.34959485572436</v>
      </c>
      <c r="E4563" s="221">
        <v>1.4901753165143901</v>
      </c>
    </row>
    <row r="4564" spans="1:5" x14ac:dyDescent="0.25">
      <c r="A4564" s="221">
        <v>25744.1604046256</v>
      </c>
      <c r="B4564" s="221">
        <v>1.7835561730491301</v>
      </c>
      <c r="C4564" s="221">
        <v>1.49146073813251</v>
      </c>
      <c r="D4564" s="221">
        <v>1.3497935872629501</v>
      </c>
      <c r="E4564" s="221">
        <v>1.49048363573914</v>
      </c>
    </row>
    <row r="4565" spans="1:5" x14ac:dyDescent="0.25">
      <c r="A4565" s="221">
        <v>25745.9509032202</v>
      </c>
      <c r="B4565" s="221">
        <v>1.3563874504916</v>
      </c>
      <c r="C4565" s="221">
        <v>1.491572738129</v>
      </c>
      <c r="D4565" s="221">
        <v>1.3499259041448799</v>
      </c>
      <c r="E4565" s="221">
        <v>1.4906891568255001</v>
      </c>
    </row>
    <row r="4566" spans="1:5" x14ac:dyDescent="0.25">
      <c r="A4566" s="221">
        <v>25746.6182069842</v>
      </c>
      <c r="B4566" s="221">
        <v>1.5420957664114701</v>
      </c>
      <c r="C4566" s="221">
        <v>1.49161448656144</v>
      </c>
      <c r="D4566" s="221">
        <v>1.3499752148459601</v>
      </c>
      <c r="E4566" s="221">
        <v>1.4907657528054801</v>
      </c>
    </row>
    <row r="4567" spans="1:5" x14ac:dyDescent="0.25">
      <c r="A4567" s="221">
        <v>25752.0309679243</v>
      </c>
      <c r="B4567" s="221">
        <v>1.6595868093059101</v>
      </c>
      <c r="C4567" s="221">
        <v>1.4919532199775101</v>
      </c>
      <c r="D4567" s="221">
        <v>1.35037510086056</v>
      </c>
      <c r="E4567" s="221">
        <v>1.49138705265571</v>
      </c>
    </row>
    <row r="4568" spans="1:5" x14ac:dyDescent="0.25">
      <c r="A4568" s="221">
        <v>25758.6548381756</v>
      </c>
      <c r="B4568" s="221">
        <v>0.34019944569747601</v>
      </c>
      <c r="C4568" s="221">
        <v>1.4923679717459899</v>
      </c>
      <c r="D4568" s="221">
        <v>1.3508642441488401</v>
      </c>
      <c r="E4568" s="221">
        <v>1.4921497017982599</v>
      </c>
    </row>
    <row r="4569" spans="1:5" x14ac:dyDescent="0.25">
      <c r="A4569" s="221">
        <v>25771.928057954101</v>
      </c>
      <c r="B4569" s="221">
        <v>1.80767570759925</v>
      </c>
      <c r="C4569" s="221">
        <v>1.4931997999244599</v>
      </c>
      <c r="D4569" s="221">
        <v>1.35184377707695</v>
      </c>
      <c r="E4569" s="221">
        <v>1.49368356587009</v>
      </c>
    </row>
    <row r="4570" spans="1:5" x14ac:dyDescent="0.25">
      <c r="A4570" s="221">
        <v>25772.153866199598</v>
      </c>
      <c r="B4570" s="221">
        <v>0.60201266124309005</v>
      </c>
      <c r="C4570" s="221">
        <v>1.49321395874219</v>
      </c>
      <c r="D4570" s="221">
        <v>1.35186043635991</v>
      </c>
      <c r="E4570" s="221">
        <v>1.49370972576091</v>
      </c>
    </row>
    <row r="4571" spans="1:5" x14ac:dyDescent="0.25">
      <c r="A4571" s="221">
        <v>25779.046202943999</v>
      </c>
      <c r="B4571" s="221">
        <v>1.2778067725834501</v>
      </c>
      <c r="C4571" s="221">
        <v>1.4936463038385399</v>
      </c>
      <c r="D4571" s="221">
        <v>1.3523687233600901</v>
      </c>
      <c r="E4571" s="221">
        <v>1.4945094749724801</v>
      </c>
    </row>
    <row r="4572" spans="1:5" x14ac:dyDescent="0.25">
      <c r="A4572" s="221">
        <v>25783.5747595346</v>
      </c>
      <c r="B4572" s="221">
        <v>2.1342385210683301</v>
      </c>
      <c r="C4572" s="221">
        <v>1.4939305463008601</v>
      </c>
      <c r="D4572" s="221">
        <v>1.35270253926592</v>
      </c>
      <c r="E4572" s="221">
        <v>1.4950355624843801</v>
      </c>
    </row>
    <row r="4573" spans="1:5" x14ac:dyDescent="0.25">
      <c r="A4573" s="221">
        <v>25786.639020901701</v>
      </c>
      <c r="B4573" s="221">
        <v>3.0401425369403801</v>
      </c>
      <c r="C4573" s="221">
        <v>1.49412294122629</v>
      </c>
      <c r="D4573" s="221">
        <v>1.35292841679742</v>
      </c>
      <c r="E4573" s="221">
        <v>1.4953922078581601</v>
      </c>
    </row>
    <row r="4574" spans="1:5" x14ac:dyDescent="0.25">
      <c r="A4574" s="221">
        <v>25787.661132979902</v>
      </c>
      <c r="B4574" s="221">
        <v>0.94995509555226798</v>
      </c>
      <c r="C4574" s="221">
        <v>1.49418711629282</v>
      </c>
      <c r="D4574" s="221">
        <v>1.3530037577983001</v>
      </c>
      <c r="E4574" s="221">
        <v>1.4955112559486601</v>
      </c>
    </row>
    <row r="4575" spans="1:5" x14ac:dyDescent="0.25">
      <c r="A4575" s="221">
        <v>25791.620427419999</v>
      </c>
      <c r="B4575" s="221">
        <v>2.1855432724572399</v>
      </c>
      <c r="C4575" s="221">
        <v>1.4944357562762001</v>
      </c>
      <c r="D4575" s="221">
        <v>1.3532953793890099</v>
      </c>
      <c r="E4575" s="221">
        <v>1.4959728280604501</v>
      </c>
    </row>
    <row r="4576" spans="1:5" x14ac:dyDescent="0.25">
      <c r="A4576" s="221">
        <v>25792.054781946801</v>
      </c>
      <c r="B4576" s="221">
        <v>2.3021503300904498</v>
      </c>
      <c r="C4576" s="221">
        <v>1.49446304249949</v>
      </c>
      <c r="D4576" s="221">
        <v>1.3533273717452201</v>
      </c>
      <c r="E4576" s="221">
        <v>1.49602349029975</v>
      </c>
    </row>
    <row r="4577" spans="1:5" x14ac:dyDescent="0.25">
      <c r="A4577" s="221">
        <v>25799.8867553534</v>
      </c>
      <c r="B4577" s="221">
        <v>2.2427464906221899</v>
      </c>
      <c r="C4577" s="221">
        <v>1.4949552364918901</v>
      </c>
      <c r="D4577" s="221">
        <v>1.3539042352692101</v>
      </c>
      <c r="E4577" s="221">
        <v>1.4969385061150999</v>
      </c>
    </row>
    <row r="4578" spans="1:5" x14ac:dyDescent="0.25">
      <c r="A4578" s="221">
        <v>25800.943641912902</v>
      </c>
      <c r="B4578" s="221">
        <v>1.2989517351162301</v>
      </c>
      <c r="C4578" s="221">
        <v>1.4950216766295401</v>
      </c>
      <c r="D4578" s="221">
        <v>1.35398204809802</v>
      </c>
      <c r="E4578" s="221">
        <v>1.4970621736436001</v>
      </c>
    </row>
    <row r="4579" spans="1:5" x14ac:dyDescent="0.25">
      <c r="A4579" s="221">
        <v>25804.512141667299</v>
      </c>
      <c r="B4579" s="221">
        <v>1.3176608617238901</v>
      </c>
      <c r="C4579" s="221">
        <v>1.49524607308407</v>
      </c>
      <c r="D4579" s="221">
        <v>1.3542446855316701</v>
      </c>
      <c r="E4579" s="221">
        <v>1.4974800588816399</v>
      </c>
    </row>
    <row r="4580" spans="1:5" x14ac:dyDescent="0.25">
      <c r="A4580" s="221">
        <v>25805.041769988999</v>
      </c>
      <c r="B4580" s="221">
        <v>0.96026068591508196</v>
      </c>
      <c r="C4580" s="221">
        <v>1.4952793802264699</v>
      </c>
      <c r="D4580" s="221">
        <v>1.35428366556047</v>
      </c>
      <c r="E4580" s="221">
        <v>1.4975421452711299</v>
      </c>
    </row>
    <row r="4581" spans="1:5" x14ac:dyDescent="0.25">
      <c r="A4581" s="221">
        <v>25811.934881632998</v>
      </c>
      <c r="B4581" s="221">
        <v>1.4377137972679399</v>
      </c>
      <c r="C4581" s="221">
        <v>1.49571306305184</v>
      </c>
      <c r="D4581" s="221">
        <v>1.3547908836315701</v>
      </c>
      <c r="E4581" s="221">
        <v>1.4983509161447901</v>
      </c>
    </row>
    <row r="4582" spans="1:5" x14ac:dyDescent="0.25">
      <c r="A4582" s="221">
        <v>25820.8381523346</v>
      </c>
      <c r="B4582" s="221">
        <v>1.8000298012420799</v>
      </c>
      <c r="C4582" s="221">
        <v>1.49627359785495</v>
      </c>
      <c r="D4582" s="221">
        <v>1.35544566546418</v>
      </c>
      <c r="E4582" s="221">
        <v>1.4993984394437101</v>
      </c>
    </row>
    <row r="4583" spans="1:5" x14ac:dyDescent="0.25">
      <c r="A4583" s="221">
        <v>25823.077788757699</v>
      </c>
      <c r="B4583" s="221">
        <v>1.6484956669839499</v>
      </c>
      <c r="C4583" s="221">
        <v>1.4964146826597799</v>
      </c>
      <c r="D4583" s="221">
        <v>1.3556103196171401</v>
      </c>
      <c r="E4583" s="221">
        <v>1.49966230818836</v>
      </c>
    </row>
    <row r="4584" spans="1:5" x14ac:dyDescent="0.25">
      <c r="A4584" s="221">
        <v>25832.4741956244</v>
      </c>
      <c r="B4584" s="221">
        <v>1.3183717026883599</v>
      </c>
      <c r="C4584" s="221">
        <v>1.497006869901</v>
      </c>
      <c r="D4584" s="221">
        <v>1.35630071570748</v>
      </c>
      <c r="E4584" s="221">
        <v>1.5007719017802801</v>
      </c>
    </row>
    <row r="4585" spans="1:5" x14ac:dyDescent="0.25">
      <c r="A4585" s="221">
        <v>25838.880316863299</v>
      </c>
      <c r="B4585" s="221">
        <v>1.53476175477378</v>
      </c>
      <c r="C4585" s="221">
        <v>1.4974108943608</v>
      </c>
      <c r="D4585" s="221">
        <v>1.3567713302259901</v>
      </c>
      <c r="E4585" s="221">
        <v>1.50153031724036</v>
      </c>
    </row>
    <row r="4586" spans="1:5" x14ac:dyDescent="0.25">
      <c r="A4586" s="221">
        <v>25848.216758785798</v>
      </c>
      <c r="B4586" s="221">
        <v>1.6160420379066001</v>
      </c>
      <c r="C4586" s="221">
        <v>1.4980001441631701</v>
      </c>
      <c r="D4586" s="221">
        <v>1.3574566932627701</v>
      </c>
      <c r="E4586" s="221">
        <v>1.5026387055002399</v>
      </c>
    </row>
    <row r="4587" spans="1:5" x14ac:dyDescent="0.25">
      <c r="A4587" s="221">
        <v>25848.988185501101</v>
      </c>
      <c r="B4587" s="221">
        <v>0.241804332001405</v>
      </c>
      <c r="C4587" s="221">
        <v>1.49804885334066</v>
      </c>
      <c r="D4587" s="221">
        <v>1.35751330093915</v>
      </c>
      <c r="E4587" s="221">
        <v>1.50273043480464</v>
      </c>
    </row>
    <row r="4588" spans="1:5" x14ac:dyDescent="0.25">
      <c r="A4588" s="221">
        <v>25858.652050170102</v>
      </c>
      <c r="B4588" s="221">
        <v>1.6234512533816801</v>
      </c>
      <c r="C4588" s="221">
        <v>1.4986593320493999</v>
      </c>
      <c r="D4588" s="221">
        <v>1.3582221171678801</v>
      </c>
      <c r="E4588" s="221">
        <v>1.50388078420597</v>
      </c>
    </row>
    <row r="4589" spans="1:5" x14ac:dyDescent="0.25">
      <c r="A4589" s="221">
        <v>25866.830383222001</v>
      </c>
      <c r="B4589" s="221">
        <v>2.0231795051367101</v>
      </c>
      <c r="C4589" s="221">
        <v>1.4991763818997399</v>
      </c>
      <c r="D4589" s="221">
        <v>1.3588216345435999</v>
      </c>
      <c r="E4589" s="221">
        <v>1.5048574138956099</v>
      </c>
    </row>
    <row r="4590" spans="1:5" x14ac:dyDescent="0.25">
      <c r="A4590" s="221">
        <v>25870.4536780294</v>
      </c>
      <c r="B4590" s="221">
        <v>1.9192633503877199</v>
      </c>
      <c r="C4590" s="221">
        <v>1.4994055750428701</v>
      </c>
      <c r="D4590" s="221">
        <v>1.3590870862751501</v>
      </c>
      <c r="E4590" s="221">
        <v>1.50529060021022</v>
      </c>
    </row>
    <row r="4591" spans="1:5" x14ac:dyDescent="0.25">
      <c r="A4591" s="221">
        <v>25881.120101909699</v>
      </c>
      <c r="B4591" s="221">
        <v>0.173038486066424</v>
      </c>
      <c r="C4591" s="221">
        <v>1.50008072910558</v>
      </c>
      <c r="D4591" s="221">
        <v>1.3598685354364699</v>
      </c>
      <c r="E4591" s="221">
        <v>1.5065691319454799</v>
      </c>
    </row>
    <row r="4592" spans="1:5" x14ac:dyDescent="0.25">
      <c r="A4592" s="221">
        <v>25885.444711599299</v>
      </c>
      <c r="B4592" s="221">
        <v>2.4832662618353898</v>
      </c>
      <c r="C4592" s="221">
        <v>1.50035463449615</v>
      </c>
      <c r="D4592" s="221">
        <v>1.36018509016953</v>
      </c>
      <c r="E4592" s="221">
        <v>1.50708860177638</v>
      </c>
    </row>
    <row r="4593" spans="1:5" x14ac:dyDescent="0.25">
      <c r="A4593" s="221">
        <v>25897.701680342099</v>
      </c>
      <c r="B4593" s="221">
        <v>0.91779180963045304</v>
      </c>
      <c r="C4593" s="221">
        <v>1.50113155249436</v>
      </c>
      <c r="D4593" s="221">
        <v>1.3610819139432699</v>
      </c>
      <c r="E4593" s="221">
        <v>1.5085651201839301</v>
      </c>
    </row>
    <row r="4594" spans="1:5" x14ac:dyDescent="0.25">
      <c r="A4594" s="221">
        <v>25905.6108613992</v>
      </c>
      <c r="B4594" s="221">
        <v>1.6099922754460501</v>
      </c>
      <c r="C4594" s="221">
        <v>1.5016333307712699</v>
      </c>
      <c r="D4594" s="221">
        <v>1.3616601837771001</v>
      </c>
      <c r="E4594" s="221">
        <v>1.5095197859596701</v>
      </c>
    </row>
    <row r="4595" spans="1:5" x14ac:dyDescent="0.25">
      <c r="A4595" s="221">
        <v>25909.167508247399</v>
      </c>
      <c r="B4595" s="221">
        <v>1.5775656448573401</v>
      </c>
      <c r="C4595" s="221">
        <v>1.50185910417251</v>
      </c>
      <c r="D4595" s="221">
        <v>1.36192010201036</v>
      </c>
      <c r="E4595" s="221">
        <v>1.5099498082854099</v>
      </c>
    </row>
    <row r="4596" spans="1:5" x14ac:dyDescent="0.25">
      <c r="A4596" s="221">
        <v>25910.828507091301</v>
      </c>
      <c r="B4596" s="221">
        <v>1.26209205165528</v>
      </c>
      <c r="C4596" s="221">
        <v>1.50196454898686</v>
      </c>
      <c r="D4596" s="221">
        <v>1.3620414870967501</v>
      </c>
      <c r="E4596" s="221">
        <v>1.5101510108512799</v>
      </c>
    </row>
    <row r="4597" spans="1:5" x14ac:dyDescent="0.25">
      <c r="A4597" s="221">
        <v>25936.9212927548</v>
      </c>
      <c r="B4597" s="221">
        <v>3.0405384005482499</v>
      </c>
      <c r="C4597" s="221">
        <v>1.5036232550642401</v>
      </c>
      <c r="D4597" s="221">
        <v>1.3639462808309999</v>
      </c>
      <c r="E4597" s="221">
        <v>1.5133212514746801</v>
      </c>
    </row>
    <row r="4598" spans="1:5" x14ac:dyDescent="0.25">
      <c r="A4598" s="221">
        <v>25949.863396604898</v>
      </c>
      <c r="B4598" s="221">
        <v>1.3360889640031499</v>
      </c>
      <c r="C4598" s="221">
        <v>1.5044474343776799</v>
      </c>
      <c r="D4598" s="221">
        <v>1.3648899212564201</v>
      </c>
      <c r="E4598" s="221">
        <v>1.51490146681725</v>
      </c>
    </row>
    <row r="4599" spans="1:5" x14ac:dyDescent="0.25">
      <c r="A4599" s="221">
        <v>25950.3947954705</v>
      </c>
      <c r="B4599" s="221">
        <v>1.6310403701435201</v>
      </c>
      <c r="C4599" s="221">
        <v>1.50448129278579</v>
      </c>
      <c r="D4599" s="221">
        <v>1.3649286288354101</v>
      </c>
      <c r="E4599" s="221">
        <v>1.5149664517516099</v>
      </c>
    </row>
    <row r="4600" spans="1:5" x14ac:dyDescent="0.25">
      <c r="A4600" s="221">
        <v>25953.801233192102</v>
      </c>
      <c r="B4600" s="221">
        <v>1.5262072572072001</v>
      </c>
      <c r="C4600" s="221">
        <v>1.5046983857916001</v>
      </c>
      <c r="D4600" s="221">
        <v>1.3651767568720901</v>
      </c>
      <c r="E4600" s="221">
        <v>1.51538335864456</v>
      </c>
    </row>
    <row r="4601" spans="1:5" x14ac:dyDescent="0.25">
      <c r="A4601" s="221">
        <v>25955.337051214599</v>
      </c>
      <c r="B4601" s="221">
        <v>2.2021414708949498</v>
      </c>
      <c r="C4601" s="221">
        <v>1.5047962826074499</v>
      </c>
      <c r="D4601" s="221">
        <v>1.3652886272603899</v>
      </c>
      <c r="E4601" s="221">
        <v>1.5155714405505301</v>
      </c>
    </row>
    <row r="4602" spans="1:5" x14ac:dyDescent="0.25">
      <c r="A4602" s="221">
        <v>25956.482269813299</v>
      </c>
      <c r="B4602" s="221">
        <v>1.5562942612823401</v>
      </c>
      <c r="C4602" s="221">
        <v>1.5048692816559299</v>
      </c>
      <c r="D4602" s="221">
        <v>1.3653720460297001</v>
      </c>
      <c r="E4602" s="221">
        <v>1.51571174883861</v>
      </c>
    </row>
    <row r="4603" spans="1:5" x14ac:dyDescent="0.25">
      <c r="A4603" s="221">
        <v>25957.985213760599</v>
      </c>
      <c r="B4603" s="221">
        <v>1.32836485234191</v>
      </c>
      <c r="C4603" s="221">
        <v>1.5049651118368299</v>
      </c>
      <c r="D4603" s="221">
        <v>1.36548152184031</v>
      </c>
      <c r="E4603" s="221">
        <v>1.5158959131398599</v>
      </c>
    </row>
    <row r="4604" spans="1:5" x14ac:dyDescent="0.25">
      <c r="A4604" s="221">
        <v>25961.928149129199</v>
      </c>
      <c r="B4604" s="221">
        <v>1.0391973380818</v>
      </c>
      <c r="C4604" s="221">
        <v>1.5052165704860101</v>
      </c>
      <c r="D4604" s="221">
        <v>1.36576872885589</v>
      </c>
      <c r="E4604" s="221">
        <v>1.5163794248859599</v>
      </c>
    </row>
    <row r="4605" spans="1:5" x14ac:dyDescent="0.25">
      <c r="A4605" s="221">
        <v>25962.087757957401</v>
      </c>
      <c r="B4605" s="221">
        <v>1.59703789506154</v>
      </c>
      <c r="C4605" s="221">
        <v>1.5052267513739299</v>
      </c>
      <c r="D4605" s="221">
        <v>1.3657803549087899</v>
      </c>
      <c r="E4605" s="221">
        <v>1.5163990122839699</v>
      </c>
    </row>
    <row r="4606" spans="1:5" x14ac:dyDescent="0.25">
      <c r="A4606" s="221">
        <v>25963.168183436301</v>
      </c>
      <c r="B4606" s="221">
        <v>0.53332180094121096</v>
      </c>
      <c r="C4606" s="221">
        <v>1.50529567220881</v>
      </c>
      <c r="D4606" s="221">
        <v>1.36585901989648</v>
      </c>
      <c r="E4606" s="221">
        <v>1.5165316034702601</v>
      </c>
    </row>
    <row r="4607" spans="1:5" x14ac:dyDescent="0.25">
      <c r="A4607" s="221">
        <v>25964.830495262799</v>
      </c>
      <c r="B4607" s="221">
        <v>1.5703245622162401</v>
      </c>
      <c r="C4607" s="221">
        <v>1.5054017255902601</v>
      </c>
      <c r="D4607" s="221">
        <v>1.36597998985173</v>
      </c>
      <c r="E4607" s="221">
        <v>1.51673563112694</v>
      </c>
    </row>
    <row r="4608" spans="1:5" x14ac:dyDescent="0.25">
      <c r="A4608" s="221">
        <v>25966.415762925601</v>
      </c>
      <c r="B4608" s="221">
        <v>1.6665478152509301</v>
      </c>
      <c r="C4608" s="221">
        <v>1.50550289140072</v>
      </c>
      <c r="D4608" s="221">
        <v>1.3660953531398701</v>
      </c>
      <c r="E4608" s="221">
        <v>1.5169302982512001</v>
      </c>
    </row>
    <row r="4609" spans="1:5" x14ac:dyDescent="0.25">
      <c r="A4609" s="221">
        <v>25969.970873988001</v>
      </c>
      <c r="B4609" s="221">
        <v>1.8824389406426401</v>
      </c>
      <c r="C4609" s="221">
        <v>1.5057297719899201</v>
      </c>
      <c r="D4609" s="221">
        <v>1.36635406610772</v>
      </c>
      <c r="E4609" s="221">
        <v>1.5173672052393199</v>
      </c>
    </row>
    <row r="4610" spans="1:5" x14ac:dyDescent="0.25">
      <c r="A4610" s="221">
        <v>25974.483784535201</v>
      </c>
      <c r="B4610" s="221">
        <v>1.54683822923165</v>
      </c>
      <c r="C4610" s="221">
        <v>1.50601789991305</v>
      </c>
      <c r="D4610" s="221">
        <v>1.36668248017434</v>
      </c>
      <c r="E4610" s="221">
        <v>1.51792226500626</v>
      </c>
    </row>
    <row r="4611" spans="1:5" x14ac:dyDescent="0.25">
      <c r="A4611" s="221">
        <v>25976.186193526599</v>
      </c>
      <c r="B4611" s="221">
        <v>4.7567723928187098</v>
      </c>
      <c r="C4611" s="221">
        <v>1.50612668959313</v>
      </c>
      <c r="D4611" s="221">
        <v>1.36680636808526</v>
      </c>
      <c r="E4611" s="221">
        <v>1.5181317287640901</v>
      </c>
    </row>
    <row r="4612" spans="1:5" x14ac:dyDescent="0.25">
      <c r="A4612" s="221">
        <v>25977.290486056601</v>
      </c>
      <c r="B4612" s="221">
        <v>1.36364958083388</v>
      </c>
      <c r="C4612" s="221">
        <v>1.5061972576127201</v>
      </c>
      <c r="D4612" s="221">
        <v>1.3668867297934599</v>
      </c>
      <c r="E4612" s="221">
        <v>1.51826770071419</v>
      </c>
    </row>
    <row r="4613" spans="1:5" x14ac:dyDescent="0.25">
      <c r="A4613" s="221">
        <v>25992.906194273699</v>
      </c>
      <c r="B4613" s="221">
        <v>1.0631863499155301</v>
      </c>
      <c r="C4613" s="221">
        <v>1.50719529065604</v>
      </c>
      <c r="D4613" s="221">
        <v>1.3680218466896199</v>
      </c>
      <c r="E4613" s="221">
        <v>1.5201941563402299</v>
      </c>
    </row>
    <row r="4614" spans="1:5" x14ac:dyDescent="0.25">
      <c r="A4614" s="221">
        <v>25994.157367924101</v>
      </c>
      <c r="B4614" s="221">
        <v>2.2359083999759801</v>
      </c>
      <c r="C4614" s="221">
        <v>1.5072753238690799</v>
      </c>
      <c r="D4614" s="221">
        <v>1.36811274119509</v>
      </c>
      <c r="E4614" s="221">
        <v>1.5203488149845199</v>
      </c>
    </row>
    <row r="4615" spans="1:5" x14ac:dyDescent="0.25">
      <c r="A4615" s="221">
        <v>25994.494002472198</v>
      </c>
      <c r="B4615" s="221">
        <v>0.73149207558331797</v>
      </c>
      <c r="C4615" s="221">
        <v>1.5072968610953199</v>
      </c>
      <c r="D4615" s="221">
        <v>1.36813719681783</v>
      </c>
      <c r="E4615" s="221">
        <v>1.5203904278856299</v>
      </c>
    </row>
    <row r="4616" spans="1:5" x14ac:dyDescent="0.25">
      <c r="A4616" s="221">
        <v>26001.044851947099</v>
      </c>
      <c r="B4616" s="221">
        <v>1.57623252811561</v>
      </c>
      <c r="C4616" s="221">
        <v>1.5077160691321301</v>
      </c>
      <c r="D4616" s="221">
        <v>1.3686130989623699</v>
      </c>
      <c r="E4616" s="221">
        <v>1.5212009640106401</v>
      </c>
    </row>
    <row r="4617" spans="1:5" x14ac:dyDescent="0.25">
      <c r="A4617" s="221">
        <v>26002.896231767299</v>
      </c>
      <c r="B4617" s="221">
        <v>1.37546505288351</v>
      </c>
      <c r="C4617" s="221">
        <v>1.5078345731017799</v>
      </c>
      <c r="D4617" s="221">
        <v>1.3687474818510701</v>
      </c>
      <c r="E4617" s="221">
        <v>1.52143021298601</v>
      </c>
    </row>
    <row r="4618" spans="1:5" x14ac:dyDescent="0.25">
      <c r="A4618" s="221">
        <v>26004.645248008001</v>
      </c>
      <c r="B4618" s="221">
        <v>1.3863869447397399</v>
      </c>
      <c r="C4618" s="221">
        <v>1.5079465541161201</v>
      </c>
      <c r="D4618" s="221">
        <v>1.3688744346525601</v>
      </c>
      <c r="E4618" s="221">
        <v>1.52164691952192</v>
      </c>
    </row>
    <row r="4619" spans="1:5" x14ac:dyDescent="0.25">
      <c r="A4619" s="221">
        <v>26005.920688124399</v>
      </c>
      <c r="B4619" s="221">
        <v>1.87897881313555</v>
      </c>
      <c r="C4619" s="221">
        <v>1.50802822547997</v>
      </c>
      <c r="D4619" s="221">
        <v>1.3689670128071501</v>
      </c>
      <c r="E4619" s="221">
        <v>1.5218050374199901</v>
      </c>
    </row>
    <row r="4620" spans="1:5" x14ac:dyDescent="0.25">
      <c r="A4620" s="221">
        <v>26008.262093432601</v>
      </c>
      <c r="B4620" s="221">
        <v>3.9607918242678699</v>
      </c>
      <c r="C4620" s="221">
        <v>1.50817824237285</v>
      </c>
      <c r="D4620" s="221">
        <v>1.36913696432411</v>
      </c>
      <c r="E4620" s="221">
        <v>1.5220953043490999</v>
      </c>
    </row>
    <row r="4621" spans="1:5" x14ac:dyDescent="0.25">
      <c r="A4621" s="221">
        <v>26009.018745047</v>
      </c>
      <c r="B4621" s="221">
        <v>1.9852780073508001</v>
      </c>
      <c r="C4621" s="221">
        <v>1.50822672202898</v>
      </c>
      <c r="D4621" s="221">
        <v>1.36919188607953</v>
      </c>
      <c r="E4621" s="221">
        <v>1.52218910739112</v>
      </c>
    </row>
    <row r="4622" spans="1:5" x14ac:dyDescent="0.25">
      <c r="A4622" s="221">
        <v>26020.863167159201</v>
      </c>
      <c r="B4622" s="221">
        <v>1.32572204706056</v>
      </c>
      <c r="C4622" s="221">
        <v>1.5089857837135801</v>
      </c>
      <c r="D4622" s="221">
        <v>1.3700510543201001</v>
      </c>
      <c r="E4622" s="221">
        <v>1.5236601177576501</v>
      </c>
    </row>
    <row r="4623" spans="1:5" x14ac:dyDescent="0.25">
      <c r="A4623" s="221">
        <v>26021.877846671101</v>
      </c>
      <c r="B4623" s="221">
        <v>1.6367721290421899</v>
      </c>
      <c r="C4623" s="221">
        <v>1.5090508501723601</v>
      </c>
      <c r="D4623" s="221">
        <v>1.3701245984117001</v>
      </c>
      <c r="E4623" s="221">
        <v>1.5237863090486701</v>
      </c>
    </row>
    <row r="4624" spans="1:5" x14ac:dyDescent="0.25">
      <c r="A4624" s="221">
        <v>26024.731359773999</v>
      </c>
      <c r="B4624" s="221">
        <v>1.5645084163092799</v>
      </c>
      <c r="C4624" s="221">
        <v>1.5092338320799601</v>
      </c>
      <c r="D4624" s="221">
        <v>1.37033142138048</v>
      </c>
      <c r="E4624" s="221">
        <v>1.5241413429702799</v>
      </c>
    </row>
    <row r="4625" spans="1:5" x14ac:dyDescent="0.25">
      <c r="A4625" s="221">
        <v>26029.372040806698</v>
      </c>
      <c r="B4625" s="221">
        <v>1.5658081135830699</v>
      </c>
      <c r="C4625" s="221">
        <v>1.50953157289901</v>
      </c>
      <c r="D4625" s="221">
        <v>1.37066777849319</v>
      </c>
      <c r="E4625" s="221">
        <v>1.5247191654749399</v>
      </c>
    </row>
    <row r="4626" spans="1:5" x14ac:dyDescent="0.25">
      <c r="A4626" s="221">
        <v>26030.134329218399</v>
      </c>
      <c r="B4626" s="221">
        <v>2.3258487545065898</v>
      </c>
      <c r="C4626" s="221">
        <v>1.50958049164805</v>
      </c>
      <c r="D4626" s="221">
        <v>1.3707230292478501</v>
      </c>
      <c r="E4626" s="221">
        <v>1.52481414429233</v>
      </c>
    </row>
    <row r="4627" spans="1:5" x14ac:dyDescent="0.25">
      <c r="A4627" s="221">
        <v>26033.479555409001</v>
      </c>
      <c r="B4627" s="221">
        <v>3.7552392048151799</v>
      </c>
      <c r="C4627" s="221">
        <v>1.50979520839908</v>
      </c>
      <c r="D4627" s="221">
        <v>1.3709654916396601</v>
      </c>
      <c r="E4627" s="221">
        <v>1.52523107595731</v>
      </c>
    </row>
    <row r="4628" spans="1:5" x14ac:dyDescent="0.25">
      <c r="A4628" s="221">
        <v>26033.6740739216</v>
      </c>
      <c r="B4628" s="221">
        <v>1.6602239699653001</v>
      </c>
      <c r="C4628" s="221">
        <v>1.5098076964115601</v>
      </c>
      <c r="D4628" s="221">
        <v>1.3709795903645701</v>
      </c>
      <c r="E4628" s="221">
        <v>1.5252553291286799</v>
      </c>
    </row>
    <row r="4629" spans="1:5" x14ac:dyDescent="0.25">
      <c r="A4629" s="221">
        <v>26040.611800805498</v>
      </c>
      <c r="B4629" s="221">
        <v>2.7758023683959898</v>
      </c>
      <c r="C4629" s="221">
        <v>1.5102532135256499</v>
      </c>
      <c r="D4629" s="221">
        <v>1.3714823770123601</v>
      </c>
      <c r="E4629" s="221">
        <v>1.5261209876583901</v>
      </c>
    </row>
    <row r="4630" spans="1:5" x14ac:dyDescent="0.25">
      <c r="A4630" s="221">
        <v>26040.865018738401</v>
      </c>
      <c r="B4630" s="221">
        <v>1.8745266823137601</v>
      </c>
      <c r="C4630" s="221">
        <v>1.5102694798190199</v>
      </c>
      <c r="D4630" s="221">
        <v>1.37150071306176</v>
      </c>
      <c r="E4630" s="221">
        <v>1.52615259484507</v>
      </c>
    </row>
    <row r="4631" spans="1:5" x14ac:dyDescent="0.25">
      <c r="A4631" s="221">
        <v>26048.9722017967</v>
      </c>
      <c r="B4631" s="221">
        <v>2.3308012494920098</v>
      </c>
      <c r="C4631" s="221">
        <v>1.51079046358085</v>
      </c>
      <c r="D4631" s="221">
        <v>1.3720876003468201</v>
      </c>
      <c r="E4631" s="221">
        <v>1.5271657458197001</v>
      </c>
    </row>
    <row r="4632" spans="1:5" x14ac:dyDescent="0.25">
      <c r="A4632" s="221">
        <v>26049.641302009299</v>
      </c>
      <c r="B4632" s="221">
        <v>1.83440631030909</v>
      </c>
      <c r="C4632" s="221">
        <v>1.5108334695658401</v>
      </c>
      <c r="D4632" s="221">
        <v>1.3721360238415801</v>
      </c>
      <c r="E4632" s="221">
        <v>1.5272494358375901</v>
      </c>
    </row>
    <row r="4633" spans="1:5" x14ac:dyDescent="0.25">
      <c r="A4633" s="221">
        <v>26054.145186950998</v>
      </c>
      <c r="B4633" s="221">
        <v>2.8524825629595401</v>
      </c>
      <c r="C4633" s="221">
        <v>1.5111230809696901</v>
      </c>
      <c r="D4633" s="221">
        <v>1.37246197478999</v>
      </c>
      <c r="E4633" s="221">
        <v>1.5278130606823299</v>
      </c>
    </row>
    <row r="4634" spans="1:5" x14ac:dyDescent="0.25">
      <c r="A4634" s="221">
        <v>26056.930945550801</v>
      </c>
      <c r="B4634" s="221">
        <v>1.3914852482311799</v>
      </c>
      <c r="C4634" s="221">
        <v>1.5113022720909799</v>
      </c>
      <c r="D4634" s="221">
        <v>1.37266347212768</v>
      </c>
      <c r="E4634" s="221">
        <v>1.5281619233903301</v>
      </c>
    </row>
    <row r="4635" spans="1:5" x14ac:dyDescent="0.25">
      <c r="A4635" s="221">
        <v>26064.743242863198</v>
      </c>
      <c r="B4635" s="221">
        <v>1.2014327866710199</v>
      </c>
      <c r="C4635" s="221">
        <v>1.5118049995038501</v>
      </c>
      <c r="D4635" s="221">
        <v>1.37322838497357</v>
      </c>
      <c r="E4635" s="221">
        <v>1.52914126298654</v>
      </c>
    </row>
    <row r="4636" spans="1:5" x14ac:dyDescent="0.25">
      <c r="A4636" s="221">
        <v>26065.033291199401</v>
      </c>
      <c r="B4636" s="221">
        <v>0.83319980698599605</v>
      </c>
      <c r="C4636" s="221">
        <v>1.5118236734852499</v>
      </c>
      <c r="D4636" s="221">
        <v>1.37324934913795</v>
      </c>
      <c r="E4636" s="221">
        <v>1.5291776475079</v>
      </c>
    </row>
    <row r="4637" spans="1:5" x14ac:dyDescent="0.25">
      <c r="A4637" s="221">
        <v>26067.3974991328</v>
      </c>
      <c r="B4637" s="221">
        <v>1.24222798304288</v>
      </c>
      <c r="C4637" s="221">
        <v>1.51197588697852</v>
      </c>
      <c r="D4637" s="221">
        <v>1.37342022977252</v>
      </c>
      <c r="E4637" s="221">
        <v>1.5294743229388601</v>
      </c>
    </row>
    <row r="4638" spans="1:5" x14ac:dyDescent="0.25">
      <c r="A4638" s="221">
        <v>26071.546827066199</v>
      </c>
      <c r="B4638" s="221">
        <v>1.9580728017381599</v>
      </c>
      <c r="C4638" s="221">
        <v>1.51224311173762</v>
      </c>
      <c r="D4638" s="221">
        <v>1.3737201356227</v>
      </c>
      <c r="E4638" s="221">
        <v>1.52999567114221</v>
      </c>
    </row>
    <row r="4639" spans="1:5" x14ac:dyDescent="0.25">
      <c r="A4639" s="221">
        <v>26074.640141019299</v>
      </c>
      <c r="B4639" s="221">
        <v>2.3752940493682</v>
      </c>
      <c r="C4639" s="221">
        <v>1.5124423914677501</v>
      </c>
      <c r="D4639" s="221">
        <v>1.37394371470969</v>
      </c>
      <c r="E4639" s="221">
        <v>1.53038440881252</v>
      </c>
    </row>
    <row r="4640" spans="1:5" x14ac:dyDescent="0.25">
      <c r="A4640" s="221">
        <v>26077.791854172199</v>
      </c>
      <c r="B4640" s="221">
        <v>1.55695605806239</v>
      </c>
      <c r="C4640" s="221">
        <v>1.5126454899314401</v>
      </c>
      <c r="D4640" s="221">
        <v>1.3741713686133501</v>
      </c>
      <c r="E4640" s="221">
        <v>1.5307804855273599</v>
      </c>
    </row>
    <row r="4641" spans="1:5" x14ac:dyDescent="0.25">
      <c r="A4641" s="221">
        <v>26083.4320982155</v>
      </c>
      <c r="B4641" s="221">
        <v>1.70341646873629</v>
      </c>
      <c r="C4641" s="221">
        <v>1.51300909911975</v>
      </c>
      <c r="D4641" s="221">
        <v>1.37457872741203</v>
      </c>
      <c r="E4641" s="221">
        <v>1.5314898699858299</v>
      </c>
    </row>
    <row r="4642" spans="1:5" x14ac:dyDescent="0.25">
      <c r="A4642" s="221">
        <v>26085.458170527902</v>
      </c>
      <c r="B4642" s="221">
        <v>0.36473922788569102</v>
      </c>
      <c r="C4642" s="221">
        <v>1.5131397505050701</v>
      </c>
      <c r="D4642" s="221">
        <v>1.3747250061999801</v>
      </c>
      <c r="E4642" s="221">
        <v>1.5317450246725599</v>
      </c>
    </row>
    <row r="4643" spans="1:5" x14ac:dyDescent="0.25">
      <c r="A4643" s="221">
        <v>26085.7383117707</v>
      </c>
      <c r="B4643" s="221">
        <v>1.62517768451405</v>
      </c>
      <c r="C4643" s="221">
        <v>1.51315781923413</v>
      </c>
      <c r="D4643" s="221">
        <v>1.3747452315461699</v>
      </c>
      <c r="E4643" s="221">
        <v>1.53178030443558</v>
      </c>
    </row>
    <row r="4644" spans="1:5" x14ac:dyDescent="0.25">
      <c r="A4644" s="221">
        <v>26088.125189711202</v>
      </c>
      <c r="B4644" s="221">
        <v>1.9530177184866999</v>
      </c>
      <c r="C4644" s="221">
        <v>1.51331177749308</v>
      </c>
      <c r="D4644" s="221">
        <v>1.3749175257139301</v>
      </c>
      <c r="E4644" s="221">
        <v>1.53208089740528</v>
      </c>
    </row>
    <row r="4645" spans="1:5" x14ac:dyDescent="0.25">
      <c r="A4645" s="221">
        <v>26088.725431211398</v>
      </c>
      <c r="B4645" s="221">
        <v>1.5790339273673999</v>
      </c>
      <c r="C4645" s="221">
        <v>1.5133504990001001</v>
      </c>
      <c r="D4645" s="221">
        <v>1.3749608534886599</v>
      </c>
      <c r="E4645" s="221">
        <v>1.5321565692214301</v>
      </c>
    </row>
    <row r="4646" spans="1:5" x14ac:dyDescent="0.25">
      <c r="A4646" s="221">
        <v>26088.7321353896</v>
      </c>
      <c r="B4646" s="221">
        <v>1.0065671505926901</v>
      </c>
      <c r="C4646" s="221">
        <v>1.5133509315938101</v>
      </c>
      <c r="D4646" s="221">
        <v>1.3749613374224099</v>
      </c>
      <c r="E4646" s="221">
        <v>1.53215741442767</v>
      </c>
    </row>
    <row r="4647" spans="1:5" x14ac:dyDescent="0.25">
      <c r="A4647" s="221">
        <v>26093.419301349099</v>
      </c>
      <c r="B4647" s="221">
        <v>-2.15042800629538</v>
      </c>
      <c r="C4647" s="221">
        <v>1.51365337559685</v>
      </c>
      <c r="D4647" s="221">
        <v>1.3752995345538599</v>
      </c>
      <c r="E4647" s="221">
        <v>1.53274833278414</v>
      </c>
    </row>
    <row r="4648" spans="1:5" x14ac:dyDescent="0.25">
      <c r="A4648" s="221">
        <v>26096.252018797</v>
      </c>
      <c r="B4648" s="221">
        <v>1.7042229283972901</v>
      </c>
      <c r="C4648" s="221">
        <v>1.5138362207404299</v>
      </c>
      <c r="D4648" s="221">
        <v>1.37550392606108</v>
      </c>
      <c r="E4648" s="221">
        <v>1.5331055366794</v>
      </c>
    </row>
    <row r="4649" spans="1:5" x14ac:dyDescent="0.25">
      <c r="A4649" s="221">
        <v>26099.990616591698</v>
      </c>
      <c r="B4649" s="221">
        <v>2.06759169183375</v>
      </c>
      <c r="C4649" s="221">
        <v>1.5140776204664701</v>
      </c>
      <c r="D4649" s="221">
        <v>1.37577361606341</v>
      </c>
      <c r="E4649" s="221">
        <v>1.53357738487585</v>
      </c>
    </row>
    <row r="4650" spans="1:5" x14ac:dyDescent="0.25">
      <c r="A4650" s="221">
        <v>26101.067301480802</v>
      </c>
      <c r="B4650" s="221">
        <v>2.12400270731015</v>
      </c>
      <c r="C4650" s="221">
        <v>1.51414714156812</v>
      </c>
      <c r="D4650" s="221">
        <v>1.37585124286428</v>
      </c>
      <c r="E4650" s="221">
        <v>1.5337132917668099</v>
      </c>
    </row>
    <row r="4651" spans="1:5" x14ac:dyDescent="0.25">
      <c r="A4651" s="221">
        <v>26106.672765993</v>
      </c>
      <c r="B4651" s="221">
        <v>1.4588114988391701</v>
      </c>
      <c r="C4651" s="221">
        <v>1.51450926699644</v>
      </c>
      <c r="D4651" s="221">
        <v>1.37625538550792</v>
      </c>
      <c r="E4651" s="221">
        <v>1.5344214246916601</v>
      </c>
    </row>
    <row r="4652" spans="1:5" x14ac:dyDescent="0.25">
      <c r="A4652" s="221">
        <v>26106.747166333</v>
      </c>
      <c r="B4652" s="221">
        <v>1.8865366784089499</v>
      </c>
      <c r="C4652" s="221">
        <v>1.5145140745593999</v>
      </c>
      <c r="D4652" s="221">
        <v>1.37626074962181</v>
      </c>
      <c r="E4652" s="221">
        <v>1.5344308281611301</v>
      </c>
    </row>
    <row r="4653" spans="1:5" x14ac:dyDescent="0.25">
      <c r="A4653" s="221">
        <v>26111.059103566698</v>
      </c>
      <c r="B4653" s="221">
        <v>-1.8099982103560699</v>
      </c>
      <c r="C4653" s="221">
        <v>1.5147927832447601</v>
      </c>
      <c r="D4653" s="221">
        <v>1.3765715656683899</v>
      </c>
      <c r="E4653" s="221">
        <v>1.5349760128054999</v>
      </c>
    </row>
    <row r="4654" spans="1:5" x14ac:dyDescent="0.25">
      <c r="A4654" s="221">
        <v>26111.634021494399</v>
      </c>
      <c r="B4654" s="221">
        <v>1.5973182908432899</v>
      </c>
      <c r="C4654" s="221">
        <v>1.5148299629050399</v>
      </c>
      <c r="D4654" s="221">
        <v>1.3766129962090801</v>
      </c>
      <c r="E4654" s="221">
        <v>1.53504873251164</v>
      </c>
    </row>
    <row r="4655" spans="1:5" x14ac:dyDescent="0.25">
      <c r="A4655" s="221">
        <v>26120.412691719401</v>
      </c>
      <c r="B4655" s="221">
        <v>1.28553455580325</v>
      </c>
      <c r="C4655" s="221">
        <v>1.5153976752009</v>
      </c>
      <c r="D4655" s="221">
        <v>1.3772453828661799</v>
      </c>
      <c r="E4655" s="221">
        <v>1.53615996606172</v>
      </c>
    </row>
    <row r="4656" spans="1:5" x14ac:dyDescent="0.25">
      <c r="A4656" s="221">
        <v>26120.760257807098</v>
      </c>
      <c r="B4656" s="221">
        <v>2.3670484777754202</v>
      </c>
      <c r="C4656" s="221">
        <v>1.5154201521292501</v>
      </c>
      <c r="D4656" s="221">
        <v>1.37727040629091</v>
      </c>
      <c r="E4656" s="221">
        <v>1.5362039944635899</v>
      </c>
    </row>
    <row r="4657" spans="1:5" x14ac:dyDescent="0.25">
      <c r="A4657" s="221">
        <v>26123.8317703875</v>
      </c>
      <c r="B4657" s="221">
        <v>1.8669386977090601</v>
      </c>
      <c r="C4657" s="221">
        <v>1.51561884835159</v>
      </c>
      <c r="D4657" s="221">
        <v>1.3774915434114501</v>
      </c>
      <c r="E4657" s="221">
        <v>1.5365931881233801</v>
      </c>
    </row>
    <row r="4658" spans="1:5" x14ac:dyDescent="0.25">
      <c r="A4658" s="221">
        <v>26123.8970232096</v>
      </c>
      <c r="B4658" s="221">
        <v>0.83225749018838202</v>
      </c>
      <c r="C4658" s="221">
        <v>1.5156230713544301</v>
      </c>
      <c r="D4658" s="221">
        <v>1.37749624136427</v>
      </c>
      <c r="E4658" s="221">
        <v>1.53660145840949</v>
      </c>
    </row>
    <row r="4659" spans="1:5" x14ac:dyDescent="0.25">
      <c r="A4659" s="221">
        <v>26131.364302117399</v>
      </c>
      <c r="B4659" s="221">
        <v>1.47781076161277</v>
      </c>
      <c r="C4659" s="221">
        <v>1.5161064762001799</v>
      </c>
      <c r="D4659" s="221">
        <v>1.3780338070735401</v>
      </c>
      <c r="E4659" s="221">
        <v>1.5375484354778399</v>
      </c>
    </row>
    <row r="4660" spans="1:5" x14ac:dyDescent="0.25">
      <c r="A4660" s="221">
        <v>26132.428422903198</v>
      </c>
      <c r="B4660" s="221">
        <v>2.04020327186318</v>
      </c>
      <c r="C4660" s="221">
        <v>1.5161753789793899</v>
      </c>
      <c r="D4660" s="221">
        <v>1.3781103818978999</v>
      </c>
      <c r="E4660" s="221">
        <v>1.5376834973625599</v>
      </c>
    </row>
    <row r="4661" spans="1:5" x14ac:dyDescent="0.25">
      <c r="A4661" s="221">
        <v>26133.510833383501</v>
      </c>
      <c r="B4661" s="221">
        <v>1.5639187486198101</v>
      </c>
      <c r="C4661" s="221">
        <v>1.5162454843398101</v>
      </c>
      <c r="D4661" s="221">
        <v>1.3781882728605801</v>
      </c>
      <c r="E4661" s="221">
        <v>1.5378208806384599</v>
      </c>
    </row>
    <row r="4662" spans="1:5" x14ac:dyDescent="0.25">
      <c r="A4662" s="221">
        <v>26136.742804981499</v>
      </c>
      <c r="B4662" s="221">
        <v>1.4068675452611801</v>
      </c>
      <c r="C4662" s="221">
        <v>1.5164548711104699</v>
      </c>
      <c r="D4662" s="221">
        <v>1.37842079015563</v>
      </c>
      <c r="E4662" s="221">
        <v>1.53823119626442</v>
      </c>
    </row>
    <row r="4663" spans="1:5" x14ac:dyDescent="0.25">
      <c r="A4663" s="221">
        <v>26139.364694953401</v>
      </c>
      <c r="B4663" s="221">
        <v>1.3375362076979</v>
      </c>
      <c r="C4663" s="221">
        <v>1.51662473775692</v>
      </c>
      <c r="D4663" s="221">
        <v>1.37860937588941</v>
      </c>
      <c r="E4663" s="221">
        <v>1.5385642274189899</v>
      </c>
    </row>
    <row r="4664" spans="1:5" x14ac:dyDescent="0.25">
      <c r="A4664" s="221">
        <v>26144.350719841401</v>
      </c>
      <c r="B4664" s="221">
        <v>1.35290426056796</v>
      </c>
      <c r="C4664" s="221">
        <v>1.5169479248253199</v>
      </c>
      <c r="D4664" s="221">
        <v>1.37896792697375</v>
      </c>
      <c r="E4664" s="221">
        <v>1.5391979098656501</v>
      </c>
    </row>
    <row r="4665" spans="1:5" x14ac:dyDescent="0.25">
      <c r="A4665" s="221">
        <v>26144.625206234101</v>
      </c>
      <c r="B4665" s="221">
        <v>1.5112295633557</v>
      </c>
      <c r="C4665" s="221">
        <v>1.51696571936791</v>
      </c>
      <c r="D4665" s="221">
        <v>1.3789876570622399</v>
      </c>
      <c r="E4665" s="221">
        <v>1.53923280812001</v>
      </c>
    </row>
    <row r="4666" spans="1:5" x14ac:dyDescent="0.25">
      <c r="A4666" s="221">
        <v>26152.8934079879</v>
      </c>
      <c r="B4666" s="221">
        <v>1.3732617119764701</v>
      </c>
      <c r="C4666" s="221">
        <v>1.5175019768921301</v>
      </c>
      <c r="D4666" s="221">
        <v>1.37958193939686</v>
      </c>
      <c r="E4666" s="221">
        <v>1.5402846932277801</v>
      </c>
    </row>
    <row r="4667" spans="1:5" x14ac:dyDescent="0.25">
      <c r="A4667" s="221">
        <v>26158.435671242099</v>
      </c>
      <c r="B4667" s="221">
        <v>2.2855721122629702</v>
      </c>
      <c r="C4667" s="221">
        <v>1.5178616685736299</v>
      </c>
      <c r="D4667" s="221">
        <v>1.37998008566502</v>
      </c>
      <c r="E4667" s="221">
        <v>1.5409904766895299</v>
      </c>
    </row>
    <row r="4668" spans="1:5" x14ac:dyDescent="0.25">
      <c r="A4668" s="221">
        <v>26159.562206248502</v>
      </c>
      <c r="B4668" s="221">
        <v>3.0724446394163398</v>
      </c>
      <c r="C4668" s="221">
        <v>1.5179347952672599</v>
      </c>
      <c r="D4668" s="221">
        <v>1.3800610125005599</v>
      </c>
      <c r="E4668" s="221">
        <v>1.5411340544585601</v>
      </c>
    </row>
    <row r="4669" spans="1:5" x14ac:dyDescent="0.25">
      <c r="A4669" s="221">
        <v>26160.703351894499</v>
      </c>
      <c r="B4669" s="221">
        <v>-0.201570579790877</v>
      </c>
      <c r="C4669" s="221">
        <v>1.5180088757699599</v>
      </c>
      <c r="D4669" s="221">
        <v>1.3801429671196399</v>
      </c>
      <c r="E4669" s="221">
        <v>1.5412794943650301</v>
      </c>
    </row>
    <row r="4670" spans="1:5" x14ac:dyDescent="0.25">
      <c r="A4670" s="221">
        <v>26161.804367758199</v>
      </c>
      <c r="B4670" s="221">
        <v>3.05459652128601</v>
      </c>
      <c r="C4670" s="221">
        <v>1.5180803647114101</v>
      </c>
      <c r="D4670" s="221">
        <v>1.3802220232876801</v>
      </c>
      <c r="E4670" s="221">
        <v>1.5414198196993301</v>
      </c>
    </row>
    <row r="4671" spans="1:5" x14ac:dyDescent="0.25">
      <c r="A4671" s="221">
        <v>26167.484947730001</v>
      </c>
      <c r="B4671" s="221">
        <v>0.88258043877149595</v>
      </c>
      <c r="C4671" s="221">
        <v>1.51844931720056</v>
      </c>
      <c r="D4671" s="221">
        <v>1.3806297827492</v>
      </c>
      <c r="E4671" s="221">
        <v>1.54214403941397</v>
      </c>
    </row>
    <row r="4672" spans="1:5" x14ac:dyDescent="0.25">
      <c r="A4672" s="221">
        <v>26169.212611824099</v>
      </c>
      <c r="B4672" s="221">
        <v>1.50066651630245</v>
      </c>
      <c r="C4672" s="221">
        <v>1.5185615679661499</v>
      </c>
      <c r="D4672" s="221">
        <v>1.38075379673795</v>
      </c>
      <c r="E4672" s="221">
        <v>1.54236443671248</v>
      </c>
    </row>
    <row r="4673" spans="1:5" x14ac:dyDescent="0.25">
      <c r="A4673" s="221">
        <v>26172.858544891002</v>
      </c>
      <c r="B4673" s="221">
        <v>1.41455563661954</v>
      </c>
      <c r="C4673" s="221">
        <v>1.51879850026046</v>
      </c>
      <c r="D4673" s="221">
        <v>1.3810155065829799</v>
      </c>
      <c r="E4673" s="221">
        <v>1.5428297143490901</v>
      </c>
    </row>
    <row r="4674" spans="1:5" x14ac:dyDescent="0.25">
      <c r="A4674" s="221">
        <v>26178.992066484101</v>
      </c>
      <c r="B4674" s="221">
        <v>2.8294409563718501</v>
      </c>
      <c r="C4674" s="221">
        <v>1.5191972683961701</v>
      </c>
      <c r="D4674" s="221">
        <v>1.3814555330334399</v>
      </c>
      <c r="E4674" s="221">
        <v>1.5436129812546799</v>
      </c>
    </row>
    <row r="4675" spans="1:5" x14ac:dyDescent="0.25">
      <c r="A4675" s="221">
        <v>26181.4724477212</v>
      </c>
      <c r="B4675" s="221">
        <v>4.0708984312190797</v>
      </c>
      <c r="C4675" s="221">
        <v>1.5193586008147799</v>
      </c>
      <c r="D4675" s="221">
        <v>1.38163340774461</v>
      </c>
      <c r="E4675" s="221">
        <v>1.5439298704059801</v>
      </c>
    </row>
    <row r="4676" spans="1:5" x14ac:dyDescent="0.25">
      <c r="A4676" s="221">
        <v>26189.767107297699</v>
      </c>
      <c r="B4676" s="221">
        <v>1.5304916451710899</v>
      </c>
      <c r="C4676" s="221">
        <v>1.51989833018079</v>
      </c>
      <c r="D4676" s="221">
        <v>1.3822278833913999</v>
      </c>
      <c r="E4676" s="221">
        <v>1.54499040298295</v>
      </c>
    </row>
    <row r="4677" spans="1:5" x14ac:dyDescent="0.25">
      <c r="A4677" s="221">
        <v>26190.705342610301</v>
      </c>
      <c r="B4677" s="221">
        <v>3.0377118602711999</v>
      </c>
      <c r="C4677" s="221">
        <v>1.51995940608992</v>
      </c>
      <c r="D4677" s="221">
        <v>1.38229511046089</v>
      </c>
      <c r="E4677" s="221">
        <v>1.5451104397044699</v>
      </c>
    </row>
    <row r="4678" spans="1:5" x14ac:dyDescent="0.25">
      <c r="A4678" s="221">
        <v>26191.662323287601</v>
      </c>
      <c r="B4678" s="221">
        <v>4.3593910180175204</v>
      </c>
      <c r="C4678" s="221">
        <v>1.5200217095466699</v>
      </c>
      <c r="D4678" s="221">
        <v>1.3823636806859001</v>
      </c>
      <c r="E4678" s="221">
        <v>1.5452328746859001</v>
      </c>
    </row>
    <row r="4679" spans="1:5" x14ac:dyDescent="0.25">
      <c r="A4679" s="221">
        <v>26201.901713190498</v>
      </c>
      <c r="B4679" s="221">
        <v>1.8102209054512</v>
      </c>
      <c r="C4679" s="221">
        <v>1.5206886532491</v>
      </c>
      <c r="D4679" s="221">
        <v>1.3830973603580601</v>
      </c>
      <c r="E4679" s="221">
        <v>1.546543858113</v>
      </c>
    </row>
    <row r="4680" spans="1:5" x14ac:dyDescent="0.25">
      <c r="A4680" s="221">
        <v>26215.355150893902</v>
      </c>
      <c r="B4680" s="221">
        <v>1.6801813419996501</v>
      </c>
      <c r="C4680" s="221">
        <v>1.52156586324893</v>
      </c>
      <c r="D4680" s="221">
        <v>1.38406021257854</v>
      </c>
      <c r="E4680" s="221">
        <v>1.5482687709641301</v>
      </c>
    </row>
    <row r="4681" spans="1:5" x14ac:dyDescent="0.25">
      <c r="A4681" s="221">
        <v>26219.9772742971</v>
      </c>
      <c r="B4681" s="221">
        <v>2.17549006966631</v>
      </c>
      <c r="C4681" s="221">
        <v>1.52186749101479</v>
      </c>
      <c r="D4681" s="221">
        <v>1.38439078278657</v>
      </c>
      <c r="E4681" s="221">
        <v>1.54886195898742</v>
      </c>
    </row>
    <row r="4682" spans="1:5" x14ac:dyDescent="0.25">
      <c r="A4682" s="221">
        <v>26223.537071697199</v>
      </c>
      <c r="B4682" s="221">
        <v>4.4977511223944999</v>
      </c>
      <c r="C4682" s="221">
        <v>1.52209988420412</v>
      </c>
      <c r="D4682" s="221">
        <v>1.3846453763714699</v>
      </c>
      <c r="E4682" s="221">
        <v>1.54931903828054</v>
      </c>
    </row>
    <row r="4683" spans="1:5" x14ac:dyDescent="0.25">
      <c r="A4683" s="221">
        <v>26232.228004047302</v>
      </c>
      <c r="B4683" s="221">
        <v>1.3278755624249701</v>
      </c>
      <c r="C4683" s="221">
        <v>1.52266751437822</v>
      </c>
      <c r="D4683" s="221">
        <v>1.3852666669481599</v>
      </c>
      <c r="E4683" s="221">
        <v>1.5504356747507599</v>
      </c>
    </row>
    <row r="4684" spans="1:5" x14ac:dyDescent="0.25">
      <c r="A4684" s="221">
        <v>26241.3695983627</v>
      </c>
      <c r="B4684" s="221">
        <v>1.6979354012569601</v>
      </c>
      <c r="C4684" s="221">
        <v>1.5232650828304899</v>
      </c>
      <c r="D4684" s="221">
        <v>1.38591961250325</v>
      </c>
      <c r="E4684" s="221">
        <v>1.55161129335769</v>
      </c>
    </row>
    <row r="4685" spans="1:5" x14ac:dyDescent="0.25">
      <c r="A4685" s="221">
        <v>26244.4573840456</v>
      </c>
      <c r="B4685" s="221">
        <v>3.3168062093961601</v>
      </c>
      <c r="C4685" s="221">
        <v>1.52346701647377</v>
      </c>
      <c r="D4685" s="221">
        <v>1.38614005427026</v>
      </c>
      <c r="E4685" s="221">
        <v>1.5520086270594</v>
      </c>
    </row>
    <row r="4686" spans="1:5" x14ac:dyDescent="0.25">
      <c r="A4686" s="221">
        <v>26247.356471081999</v>
      </c>
      <c r="B4686" s="221">
        <v>0.76157309076383395</v>
      </c>
      <c r="C4686" s="221">
        <v>1.52365667024368</v>
      </c>
      <c r="D4686" s="221">
        <v>1.3863470245507901</v>
      </c>
      <c r="E4686" s="221">
        <v>1.5523817923729</v>
      </c>
    </row>
    <row r="4687" spans="1:5" x14ac:dyDescent="0.25">
      <c r="A4687" s="221">
        <v>26256.1701322648</v>
      </c>
      <c r="B4687" s="221">
        <v>2.3064960415849001</v>
      </c>
      <c r="C4687" s="221">
        <v>1.5242335654113199</v>
      </c>
      <c r="D4687" s="221">
        <v>1.3869760187532401</v>
      </c>
      <c r="E4687" s="221">
        <v>1.5535168780160999</v>
      </c>
    </row>
    <row r="4688" spans="1:5" x14ac:dyDescent="0.25">
      <c r="A4688" s="221">
        <v>26263.898143390201</v>
      </c>
      <c r="B4688" s="221">
        <v>1.5953174095290701</v>
      </c>
      <c r="C4688" s="221">
        <v>1.52473975029412</v>
      </c>
      <c r="D4688" s="221">
        <v>1.3875272236656799</v>
      </c>
      <c r="E4688" s="221">
        <v>1.55451290134344</v>
      </c>
    </row>
    <row r="4689" spans="1:5" x14ac:dyDescent="0.25">
      <c r="A4689" s="221">
        <v>26265.175541216599</v>
      </c>
      <c r="B4689" s="221">
        <v>2.6444999806283902</v>
      </c>
      <c r="C4689" s="221">
        <v>1.52482345165991</v>
      </c>
      <c r="D4689" s="221">
        <v>1.38761829423741</v>
      </c>
      <c r="E4689" s="221">
        <v>1.55467760397594</v>
      </c>
    </row>
    <row r="4690" spans="1:5" x14ac:dyDescent="0.25">
      <c r="A4690" s="221">
        <v>26265.366355282898</v>
      </c>
      <c r="B4690" s="221">
        <v>1.6510799434075401</v>
      </c>
      <c r="C4690" s="221">
        <v>1.52483595473267</v>
      </c>
      <c r="D4690" s="221">
        <v>1.38763189799917</v>
      </c>
      <c r="E4690" s="221">
        <v>1.55470220899807</v>
      </c>
    </row>
    <row r="4691" spans="1:5" x14ac:dyDescent="0.25">
      <c r="A4691" s="221">
        <v>26267.249430112901</v>
      </c>
      <c r="B4691" s="221">
        <v>2.74774022278035</v>
      </c>
      <c r="C4691" s="221">
        <v>1.5249593761279301</v>
      </c>
      <c r="D4691" s="221">
        <v>1.3877661327269599</v>
      </c>
      <c r="E4691" s="221">
        <v>1.55494504176043</v>
      </c>
    </row>
    <row r="4692" spans="1:5" x14ac:dyDescent="0.25">
      <c r="A4692" s="221">
        <v>26267.777729281999</v>
      </c>
      <c r="B4692" s="221">
        <v>0.90011081186296404</v>
      </c>
      <c r="C4692" s="221">
        <v>1.52499400849059</v>
      </c>
      <c r="D4692" s="221">
        <v>1.3878037917974499</v>
      </c>
      <c r="E4692" s="221">
        <v>1.55501318280161</v>
      </c>
    </row>
    <row r="4693" spans="1:5" x14ac:dyDescent="0.25">
      <c r="A4693" s="221">
        <v>26268.3231233361</v>
      </c>
      <c r="B4693" s="221">
        <v>1.6949753881476901</v>
      </c>
      <c r="C4693" s="221">
        <v>1.52502976149906</v>
      </c>
      <c r="D4693" s="221">
        <v>1.38784266574168</v>
      </c>
      <c r="E4693" s="221">
        <v>1.55508352877388</v>
      </c>
    </row>
    <row r="4694" spans="1:5" x14ac:dyDescent="0.25">
      <c r="A4694" s="221">
        <v>26277.499574534901</v>
      </c>
      <c r="B4694" s="221">
        <v>0.77432625906963504</v>
      </c>
      <c r="C4694" s="221">
        <v>1.52563149634749</v>
      </c>
      <c r="D4694" s="221">
        <v>1.38849607293337</v>
      </c>
      <c r="E4694" s="221">
        <v>1.5562675351830799</v>
      </c>
    </row>
    <row r="4695" spans="1:5" x14ac:dyDescent="0.25">
      <c r="A4695" s="221">
        <v>26283.698271298799</v>
      </c>
      <c r="B4695" s="221">
        <v>1.6118962722533801</v>
      </c>
      <c r="C4695" s="221">
        <v>1.52603831741366</v>
      </c>
      <c r="D4695" s="221">
        <v>1.38893744977469</v>
      </c>
      <c r="E4695" s="221">
        <v>1.55706783303785</v>
      </c>
    </row>
    <row r="4696" spans="1:5" x14ac:dyDescent="0.25">
      <c r="A4696" s="221">
        <v>26288.4720408172</v>
      </c>
      <c r="B4696" s="221">
        <v>2.0621326376554698</v>
      </c>
      <c r="C4696" s="221">
        <v>1.52635170784156</v>
      </c>
      <c r="D4696" s="221">
        <v>1.38927736498452</v>
      </c>
      <c r="E4696" s="221">
        <v>1.5576844270633701</v>
      </c>
    </row>
    <row r="4697" spans="1:5" x14ac:dyDescent="0.25">
      <c r="A4697" s="221">
        <v>26291.434804218301</v>
      </c>
      <c r="B4697" s="221">
        <v>1.3105500633578699</v>
      </c>
      <c r="C4697" s="221">
        <v>1.52654625498856</v>
      </c>
      <c r="D4697" s="221">
        <v>1.3894883279016299</v>
      </c>
      <c r="E4697" s="221">
        <v>1.5580672179526001</v>
      </c>
    </row>
    <row r="4698" spans="1:5" x14ac:dyDescent="0.25">
      <c r="A4698" s="221">
        <v>26293.756601238401</v>
      </c>
      <c r="B4698" s="221">
        <v>1.8742644018201899</v>
      </c>
      <c r="C4698" s="221">
        <v>1.52669877139937</v>
      </c>
      <c r="D4698" s="221">
        <v>1.3896536509483799</v>
      </c>
      <c r="E4698" s="221">
        <v>1.5583672540953</v>
      </c>
    </row>
    <row r="4699" spans="1:5" x14ac:dyDescent="0.25">
      <c r="A4699" s="221">
        <v>26294.522555097799</v>
      </c>
      <c r="B4699" s="221">
        <v>1.5907944329077699</v>
      </c>
      <c r="C4699" s="221">
        <v>1.52674908610494</v>
      </c>
      <c r="D4699" s="221">
        <v>1.38970819052466</v>
      </c>
      <c r="E4699" s="221">
        <v>1.55846626666833</v>
      </c>
    </row>
    <row r="4700" spans="1:5" x14ac:dyDescent="0.25">
      <c r="A4700" s="221">
        <v>26297.915303414698</v>
      </c>
      <c r="B4700" s="221">
        <v>2.17231564842211</v>
      </c>
      <c r="C4700" s="221">
        <v>1.5269720273052101</v>
      </c>
      <c r="D4700" s="221">
        <v>1.3899496056052201</v>
      </c>
      <c r="E4700" s="221">
        <v>1.55890483713364</v>
      </c>
    </row>
    <row r="4701" spans="1:5" x14ac:dyDescent="0.25">
      <c r="A4701" s="221">
        <v>26303.4138135598</v>
      </c>
      <c r="B4701" s="221">
        <v>1.4619574834373801</v>
      </c>
      <c r="C4701" s="221">
        <v>1.5273335560710299</v>
      </c>
      <c r="D4701" s="221">
        <v>1.3903404900257701</v>
      </c>
      <c r="E4701" s="221">
        <v>1.55961574904191</v>
      </c>
    </row>
    <row r="4702" spans="1:5" x14ac:dyDescent="0.25">
      <c r="A4702" s="221">
        <v>26312.644292048601</v>
      </c>
      <c r="B4702" s="221">
        <v>1.9969203644147</v>
      </c>
      <c r="C4702" s="221">
        <v>1.5279409277574001</v>
      </c>
      <c r="D4702" s="221">
        <v>1.3909966769091899</v>
      </c>
      <c r="E4702" s="221">
        <v>1.56080984119049</v>
      </c>
    </row>
    <row r="4703" spans="1:5" x14ac:dyDescent="0.25">
      <c r="A4703" s="221">
        <v>26314.011919410601</v>
      </c>
      <c r="B4703" s="221">
        <v>2.9538926596029098</v>
      </c>
      <c r="C4703" s="221">
        <v>1.52803091855671</v>
      </c>
      <c r="D4703" s="221">
        <v>1.3910939003778799</v>
      </c>
      <c r="E4703" s="221">
        <v>1.5609868236273401</v>
      </c>
    </row>
    <row r="4704" spans="1:5" x14ac:dyDescent="0.25">
      <c r="A4704" s="221">
        <v>26319.1468884428</v>
      </c>
      <c r="B4704" s="221">
        <v>2.4955126756181598</v>
      </c>
      <c r="C4704" s="221">
        <v>1.52836880296914</v>
      </c>
      <c r="D4704" s="221">
        <v>1.39145861605689</v>
      </c>
      <c r="E4704" s="221">
        <v>1.5616514658008001</v>
      </c>
    </row>
    <row r="4705" spans="1:5" x14ac:dyDescent="0.25">
      <c r="A4705" s="221">
        <v>26321.997059203499</v>
      </c>
      <c r="B4705" s="221">
        <v>1.3321361330239001</v>
      </c>
      <c r="C4705" s="221">
        <v>1.52855639234985</v>
      </c>
      <c r="D4705" s="221">
        <v>1.3916610363941699</v>
      </c>
      <c r="E4705" s="221">
        <v>1.56202046547425</v>
      </c>
    </row>
    <row r="4706" spans="1:5" x14ac:dyDescent="0.25">
      <c r="A4706" s="221">
        <v>26324.4598831394</v>
      </c>
      <c r="B4706" s="221">
        <v>1.5298970242243499</v>
      </c>
      <c r="C4706" s="221">
        <v>1.5287186099058001</v>
      </c>
      <c r="D4706" s="221">
        <v>1.39183593022867</v>
      </c>
      <c r="E4706" s="221">
        <v>1.5623393668566501</v>
      </c>
    </row>
    <row r="4707" spans="1:5" x14ac:dyDescent="0.25">
      <c r="A4707" s="221">
        <v>26334.882129885002</v>
      </c>
      <c r="B4707" s="221">
        <v>2.8451380396277401</v>
      </c>
      <c r="C4707" s="221">
        <v>1.52940550207546</v>
      </c>
      <c r="D4707" s="221">
        <v>1.39257525138538</v>
      </c>
      <c r="E4707" s="221">
        <v>1.5636893925186</v>
      </c>
    </row>
    <row r="4708" spans="1:5" x14ac:dyDescent="0.25">
      <c r="A4708" s="221">
        <v>26336.806027716</v>
      </c>
      <c r="B4708" s="221">
        <v>1.4934207543192599</v>
      </c>
      <c r="C4708" s="221">
        <v>1.5295323783692201</v>
      </c>
      <c r="D4708" s="221">
        <v>1.3927116886370701</v>
      </c>
      <c r="E4708" s="221">
        <v>1.5639386839154401</v>
      </c>
    </row>
    <row r="4709" spans="1:5" x14ac:dyDescent="0.25">
      <c r="A4709" s="221">
        <v>26339.5285076777</v>
      </c>
      <c r="B4709" s="221">
        <v>0.83666270691797895</v>
      </c>
      <c r="C4709" s="221">
        <v>1.5297119191752899</v>
      </c>
      <c r="D4709" s="221">
        <v>1.39290475901626</v>
      </c>
      <c r="E4709" s="221">
        <v>1.56429150317945</v>
      </c>
    </row>
    <row r="4710" spans="1:5" x14ac:dyDescent="0.25">
      <c r="A4710" s="221">
        <v>26345.524858970799</v>
      </c>
      <c r="B4710" s="221">
        <v>2.7506861989639901</v>
      </c>
      <c r="C4710" s="221">
        <v>1.53010756064452</v>
      </c>
      <c r="D4710" s="221">
        <v>1.3933300028506399</v>
      </c>
      <c r="E4710" s="221">
        <v>1.5650687522626601</v>
      </c>
    </row>
    <row r="4711" spans="1:5" x14ac:dyDescent="0.25">
      <c r="A4711" s="221">
        <v>26351.8373159699</v>
      </c>
      <c r="B4711" s="221">
        <v>1.02408259918254</v>
      </c>
      <c r="C4711" s="221">
        <v>1.5305242868525599</v>
      </c>
      <c r="D4711" s="221">
        <v>1.3937776639844499</v>
      </c>
      <c r="E4711" s="221">
        <v>1.5658871992466701</v>
      </c>
    </row>
    <row r="4712" spans="1:5" x14ac:dyDescent="0.25">
      <c r="A4712" s="221">
        <v>26352.198992748999</v>
      </c>
      <c r="B4712" s="221">
        <v>2.0989495838630301</v>
      </c>
      <c r="C4712" s="221">
        <v>1.53054816914609</v>
      </c>
      <c r="D4712" s="221">
        <v>1.3938033074998</v>
      </c>
      <c r="E4712" s="221">
        <v>1.5659341004982099</v>
      </c>
    </row>
    <row r="4713" spans="1:5" x14ac:dyDescent="0.25">
      <c r="A4713" s="221">
        <v>26352.716574550799</v>
      </c>
      <c r="B4713" s="221">
        <v>1.0619946226599499</v>
      </c>
      <c r="C4713" s="221">
        <v>1.5305823491514301</v>
      </c>
      <c r="D4713" s="221">
        <v>1.39383997502514</v>
      </c>
      <c r="E4713" s="221">
        <v>1.5660012203881</v>
      </c>
    </row>
    <row r="4714" spans="1:5" x14ac:dyDescent="0.25">
      <c r="A4714" s="221">
        <v>26355.986014464001</v>
      </c>
      <c r="B4714" s="221">
        <v>1.47500104094729</v>
      </c>
      <c r="C4714" s="221">
        <v>1.5307983112822099</v>
      </c>
      <c r="D4714" s="221">
        <v>1.3940715307024401</v>
      </c>
      <c r="E4714" s="221">
        <v>1.5664252355292001</v>
      </c>
    </row>
    <row r="4715" spans="1:5" x14ac:dyDescent="0.25">
      <c r="A4715" s="221">
        <v>26359.322289848202</v>
      </c>
      <c r="B4715" s="221">
        <v>6.4204303198778206E-2</v>
      </c>
      <c r="C4715" s="221">
        <v>1.53101871544408</v>
      </c>
      <c r="D4715" s="221">
        <v>1.3943078199528101</v>
      </c>
      <c r="E4715" s="221">
        <v>1.5668579878533899</v>
      </c>
    </row>
    <row r="4716" spans="1:5" x14ac:dyDescent="0.25">
      <c r="A4716" s="221">
        <v>26364.763682306198</v>
      </c>
      <c r="B4716" s="221">
        <v>1.99949915232069</v>
      </c>
      <c r="C4716" s="221">
        <v>1.5313783591007</v>
      </c>
      <c r="D4716" s="221">
        <v>1.3946931600985799</v>
      </c>
      <c r="E4716" s="221">
        <v>1.5675639129472401</v>
      </c>
    </row>
    <row r="4717" spans="1:5" x14ac:dyDescent="0.25">
      <c r="A4717" s="221">
        <v>26366.1662643204</v>
      </c>
      <c r="B4717" s="221">
        <v>1.28868181982309</v>
      </c>
      <c r="C4717" s="221">
        <v>1.5314710893975501</v>
      </c>
      <c r="D4717" s="221">
        <v>1.39479242224656</v>
      </c>
      <c r="E4717" s="221">
        <v>1.5677458849669199</v>
      </c>
    </row>
    <row r="4718" spans="1:5" x14ac:dyDescent="0.25">
      <c r="A4718" s="221">
        <v>26373.302868887498</v>
      </c>
      <c r="B4718" s="221">
        <v>1.9564315990559</v>
      </c>
      <c r="C4718" s="221">
        <v>1.53194315712055</v>
      </c>
      <c r="D4718" s="221">
        <v>1.3952974869710599</v>
      </c>
      <c r="E4718" s="221">
        <v>1.5686719933342901</v>
      </c>
    </row>
    <row r="4719" spans="1:5" x14ac:dyDescent="0.25">
      <c r="A4719" s="221">
        <v>26375.398678456801</v>
      </c>
      <c r="B4719" s="221">
        <v>2.1969796252585998</v>
      </c>
      <c r="C4719" s="221">
        <v>1.5320817894409899</v>
      </c>
      <c r="D4719" s="221">
        <v>1.3954457628402199</v>
      </c>
      <c r="E4719" s="221">
        <v>1.56894401811347</v>
      </c>
    </row>
    <row r="4720" spans="1:5" x14ac:dyDescent="0.25">
      <c r="A4720" s="221">
        <v>26376.845408102599</v>
      </c>
      <c r="B4720" s="221">
        <v>3.3034501075761802</v>
      </c>
      <c r="C4720" s="221">
        <v>1.5321775063304199</v>
      </c>
      <c r="D4720" s="221">
        <v>1.3955480914761</v>
      </c>
      <c r="E4720" s="221">
        <v>1.56913179581913</v>
      </c>
    </row>
    <row r="4721" spans="1:5" x14ac:dyDescent="0.25">
      <c r="A4721" s="221">
        <v>26378.328156209001</v>
      </c>
      <c r="B4721" s="221">
        <v>1.9584693181653701</v>
      </c>
      <c r="C4721" s="221">
        <v>1.5322756455451501</v>
      </c>
      <c r="D4721" s="221">
        <v>1.3956529673020599</v>
      </c>
      <c r="E4721" s="221">
        <v>1.5693242562381</v>
      </c>
    </row>
    <row r="4722" spans="1:5" x14ac:dyDescent="0.25">
      <c r="A4722" s="221">
        <v>26379.1893817321</v>
      </c>
      <c r="B4722" s="221">
        <v>2.2053689853535698</v>
      </c>
      <c r="C4722" s="221">
        <v>1.5323326478074899</v>
      </c>
      <c r="D4722" s="221">
        <v>1.3957138723409801</v>
      </c>
      <c r="E4722" s="221">
        <v>1.5694360505970899</v>
      </c>
    </row>
    <row r="4723" spans="1:5" x14ac:dyDescent="0.25">
      <c r="A4723" s="221">
        <v>26381.030602537499</v>
      </c>
      <c r="B4723" s="221">
        <v>1.40319856121076</v>
      </c>
      <c r="C4723" s="221">
        <v>1.5324545586442699</v>
      </c>
      <c r="D4723" s="221">
        <v>1.39584407512175</v>
      </c>
      <c r="E4723" s="221">
        <v>1.56967506664735</v>
      </c>
    </row>
    <row r="4724" spans="1:5" x14ac:dyDescent="0.25">
      <c r="A4724" s="221">
        <v>26385.596166493298</v>
      </c>
      <c r="B4724" s="221">
        <v>2.34465897318732</v>
      </c>
      <c r="C4724" s="221">
        <v>1.5327568578967801</v>
      </c>
      <c r="D4724" s="221">
        <v>1.3961668535549101</v>
      </c>
      <c r="E4724" s="221">
        <v>1.5702677981252</v>
      </c>
    </row>
    <row r="4725" spans="1:5" x14ac:dyDescent="0.25">
      <c r="A4725" s="221">
        <v>26385.731550133201</v>
      </c>
      <c r="B4725" s="221">
        <v>1.1024767671161</v>
      </c>
      <c r="C4725" s="221">
        <v>1.5327658255001699</v>
      </c>
      <c r="D4725" s="221">
        <v>1.3961764242655501</v>
      </c>
      <c r="E4725" s="221">
        <v>1.57028537548048</v>
      </c>
    </row>
    <row r="4726" spans="1:5" x14ac:dyDescent="0.25">
      <c r="A4726" s="221">
        <v>26388.016428192099</v>
      </c>
      <c r="B4726" s="221">
        <v>1.4131757947769099</v>
      </c>
      <c r="C4726" s="221">
        <v>1.53291717229688</v>
      </c>
      <c r="D4726" s="221">
        <v>1.3963379095131501</v>
      </c>
      <c r="E4726" s="221">
        <v>1.57058204862323</v>
      </c>
    </row>
    <row r="4727" spans="1:5" x14ac:dyDescent="0.25">
      <c r="A4727" s="221">
        <v>26388.3119293579</v>
      </c>
      <c r="B4727" s="221">
        <v>2.0777292043353501</v>
      </c>
      <c r="C4727" s="221">
        <v>1.5329367488336401</v>
      </c>
      <c r="D4727" s="221">
        <v>1.39635879301848</v>
      </c>
      <c r="E4727" s="221">
        <v>1.5706204190419799</v>
      </c>
    </row>
    <row r="4728" spans="1:5" x14ac:dyDescent="0.25">
      <c r="A4728" s="221">
        <v>26389.070446654099</v>
      </c>
      <c r="B4728" s="221">
        <v>1.5907513056934801</v>
      </c>
      <c r="C4728" s="221">
        <v>1.5329869995380301</v>
      </c>
      <c r="D4728" s="221">
        <v>1.3964123985599499</v>
      </c>
      <c r="E4728" s="221">
        <v>1.5707189114665601</v>
      </c>
    </row>
    <row r="4729" spans="1:5" x14ac:dyDescent="0.25">
      <c r="A4729" s="221">
        <v>26389.207948214502</v>
      </c>
      <c r="B4729" s="221">
        <v>1.5731707114634801</v>
      </c>
      <c r="C4729" s="221">
        <v>1.5329961093011499</v>
      </c>
      <c r="D4729" s="221">
        <v>1.39642211599901</v>
      </c>
      <c r="E4729" s="221">
        <v>1.5707367658545099</v>
      </c>
    </row>
    <row r="4730" spans="1:5" x14ac:dyDescent="0.25">
      <c r="A4730" s="221">
        <v>26393.944675108502</v>
      </c>
      <c r="B4730" s="221">
        <v>1.8982400508783701</v>
      </c>
      <c r="C4730" s="221">
        <v>1.53331000795578</v>
      </c>
      <c r="D4730" s="221">
        <v>1.3967567737047499</v>
      </c>
      <c r="E4730" s="221">
        <v>1.5713518452256301</v>
      </c>
    </row>
    <row r="4731" spans="1:5" x14ac:dyDescent="0.25">
      <c r="A4731" s="221">
        <v>26398.992580322501</v>
      </c>
      <c r="B4731" s="221">
        <v>1.4662432166048001</v>
      </c>
      <c r="C4731" s="221">
        <v>1.5336446597851701</v>
      </c>
      <c r="D4731" s="221">
        <v>1.39711332005853</v>
      </c>
      <c r="E4731" s="221">
        <v>1.5720074202904499</v>
      </c>
    </row>
    <row r="4732" spans="1:5" x14ac:dyDescent="0.25">
      <c r="A4732" s="221">
        <v>26401.094654550601</v>
      </c>
      <c r="B4732" s="221">
        <v>1.2308129240360399</v>
      </c>
      <c r="C4732" s="221">
        <v>1.53378404625734</v>
      </c>
      <c r="D4732" s="221">
        <v>1.3972617948950501</v>
      </c>
      <c r="E4732" s="221">
        <v>1.5722804464005899</v>
      </c>
    </row>
    <row r="4733" spans="1:5" x14ac:dyDescent="0.25">
      <c r="A4733" s="221">
        <v>26404.689261145599</v>
      </c>
      <c r="B4733" s="221">
        <v>1.6525425684867701</v>
      </c>
      <c r="C4733" s="221">
        <v>1.53402248410369</v>
      </c>
      <c r="D4733" s="221">
        <v>1.39751556425402</v>
      </c>
      <c r="E4733" s="221">
        <v>1.5727473387355599</v>
      </c>
    </row>
    <row r="4734" spans="1:5" x14ac:dyDescent="0.25">
      <c r="A4734" s="221">
        <v>26407.888862527099</v>
      </c>
      <c r="B4734" s="221">
        <v>1.6561858887359699</v>
      </c>
      <c r="C4734" s="221">
        <v>1.53423478472384</v>
      </c>
      <c r="D4734" s="221">
        <v>1.3977414053583099</v>
      </c>
      <c r="E4734" s="221">
        <v>1.57316295606026</v>
      </c>
    </row>
    <row r="4735" spans="1:5" x14ac:dyDescent="0.25">
      <c r="A4735" s="221">
        <v>26411.215767732701</v>
      </c>
      <c r="B4735" s="221">
        <v>1.83571983490238</v>
      </c>
      <c r="C4735" s="221">
        <v>1.53445559560876</v>
      </c>
      <c r="D4735" s="221">
        <v>1.3979761778419499</v>
      </c>
      <c r="E4735" s="221">
        <v>1.57359513547609</v>
      </c>
    </row>
    <row r="4736" spans="1:5" x14ac:dyDescent="0.25">
      <c r="A4736" s="221">
        <v>26417.4067212519</v>
      </c>
      <c r="B4736" s="221">
        <v>2.11995147214104</v>
      </c>
      <c r="C4736" s="221">
        <v>1.53486669572072</v>
      </c>
      <c r="D4736" s="221">
        <v>1.3984129096042901</v>
      </c>
      <c r="E4736" s="221">
        <v>1.5743994245418</v>
      </c>
    </row>
    <row r="4737" spans="1:5" x14ac:dyDescent="0.25">
      <c r="A4737" s="221">
        <v>26421.480126825401</v>
      </c>
      <c r="B4737" s="221">
        <v>1.21411467943966</v>
      </c>
      <c r="C4737" s="221">
        <v>1.53513728407406</v>
      </c>
      <c r="D4737" s="221">
        <v>1.3987000898545401</v>
      </c>
      <c r="E4737" s="221">
        <v>1.5749286511904399</v>
      </c>
    </row>
    <row r="4738" spans="1:5" x14ac:dyDescent="0.25">
      <c r="A4738" s="221">
        <v>26423.072486572401</v>
      </c>
      <c r="B4738" s="221">
        <v>2.8310646598916702</v>
      </c>
      <c r="C4738" s="221">
        <v>1.53524310973898</v>
      </c>
      <c r="D4738" s="221">
        <v>1.39881235074848</v>
      </c>
      <c r="E4738" s="221">
        <v>1.5751355409663801</v>
      </c>
    </row>
    <row r="4739" spans="1:5" x14ac:dyDescent="0.25">
      <c r="A4739" s="221">
        <v>26423.673368412601</v>
      </c>
      <c r="B4739" s="221">
        <v>1.2028857563793001</v>
      </c>
      <c r="C4739" s="221">
        <v>1.5352830433786</v>
      </c>
      <c r="D4739" s="221">
        <v>1.3988547127415301</v>
      </c>
      <c r="E4739" s="221">
        <v>1.5752136123321101</v>
      </c>
    </row>
    <row r="4740" spans="1:5" x14ac:dyDescent="0.25">
      <c r="A4740" s="221">
        <v>26424.147343965298</v>
      </c>
      <c r="B4740" s="221">
        <v>2.0401390901089398</v>
      </c>
      <c r="C4740" s="221">
        <v>1.53531454303068</v>
      </c>
      <c r="D4740" s="221">
        <v>1.39888812787863</v>
      </c>
      <c r="E4740" s="221">
        <v>1.5752751953433599</v>
      </c>
    </row>
    <row r="4741" spans="1:5" x14ac:dyDescent="0.25">
      <c r="A4741" s="221">
        <v>26425.5926374956</v>
      </c>
      <c r="B4741" s="221">
        <v>4.3424041119639396</v>
      </c>
      <c r="C4741" s="221">
        <v>1.5354105949116299</v>
      </c>
      <c r="D4741" s="221">
        <v>1.3989900206475401</v>
      </c>
      <c r="E4741" s="221">
        <v>1.57546298363704</v>
      </c>
    </row>
    <row r="4742" spans="1:5" x14ac:dyDescent="0.25">
      <c r="A4742" s="221">
        <v>26427.469940271501</v>
      </c>
      <c r="B4742" s="221">
        <v>-2.4452961632896102</v>
      </c>
      <c r="C4742" s="221">
        <v>1.5355353574314701</v>
      </c>
      <c r="D4742" s="221">
        <v>1.3991223699412401</v>
      </c>
      <c r="E4742" s="221">
        <v>1.57570690328217</v>
      </c>
    </row>
    <row r="4743" spans="1:5" x14ac:dyDescent="0.25">
      <c r="A4743" s="221">
        <v>26428.525293798401</v>
      </c>
      <c r="B4743" s="221">
        <v>1.64486605175087</v>
      </c>
      <c r="C4743" s="221">
        <v>1.5356054945276401</v>
      </c>
      <c r="D4743" s="221">
        <v>1.39919676552518</v>
      </c>
      <c r="E4743" s="221">
        <v>1.5758440291222799</v>
      </c>
    </row>
    <row r="4744" spans="1:5" x14ac:dyDescent="0.25">
      <c r="A4744" s="221">
        <v>26429.414794215099</v>
      </c>
      <c r="B4744" s="221">
        <v>1.0877293104738901</v>
      </c>
      <c r="C4744" s="221">
        <v>1.53566463336797</v>
      </c>
      <c r="D4744" s="221">
        <v>1.39925944593561</v>
      </c>
      <c r="E4744" s="221">
        <v>1.57595960533619</v>
      </c>
    </row>
    <row r="4745" spans="1:5" x14ac:dyDescent="0.25">
      <c r="A4745" s="221">
        <v>26431.650686364901</v>
      </c>
      <c r="B4745" s="221">
        <v>3.74565345818454</v>
      </c>
      <c r="C4745" s="221">
        <v>1.5358133149237101</v>
      </c>
      <c r="D4745" s="221">
        <v>1.3994169938396499</v>
      </c>
      <c r="E4745" s="221">
        <v>1.5762501288491999</v>
      </c>
    </row>
    <row r="4746" spans="1:5" x14ac:dyDescent="0.25">
      <c r="A4746" s="221">
        <v>26436.012186443499</v>
      </c>
      <c r="B4746" s="221">
        <v>0.96668721760369003</v>
      </c>
      <c r="C4746" s="221">
        <v>1.5361034032646199</v>
      </c>
      <c r="D4746" s="221">
        <v>1.3997240727319999</v>
      </c>
      <c r="E4746" s="221">
        <v>1.5768168517607299</v>
      </c>
    </row>
    <row r="4747" spans="1:5" x14ac:dyDescent="0.25">
      <c r="A4747" s="221">
        <v>26443.048783413298</v>
      </c>
      <c r="B4747" s="221">
        <v>1.64182129525723</v>
      </c>
      <c r="C4747" s="221">
        <v>1.53657167412889</v>
      </c>
      <c r="D4747" s="221">
        <v>1.4002194964083701</v>
      </c>
      <c r="E4747" s="221">
        <v>1.5777311905870299</v>
      </c>
    </row>
    <row r="4748" spans="1:5" x14ac:dyDescent="0.25">
      <c r="A4748" s="221">
        <v>26447.821231376001</v>
      </c>
      <c r="B4748" s="221">
        <v>1.8861188168091301</v>
      </c>
      <c r="C4748" s="221">
        <v>1.5368894192454301</v>
      </c>
      <c r="D4748" s="221">
        <v>1.40055550879122</v>
      </c>
      <c r="E4748" s="221">
        <v>1.5783513272737799</v>
      </c>
    </row>
    <row r="4749" spans="1:5" x14ac:dyDescent="0.25">
      <c r="A4749" s="221">
        <v>26451.311785639999</v>
      </c>
      <c r="B4749" s="221">
        <v>1.1015126292622801</v>
      </c>
      <c r="C4749" s="221">
        <v>1.5371219086732899</v>
      </c>
      <c r="D4749" s="221">
        <v>1.4008012672499499</v>
      </c>
      <c r="E4749" s="221">
        <v>1.57880489074034</v>
      </c>
    </row>
    <row r="4750" spans="1:5" x14ac:dyDescent="0.25">
      <c r="A4750" s="221">
        <v>26461.4003371543</v>
      </c>
      <c r="B4750" s="221">
        <v>1.6976079804758699</v>
      </c>
      <c r="C4750" s="221">
        <v>1.53779426043565</v>
      </c>
      <c r="D4750" s="221">
        <v>1.4015107558190201</v>
      </c>
      <c r="E4750" s="221">
        <v>1.5801157588315999</v>
      </c>
    </row>
    <row r="4751" spans="1:5" x14ac:dyDescent="0.25">
      <c r="A4751" s="221">
        <v>26462.757083163699</v>
      </c>
      <c r="B4751" s="221">
        <v>1.6622686352196101</v>
      </c>
      <c r="C4751" s="221">
        <v>1.53788473497884</v>
      </c>
      <c r="D4751" s="221">
        <v>1.4016061479303801</v>
      </c>
      <c r="E4751" s="221">
        <v>1.58029204233251</v>
      </c>
    </row>
    <row r="4752" spans="1:5" x14ac:dyDescent="0.25">
      <c r="A4752" s="221">
        <v>26465.794758400199</v>
      </c>
      <c r="B4752" s="221">
        <v>1.6103233212711301</v>
      </c>
      <c r="C4752" s="221">
        <v>1.5380873143117499</v>
      </c>
      <c r="D4752" s="221">
        <v>1.40181972530776</v>
      </c>
      <c r="E4752" s="221">
        <v>1.58068671720646</v>
      </c>
    </row>
    <row r="4753" spans="1:5" x14ac:dyDescent="0.25">
      <c r="A4753" s="221">
        <v>26466.586861599801</v>
      </c>
      <c r="B4753" s="221">
        <v>1.8687694393962699</v>
      </c>
      <c r="C4753" s="221">
        <v>1.53814014855546</v>
      </c>
      <c r="D4753" s="221">
        <v>1.4018753951390801</v>
      </c>
      <c r="E4753" s="221">
        <v>1.5807896324973101</v>
      </c>
    </row>
    <row r="4754" spans="1:5" x14ac:dyDescent="0.25">
      <c r="A4754" s="221">
        <v>26476.787241269099</v>
      </c>
      <c r="B4754" s="221">
        <v>2.2703928174248</v>
      </c>
      <c r="C4754" s="221">
        <v>1.5388208693898899</v>
      </c>
      <c r="D4754" s="221">
        <v>1.40259180785183</v>
      </c>
      <c r="E4754" s="221">
        <v>1.5821148316095699</v>
      </c>
    </row>
    <row r="4755" spans="1:5" x14ac:dyDescent="0.25">
      <c r="A4755" s="221">
        <v>26482.512602645598</v>
      </c>
      <c r="B4755" s="221">
        <v>1.4240890895040399</v>
      </c>
      <c r="C4755" s="221">
        <v>1.53920324730328</v>
      </c>
      <c r="D4755" s="221">
        <v>1.40299360749896</v>
      </c>
      <c r="E4755" s="221">
        <v>1.5828585720957999</v>
      </c>
    </row>
    <row r="4756" spans="1:5" x14ac:dyDescent="0.25">
      <c r="A4756" s="221">
        <v>26484.6379269268</v>
      </c>
      <c r="B4756" s="221">
        <v>1.5242117971559399</v>
      </c>
      <c r="C4756" s="221">
        <v>1.5393451991221601</v>
      </c>
      <c r="D4756" s="221">
        <v>1.4031427604502</v>
      </c>
      <c r="E4756" s="221">
        <v>1.58313463262225</v>
      </c>
    </row>
    <row r="4757" spans="1:5" x14ac:dyDescent="0.25">
      <c r="A4757" s="221">
        <v>26487.272565881602</v>
      </c>
      <c r="B4757" s="221">
        <v>1.5361507740017499</v>
      </c>
      <c r="C4757" s="221">
        <v>1.5395212417656901</v>
      </c>
      <c r="D4757" s="221">
        <v>1.40332765655242</v>
      </c>
      <c r="E4757" s="221">
        <v>1.5834768366884799</v>
      </c>
    </row>
    <row r="4758" spans="1:5" x14ac:dyDescent="0.25">
      <c r="A4758" s="221">
        <v>26489.7599103055</v>
      </c>
      <c r="B4758" s="221">
        <v>1.6629434992371199</v>
      </c>
      <c r="C4758" s="221">
        <v>1.5396874797732301</v>
      </c>
      <c r="D4758" s="221">
        <v>1.40350221568434</v>
      </c>
      <c r="E4758" s="221">
        <v>1.58379989259563</v>
      </c>
    </row>
    <row r="4759" spans="1:5" x14ac:dyDescent="0.25">
      <c r="A4759" s="221">
        <v>26490.946482056399</v>
      </c>
      <c r="B4759" s="221">
        <v>1.40918255933395</v>
      </c>
      <c r="C4759" s="221">
        <v>1.5397667957442001</v>
      </c>
      <c r="D4759" s="221">
        <v>1.4035854880019201</v>
      </c>
      <c r="E4759" s="221">
        <v>1.5839539978388599</v>
      </c>
    </row>
    <row r="4760" spans="1:5" x14ac:dyDescent="0.25">
      <c r="A4760" s="221">
        <v>26493.537080114998</v>
      </c>
      <c r="B4760" s="221">
        <v>1.00062489416999</v>
      </c>
      <c r="C4760" s="221">
        <v>1.5399400219819599</v>
      </c>
      <c r="D4760" s="221">
        <v>1.4037672933618499</v>
      </c>
      <c r="E4760" s="221">
        <v>1.5842904348529501</v>
      </c>
    </row>
    <row r="4761" spans="1:5" x14ac:dyDescent="0.25">
      <c r="A4761" s="221">
        <v>26501.372213580002</v>
      </c>
      <c r="B4761" s="221">
        <v>0.29578380214516597</v>
      </c>
      <c r="C4761" s="221">
        <v>1.5404640513193499</v>
      </c>
      <c r="D4761" s="221">
        <v>1.40431710048877</v>
      </c>
      <c r="E4761" s="221">
        <v>1.58530783978939</v>
      </c>
    </row>
    <row r="4762" spans="1:5" x14ac:dyDescent="0.25">
      <c r="A4762" s="221">
        <v>26506.9608803177</v>
      </c>
      <c r="B4762" s="221">
        <v>1.329569441526</v>
      </c>
      <c r="C4762" s="221">
        <v>1.5408380750282999</v>
      </c>
      <c r="D4762" s="221">
        <v>1.40470881262007</v>
      </c>
      <c r="E4762" s="221">
        <v>1.5860334064008099</v>
      </c>
    </row>
    <row r="4763" spans="1:5" x14ac:dyDescent="0.25">
      <c r="A4763" s="221">
        <v>26507.0665905637</v>
      </c>
      <c r="B4763" s="221">
        <v>1.4219930866733499</v>
      </c>
      <c r="C4763" s="221">
        <v>1.5408451513892301</v>
      </c>
      <c r="D4763" s="221">
        <v>1.40471621883106</v>
      </c>
      <c r="E4763" s="221">
        <v>1.5860471285355799</v>
      </c>
    </row>
    <row r="4764" spans="1:5" x14ac:dyDescent="0.25">
      <c r="A4764" s="221">
        <v>26513.294087206399</v>
      </c>
      <c r="B4764" s="221">
        <v>0.73845977770086202</v>
      </c>
      <c r="C4764" s="221">
        <v>1.5412621488252201</v>
      </c>
      <c r="D4764" s="221">
        <v>1.40515252615051</v>
      </c>
      <c r="E4764" s="221">
        <v>1.58685548271848</v>
      </c>
    </row>
    <row r="4765" spans="1:5" x14ac:dyDescent="0.25">
      <c r="A4765" s="221">
        <v>26513.814030356501</v>
      </c>
      <c r="B4765" s="221">
        <v>2.4052331158321398</v>
      </c>
      <c r="C4765" s="221">
        <v>1.5412969781908299</v>
      </c>
      <c r="D4765" s="221">
        <v>1.40518895411107</v>
      </c>
      <c r="E4765" s="221">
        <v>1.58692296856994</v>
      </c>
    </row>
    <row r="4766" spans="1:5" x14ac:dyDescent="0.25">
      <c r="A4766" s="221">
        <v>26514.275021857899</v>
      </c>
      <c r="B4766" s="221">
        <v>1.4259335446999499</v>
      </c>
      <c r="C4766" s="221">
        <v>1.54132785856985</v>
      </c>
      <c r="D4766" s="221">
        <v>1.4052212518348299</v>
      </c>
      <c r="E4766" s="221">
        <v>1.5869827976425399</v>
      </c>
    </row>
    <row r="4767" spans="1:5" x14ac:dyDescent="0.25">
      <c r="A4767" s="221">
        <v>26515.984553545</v>
      </c>
      <c r="B4767" s="221">
        <v>1.2714019484476999</v>
      </c>
      <c r="C4767" s="221">
        <v>1.5414423747513499</v>
      </c>
      <c r="D4767" s="221">
        <v>1.4053408679738399</v>
      </c>
      <c r="E4767" s="221">
        <v>1.58720466658179</v>
      </c>
    </row>
    <row r="4768" spans="1:5" x14ac:dyDescent="0.25">
      <c r="A4768" s="221">
        <v>26516.299533917299</v>
      </c>
      <c r="B4768" s="221">
        <v>2.38702488688463</v>
      </c>
      <c r="C4768" s="221">
        <v>1.54146347795448</v>
      </c>
      <c r="D4768" s="221">
        <v>1.4053629071886</v>
      </c>
      <c r="E4768" s="221">
        <v>1.5872455458246899</v>
      </c>
    </row>
    <row r="4769" spans="1:5" x14ac:dyDescent="0.25">
      <c r="A4769" s="221">
        <v>26516.977811291199</v>
      </c>
      <c r="B4769" s="221">
        <v>0.92571397159053603</v>
      </c>
      <c r="C4769" s="221">
        <v>1.5415089215009901</v>
      </c>
      <c r="D4769" s="221">
        <v>1.40541036633852</v>
      </c>
      <c r="E4769" s="221">
        <v>1.58733357020466</v>
      </c>
    </row>
    <row r="4770" spans="1:5" x14ac:dyDescent="0.25">
      <c r="A4770" s="221">
        <v>26521.100172438601</v>
      </c>
      <c r="B4770" s="221">
        <v>0.64322320338416905</v>
      </c>
      <c r="C4770" s="221">
        <v>1.5417851745008699</v>
      </c>
      <c r="D4770" s="221">
        <v>1.40569880844683</v>
      </c>
      <c r="E4770" s="221">
        <v>1.5878685094829701</v>
      </c>
    </row>
    <row r="4771" spans="1:5" x14ac:dyDescent="0.25">
      <c r="A4771" s="221">
        <v>26523.553736586098</v>
      </c>
      <c r="B4771" s="221">
        <v>1.4012591992582399</v>
      </c>
      <c r="C4771" s="221">
        <v>1.54194963919228</v>
      </c>
      <c r="D4771" s="221">
        <v>1.4058704846271199</v>
      </c>
      <c r="E4771" s="221">
        <v>1.5881868381964399</v>
      </c>
    </row>
    <row r="4772" spans="1:5" x14ac:dyDescent="0.25">
      <c r="A4772" s="221">
        <v>26524.2779278813</v>
      </c>
      <c r="B4772" s="221">
        <v>2.9225815397152499</v>
      </c>
      <c r="C4772" s="221">
        <v>1.5419981895454999</v>
      </c>
      <c r="D4772" s="221">
        <v>1.4059211563796701</v>
      </c>
      <c r="E4772" s="221">
        <v>1.5882807957493901</v>
      </c>
    </row>
    <row r="4773" spans="1:5" x14ac:dyDescent="0.25">
      <c r="A4773" s="221">
        <v>26532.354979965399</v>
      </c>
      <c r="B4773" s="221">
        <v>0.241331700059155</v>
      </c>
      <c r="C4773" s="221">
        <v>1.54253989514228</v>
      </c>
      <c r="D4773" s="221">
        <v>1.4064863086913499</v>
      </c>
      <c r="E4773" s="221">
        <v>1.58932852781661</v>
      </c>
    </row>
    <row r="4774" spans="1:5" x14ac:dyDescent="0.25">
      <c r="A4774" s="221">
        <v>26541.892234724099</v>
      </c>
      <c r="B4774" s="221">
        <v>1.8738186180091501</v>
      </c>
      <c r="C4774" s="221">
        <v>1.54318002635601</v>
      </c>
      <c r="D4774" s="221">
        <v>1.4071536315608599</v>
      </c>
      <c r="E4774" s="221">
        <v>1.59056523436291</v>
      </c>
    </row>
    <row r="4775" spans="1:5" x14ac:dyDescent="0.25">
      <c r="A4775" s="221">
        <v>26543.2071649768</v>
      </c>
      <c r="B4775" s="221">
        <v>2.0771755297111199</v>
      </c>
      <c r="C4775" s="221">
        <v>1.54326832515208</v>
      </c>
      <c r="D4775" s="221">
        <v>1.4072455995973501</v>
      </c>
      <c r="E4775" s="221">
        <v>1.59073572187779</v>
      </c>
    </row>
    <row r="4776" spans="1:5" x14ac:dyDescent="0.25">
      <c r="A4776" s="221">
        <v>26544.798151269999</v>
      </c>
      <c r="B4776" s="221">
        <v>1.6249152261084401</v>
      </c>
      <c r="C4776" s="221">
        <v>1.54337518333951</v>
      </c>
      <c r="D4776" s="221">
        <v>1.40735679468478</v>
      </c>
      <c r="E4776" s="221">
        <v>1.5909419621307499</v>
      </c>
    </row>
    <row r="4777" spans="1:5" x14ac:dyDescent="0.25">
      <c r="A4777" s="221">
        <v>26545.9497548539</v>
      </c>
      <c r="B4777" s="221">
        <v>0.59785682149633401</v>
      </c>
      <c r="C4777" s="221">
        <v>1.54345253601334</v>
      </c>
      <c r="D4777" s="221">
        <v>1.4074372810231801</v>
      </c>
      <c r="E4777" s="221">
        <v>1.5910912073813299</v>
      </c>
    </row>
    <row r="4778" spans="1:5" x14ac:dyDescent="0.25">
      <c r="A4778" s="221">
        <v>26550.8639846771</v>
      </c>
      <c r="B4778" s="221">
        <v>1.23622990648882</v>
      </c>
      <c r="C4778" s="221">
        <v>1.5437826898299301</v>
      </c>
      <c r="D4778" s="221">
        <v>1.4077806284799199</v>
      </c>
      <c r="E4778" s="221">
        <v>1.59172808058281</v>
      </c>
    </row>
    <row r="4779" spans="1:5" x14ac:dyDescent="0.25">
      <c r="A4779" s="221">
        <v>26555.3821671726</v>
      </c>
      <c r="B4779" s="221">
        <v>1.8144452669008699</v>
      </c>
      <c r="C4779" s="221">
        <v>1.544086371104</v>
      </c>
      <c r="D4779" s="221">
        <v>1.4080961881016201</v>
      </c>
      <c r="E4779" s="221">
        <v>1.5923135298761899</v>
      </c>
    </row>
    <row r="4780" spans="1:5" x14ac:dyDescent="0.25">
      <c r="A4780" s="221">
        <v>26556.669217792802</v>
      </c>
      <c r="B4780" s="221">
        <v>0.423531742348704</v>
      </c>
      <c r="C4780" s="221">
        <v>1.5441728998182001</v>
      </c>
      <c r="D4780" s="221">
        <v>1.4081860213125099</v>
      </c>
      <c r="E4780" s="221">
        <v>1.5924802613621001</v>
      </c>
    </row>
    <row r="4781" spans="1:5" x14ac:dyDescent="0.25">
      <c r="A4781" s="221">
        <v>26557.645304785801</v>
      </c>
      <c r="B4781" s="221">
        <v>-0.480525837276635</v>
      </c>
      <c r="C4781" s="221">
        <v>1.5442385288768801</v>
      </c>
      <c r="D4781" s="221">
        <v>1.4082541499682999</v>
      </c>
      <c r="E4781" s="221">
        <v>1.5926067089409</v>
      </c>
    </row>
    <row r="4782" spans="1:5" x14ac:dyDescent="0.25">
      <c r="A4782" s="221">
        <v>26573.680888442199</v>
      </c>
      <c r="B4782" s="221">
        <v>2.2282807102137001</v>
      </c>
      <c r="C4782" s="221">
        <v>1.5453175238197101</v>
      </c>
      <c r="D4782" s="221">
        <v>1.4093732641205401</v>
      </c>
      <c r="E4782" s="221">
        <v>1.59468297725165</v>
      </c>
    </row>
    <row r="4783" spans="1:5" x14ac:dyDescent="0.25">
      <c r="A4783" s="221">
        <v>26576.133488502699</v>
      </c>
      <c r="B4783" s="221">
        <v>1.3644522690829699</v>
      </c>
      <c r="C4783" s="221">
        <v>1.54548268671939</v>
      </c>
      <c r="D4783" s="221">
        <v>1.4095443053705099</v>
      </c>
      <c r="E4783" s="221">
        <v>1.59500035838128</v>
      </c>
    </row>
    <row r="4784" spans="1:5" x14ac:dyDescent="0.25">
      <c r="A4784" s="221">
        <v>26577.5850337548</v>
      </c>
      <c r="B4784" s="221">
        <v>1.08622869294366</v>
      </c>
      <c r="C4784" s="221">
        <v>1.54558046790282</v>
      </c>
      <c r="D4784" s="221">
        <v>1.4096455097584399</v>
      </c>
      <c r="E4784" s="221">
        <v>1.5951881737028299</v>
      </c>
    </row>
    <row r="4785" spans="1:5" x14ac:dyDescent="0.25">
      <c r="A4785" s="221">
        <v>26580.547030307</v>
      </c>
      <c r="B4785" s="221">
        <v>1.6791504639366099</v>
      </c>
      <c r="C4785" s="221">
        <v>1.54577999838786</v>
      </c>
      <c r="D4785" s="221">
        <v>1.40985202557162</v>
      </c>
      <c r="E4785" s="221">
        <v>1.5955713690589</v>
      </c>
    </row>
    <row r="4786" spans="1:5" x14ac:dyDescent="0.25">
      <c r="A4786" s="221">
        <v>26585.706611521699</v>
      </c>
      <c r="B4786" s="221">
        <v>1.6032312420618799</v>
      </c>
      <c r="C4786" s="221">
        <v>1.54612768355826</v>
      </c>
      <c r="D4786" s="221">
        <v>1.4102115442415599</v>
      </c>
      <c r="E4786" s="221">
        <v>1.5962386908355299</v>
      </c>
    </row>
    <row r="4787" spans="1:5" x14ac:dyDescent="0.25">
      <c r="A4787" s="221">
        <v>26586.582406717898</v>
      </c>
      <c r="B4787" s="221">
        <v>0.93929020203873403</v>
      </c>
      <c r="C4787" s="221">
        <v>1.5461867188674601</v>
      </c>
      <c r="D4787" s="221">
        <v>1.41027256948973</v>
      </c>
      <c r="E4787" s="221">
        <v>1.59635193720402</v>
      </c>
    </row>
    <row r="4788" spans="1:5" x14ac:dyDescent="0.25">
      <c r="A4788" s="221">
        <v>26587.704695507698</v>
      </c>
      <c r="B4788" s="221">
        <v>1.82292879387644</v>
      </c>
      <c r="C4788" s="221">
        <v>1.5462623879409401</v>
      </c>
      <c r="D4788" s="221">
        <v>1.41035077036616</v>
      </c>
      <c r="E4788" s="221">
        <v>1.59649705689684</v>
      </c>
    </row>
    <row r="4789" spans="1:5" x14ac:dyDescent="0.25">
      <c r="A4789" s="221">
        <v>26591.0835037584</v>
      </c>
      <c r="B4789" s="221">
        <v>1.2045641746209601</v>
      </c>
      <c r="C4789" s="221">
        <v>1.5464902003294501</v>
      </c>
      <c r="D4789" s="221">
        <v>1.41058620510355</v>
      </c>
      <c r="E4789" s="221">
        <v>1.59693387254745</v>
      </c>
    </row>
    <row r="4790" spans="1:5" x14ac:dyDescent="0.25">
      <c r="A4790" s="221">
        <v>26591.130038886298</v>
      </c>
      <c r="B4790" s="221">
        <v>1.6110671332156801</v>
      </c>
      <c r="C4790" s="221">
        <v>1.5464933379087</v>
      </c>
      <c r="D4790" s="221">
        <v>1.4105894476626999</v>
      </c>
      <c r="E4790" s="221">
        <v>1.5969398879279599</v>
      </c>
    </row>
    <row r="4791" spans="1:5" x14ac:dyDescent="0.25">
      <c r="A4791" s="221">
        <v>26604.747296747599</v>
      </c>
      <c r="B4791" s="221">
        <v>1.9263723163097699</v>
      </c>
      <c r="C4791" s="221">
        <v>1.5474126981249601</v>
      </c>
      <c r="D4791" s="221">
        <v>1.4115375065609099</v>
      </c>
      <c r="E4791" s="221">
        <v>1.59869924670676</v>
      </c>
    </row>
    <row r="4792" spans="1:5" x14ac:dyDescent="0.25">
      <c r="A4792" s="221">
        <v>26607.897562194699</v>
      </c>
      <c r="B4792" s="221">
        <v>0.60553013935189504</v>
      </c>
      <c r="C4792" s="221">
        <v>1.5476253878991999</v>
      </c>
      <c r="D4792" s="221">
        <v>1.4117567270978799</v>
      </c>
      <c r="E4792" s="221">
        <v>1.5991060021935899</v>
      </c>
    </row>
    <row r="4793" spans="1:5" x14ac:dyDescent="0.25">
      <c r="A4793" s="221">
        <v>26608.3789246079</v>
      </c>
      <c r="B4793" s="221">
        <v>2.9736040273494999</v>
      </c>
      <c r="C4793" s="221">
        <v>1.5476578870218001</v>
      </c>
      <c r="D4793" s="221">
        <v>1.41179021299691</v>
      </c>
      <c r="E4793" s="221">
        <v>1.59916814753382</v>
      </c>
    </row>
    <row r="4794" spans="1:5" x14ac:dyDescent="0.25">
      <c r="A4794" s="221">
        <v>26610.127463102501</v>
      </c>
      <c r="B4794" s="221">
        <v>1.15531146310455</v>
      </c>
      <c r="C4794" s="221">
        <v>1.54777593937767</v>
      </c>
      <c r="D4794" s="221">
        <v>1.41191184979669</v>
      </c>
      <c r="E4794" s="221">
        <v>1.5993938635189799</v>
      </c>
    </row>
    <row r="4795" spans="1:5" x14ac:dyDescent="0.25">
      <c r="A4795" s="221">
        <v>26614.5896217431</v>
      </c>
      <c r="B4795" s="221">
        <v>1.29601451918262</v>
      </c>
      <c r="C4795" s="221">
        <v>1.5480772014553601</v>
      </c>
      <c r="D4795" s="221">
        <v>1.4122221937739901</v>
      </c>
      <c r="E4795" s="221">
        <v>1.59996972086378</v>
      </c>
    </row>
    <row r="4796" spans="1:5" x14ac:dyDescent="0.25">
      <c r="A4796" s="221">
        <v>26615.5698435087</v>
      </c>
      <c r="B4796" s="221">
        <v>1.4258349364014899</v>
      </c>
      <c r="C4796" s="221">
        <v>1.54814338100421</v>
      </c>
      <c r="D4796" s="221">
        <v>1.41229034065922</v>
      </c>
      <c r="E4796" s="221">
        <v>1.60009620702448</v>
      </c>
    </row>
    <row r="4797" spans="1:5" x14ac:dyDescent="0.25">
      <c r="A4797" s="221">
        <v>26618.6398816806</v>
      </c>
      <c r="B4797" s="221">
        <v>1.85817644732136</v>
      </c>
      <c r="C4797" s="221">
        <v>1.54835075228943</v>
      </c>
      <c r="D4797" s="221">
        <v>1.41250377556374</v>
      </c>
      <c r="E4797" s="221">
        <v>1.60049225359912</v>
      </c>
    </row>
    <row r="4798" spans="1:5" x14ac:dyDescent="0.25">
      <c r="A4798" s="221">
        <v>26619.130274913499</v>
      </c>
      <c r="B4798" s="221">
        <v>2.0053175976578501</v>
      </c>
      <c r="C4798" s="221">
        <v>1.54838390363698</v>
      </c>
      <c r="D4798" s="221">
        <v>1.4125378686358701</v>
      </c>
      <c r="E4798" s="221">
        <v>1.6005555089416601</v>
      </c>
    </row>
    <row r="4799" spans="1:5" x14ac:dyDescent="0.25">
      <c r="A4799" s="221">
        <v>26619.369963151501</v>
      </c>
      <c r="B4799" s="221">
        <v>2.1582505399494698</v>
      </c>
      <c r="C4799" s="221">
        <v>1.54840010693578</v>
      </c>
      <c r="D4799" s="221">
        <v>1.4125545322189701</v>
      </c>
      <c r="E4799" s="221">
        <v>1.6005864260925899</v>
      </c>
    </row>
    <row r="4800" spans="1:5" x14ac:dyDescent="0.25">
      <c r="A4800" s="221">
        <v>26619.565883199099</v>
      </c>
      <c r="B4800" s="221">
        <v>1.2368598320498401</v>
      </c>
      <c r="C4800" s="221">
        <v>1.5484133522001799</v>
      </c>
      <c r="D4800" s="221">
        <v>1.4125681529540599</v>
      </c>
      <c r="E4800" s="221">
        <v>1.60061169762754</v>
      </c>
    </row>
    <row r="4801" spans="1:5" x14ac:dyDescent="0.25">
      <c r="A4801" s="221">
        <v>26621.090561040499</v>
      </c>
      <c r="B4801" s="221">
        <v>2.0278660225435501</v>
      </c>
      <c r="C4801" s="221">
        <v>1.54851643698582</v>
      </c>
      <c r="D4801" s="221">
        <v>1.4126741514632899</v>
      </c>
      <c r="E4801" s="221">
        <v>1.6008083255368799</v>
      </c>
    </row>
    <row r="4802" spans="1:5" x14ac:dyDescent="0.25">
      <c r="A4802" s="221">
        <v>26622.786484869299</v>
      </c>
      <c r="B4802" s="221">
        <v>0.178098881535416</v>
      </c>
      <c r="C4802" s="221">
        <v>1.5486311120731899</v>
      </c>
      <c r="D4802" s="221">
        <v>1.4127919881776001</v>
      </c>
      <c r="E4802" s="221">
        <v>1.6010270292142901</v>
      </c>
    </row>
    <row r="4803" spans="1:5" x14ac:dyDescent="0.25">
      <c r="A4803" s="221">
        <v>26625.4126691907</v>
      </c>
      <c r="B4803" s="221">
        <v>0.50461781352326696</v>
      </c>
      <c r="C4803" s="221">
        <v>1.5488087241485999</v>
      </c>
      <c r="D4803" s="221">
        <v>1.4129744615448301</v>
      </c>
      <c r="E4803" s="221">
        <v>1.6013656123940301</v>
      </c>
    </row>
    <row r="4804" spans="1:5" x14ac:dyDescent="0.25">
      <c r="A4804" s="221">
        <v>26625.831597828299</v>
      </c>
      <c r="B4804" s="221">
        <v>3.3820461605241099</v>
      </c>
      <c r="C4804" s="221">
        <v>1.54883706085658</v>
      </c>
      <c r="D4804" s="221">
        <v>1.4130035696765499</v>
      </c>
      <c r="E4804" s="221">
        <v>1.60141962314609</v>
      </c>
    </row>
    <row r="4805" spans="1:5" x14ac:dyDescent="0.25">
      <c r="A4805" s="221">
        <v>26625.9163083534</v>
      </c>
      <c r="B4805" s="221">
        <v>2.1996184401573502</v>
      </c>
      <c r="C4805" s="221">
        <v>1.5488427907523099</v>
      </c>
      <c r="D4805" s="221">
        <v>1.4130094555599599</v>
      </c>
      <c r="E4805" s="221">
        <v>1.6014305422595601</v>
      </c>
    </row>
    <row r="4806" spans="1:5" x14ac:dyDescent="0.25">
      <c r="A4806" s="221">
        <v>26626.5811759522</v>
      </c>
      <c r="B4806" s="221">
        <v>0.17392227418755499</v>
      </c>
      <c r="C4806" s="221">
        <v>1.5488877658803299</v>
      </c>
      <c r="D4806" s="221">
        <v>1.4130556521001401</v>
      </c>
      <c r="E4806" s="221">
        <v>1.6015162431184999</v>
      </c>
    </row>
    <row r="4807" spans="1:5" x14ac:dyDescent="0.25">
      <c r="A4807" s="221">
        <v>26627.512479865301</v>
      </c>
      <c r="B4807" s="221">
        <v>1.8757682318725399</v>
      </c>
      <c r="C4807" s="221">
        <v>1.5489507688901401</v>
      </c>
      <c r="D4807" s="221">
        <v>1.41312036125233</v>
      </c>
      <c r="E4807" s="221">
        <v>1.60163628738811</v>
      </c>
    </row>
    <row r="4808" spans="1:5" x14ac:dyDescent="0.25">
      <c r="A4808" s="221">
        <v>26633.8019773335</v>
      </c>
      <c r="B4808" s="221">
        <v>1.73115536586672</v>
      </c>
      <c r="C4808" s="221">
        <v>1.5493765758574101</v>
      </c>
      <c r="D4808" s="221">
        <v>1.4135571952294901</v>
      </c>
      <c r="E4808" s="221">
        <v>1.6024467085265599</v>
      </c>
    </row>
    <row r="4809" spans="1:5" x14ac:dyDescent="0.25">
      <c r="A4809" s="221">
        <v>26643.905736127599</v>
      </c>
      <c r="B4809" s="221">
        <v>0.521942148051036</v>
      </c>
      <c r="C4809" s="221">
        <v>1.55006070051607</v>
      </c>
      <c r="D4809" s="221">
        <v>1.4142586066941001</v>
      </c>
      <c r="E4809" s="221">
        <v>1.60374762080873</v>
      </c>
    </row>
    <row r="4810" spans="1:5" x14ac:dyDescent="0.25">
      <c r="A4810" s="221">
        <v>26647.761504989201</v>
      </c>
      <c r="B4810" s="221">
        <v>1.3039837402499099</v>
      </c>
      <c r="C4810" s="221">
        <v>1.55032186202341</v>
      </c>
      <c r="D4810" s="221">
        <v>1.4145261400325799</v>
      </c>
      <c r="E4810" s="221">
        <v>1.6042437324315899</v>
      </c>
    </row>
    <row r="4811" spans="1:5" x14ac:dyDescent="0.25">
      <c r="A4811" s="221">
        <v>26650.6280501736</v>
      </c>
      <c r="B4811" s="221">
        <v>1.71483699217221</v>
      </c>
      <c r="C4811" s="221">
        <v>1.5505161564133301</v>
      </c>
      <c r="D4811" s="221">
        <v>1.4147249564716899</v>
      </c>
      <c r="E4811" s="221">
        <v>1.6046124485067901</v>
      </c>
    </row>
    <row r="4812" spans="1:5" x14ac:dyDescent="0.25">
      <c r="A4812" s="221">
        <v>26659.522568610901</v>
      </c>
      <c r="B4812" s="221">
        <v>2.98750068894587</v>
      </c>
      <c r="C4812" s="221">
        <v>1.5511193361586</v>
      </c>
      <c r="D4812" s="221">
        <v>1.4153416603139799</v>
      </c>
      <c r="E4812" s="221">
        <v>1.60575576803512</v>
      </c>
    </row>
    <row r="4813" spans="1:5" x14ac:dyDescent="0.25">
      <c r="A4813" s="221">
        <v>26667.005981277201</v>
      </c>
      <c r="B4813" s="221">
        <v>1.4182198383957401</v>
      </c>
      <c r="C4813" s="221">
        <v>1.5516271847285601</v>
      </c>
      <c r="D4813" s="221">
        <v>1.4158601111898801</v>
      </c>
      <c r="E4813" s="221">
        <v>1.6067169124387599</v>
      </c>
    </row>
    <row r="4814" spans="1:5" x14ac:dyDescent="0.25">
      <c r="A4814" s="221">
        <v>26670.903913745198</v>
      </c>
      <c r="B4814" s="221">
        <v>1.36848820415221</v>
      </c>
      <c r="C4814" s="221">
        <v>1.5518918731478399</v>
      </c>
      <c r="D4814" s="221">
        <v>1.41613007011627</v>
      </c>
      <c r="E4814" s="221">
        <v>1.60721735022862</v>
      </c>
    </row>
    <row r="4815" spans="1:5" x14ac:dyDescent="0.25">
      <c r="A4815" s="221">
        <v>26678.724010887199</v>
      </c>
      <c r="B4815" s="221">
        <v>1.94978763450064</v>
      </c>
      <c r="C4815" s="221">
        <v>1.5524230775399901</v>
      </c>
      <c r="D4815" s="221">
        <v>1.41667166621781</v>
      </c>
      <c r="E4815" s="221">
        <v>1.60822048661345</v>
      </c>
    </row>
    <row r="4816" spans="1:5" x14ac:dyDescent="0.25">
      <c r="A4816" s="221">
        <v>26686.372479460199</v>
      </c>
      <c r="B4816" s="221">
        <v>1.66930432649761</v>
      </c>
      <c r="C4816" s="221">
        <v>1.55294299737943</v>
      </c>
      <c r="D4816" s="221">
        <v>1.41720091591393</v>
      </c>
      <c r="E4816" s="221">
        <v>1.6092007420693799</v>
      </c>
    </row>
    <row r="4817" spans="1:5" x14ac:dyDescent="0.25">
      <c r="A4817" s="221">
        <v>26689.277529566902</v>
      </c>
      <c r="B4817" s="221">
        <v>1.4745742422677299</v>
      </c>
      <c r="C4817" s="221">
        <v>1.55314061185685</v>
      </c>
      <c r="D4817" s="221">
        <v>1.4174018609394601</v>
      </c>
      <c r="E4817" s="221">
        <v>1.6095728440505499</v>
      </c>
    </row>
    <row r="4818" spans="1:5" x14ac:dyDescent="0.25">
      <c r="A4818" s="221">
        <v>26694.5984845071</v>
      </c>
      <c r="B4818" s="221">
        <v>2.3867161410840598</v>
      </c>
      <c r="C4818" s="221">
        <v>1.5535025669664899</v>
      </c>
      <c r="D4818" s="221">
        <v>1.4177698071707301</v>
      </c>
      <c r="E4818" s="221">
        <v>1.61025403724861</v>
      </c>
    </row>
    <row r="4819" spans="1:5" x14ac:dyDescent="0.25">
      <c r="A4819" s="221">
        <v>26698.398870004999</v>
      </c>
      <c r="B4819" s="221">
        <v>2.4542403318517101</v>
      </c>
      <c r="C4819" s="221">
        <v>1.5537612378601999</v>
      </c>
      <c r="D4819" s="221">
        <v>1.4180325097829101</v>
      </c>
      <c r="E4819" s="221">
        <v>1.61074030155152</v>
      </c>
    </row>
    <row r="4820" spans="1:5" x14ac:dyDescent="0.25">
      <c r="A4820" s="221">
        <v>26699.194271349799</v>
      </c>
      <c r="B4820" s="221">
        <v>1.56596853124753</v>
      </c>
      <c r="C4820" s="221">
        <v>1.55381538384211</v>
      </c>
      <c r="D4820" s="221">
        <v>1.4180874891042301</v>
      </c>
      <c r="E4820" s="221">
        <v>1.6108420444940701</v>
      </c>
    </row>
    <row r="4821" spans="1:5" x14ac:dyDescent="0.25">
      <c r="A4821" s="221">
        <v>26699.297868292699</v>
      </c>
      <c r="B4821" s="221">
        <v>1.1786988248270001</v>
      </c>
      <c r="C4821" s="221">
        <v>1.5538224360783499</v>
      </c>
      <c r="D4821" s="221">
        <v>1.41809464987865</v>
      </c>
      <c r="E4821" s="221"/>
    </row>
    <row r="4822" spans="1:5" x14ac:dyDescent="0.25">
      <c r="A4822" s="221">
        <v>26699.297868292699</v>
      </c>
      <c r="B4822" s="221">
        <v>1.32708041609642</v>
      </c>
      <c r="C4822" s="221">
        <v>1.5538224360783499</v>
      </c>
      <c r="D4822" s="221">
        <v>1.41809464987865</v>
      </c>
      <c r="E4822" s="221"/>
    </row>
    <row r="4823" spans="1:5" x14ac:dyDescent="0.25">
      <c r="A4823" s="221">
        <v>26701.1806107015</v>
      </c>
      <c r="B4823" s="221">
        <v>1.7305613982527801</v>
      </c>
      <c r="C4823" s="221">
        <v>1.5539506014844899</v>
      </c>
      <c r="D4823" s="221">
        <v>1.41822472459902</v>
      </c>
      <c r="E4823" s="221">
        <v>1.6110960682522499</v>
      </c>
    </row>
    <row r="4824" spans="1:5" x14ac:dyDescent="0.25">
      <c r="A4824" s="221">
        <v>26715.435787895902</v>
      </c>
      <c r="B4824" s="221">
        <v>1.0626892705358999</v>
      </c>
      <c r="C4824" s="221">
        <v>1.5549218088744701</v>
      </c>
      <c r="D4824" s="221">
        <v>1.4192093032890001</v>
      </c>
      <c r="E4824" s="221">
        <v>1.6129171863984799</v>
      </c>
    </row>
    <row r="4825" spans="1:5" x14ac:dyDescent="0.25">
      <c r="A4825" s="221">
        <v>26719.437266287401</v>
      </c>
      <c r="B4825" s="221">
        <v>1.37964485220778</v>
      </c>
      <c r="C4825" s="221">
        <v>1.55519464694361</v>
      </c>
      <c r="D4825" s="221">
        <v>1.4194855090553999</v>
      </c>
      <c r="E4825" s="221">
        <v>1.61342784116729</v>
      </c>
    </row>
    <row r="4826" spans="1:5" x14ac:dyDescent="0.25">
      <c r="A4826" s="221">
        <v>26722.1251774306</v>
      </c>
      <c r="B4826" s="221">
        <v>1.6065194336423201</v>
      </c>
      <c r="C4826" s="221">
        <v>1.5553779736918201</v>
      </c>
      <c r="D4826" s="221">
        <v>1.4196710097301599</v>
      </c>
      <c r="E4826" s="221">
        <v>1.6137707627545499</v>
      </c>
    </row>
    <row r="4827" spans="1:5" x14ac:dyDescent="0.25">
      <c r="A4827" s="221">
        <v>26723.038916843601</v>
      </c>
      <c r="B4827" s="221">
        <v>1.8855181307444899</v>
      </c>
      <c r="C4827" s="221">
        <v>1.5554403042984599</v>
      </c>
      <c r="D4827" s="221">
        <v>1.41973405546887</v>
      </c>
      <c r="E4827" s="221">
        <v>1.6138872832300599</v>
      </c>
    </row>
    <row r="4828" spans="1:5" x14ac:dyDescent="0.25">
      <c r="A4828" s="221">
        <v>26723.556917935301</v>
      </c>
      <c r="B4828" s="221">
        <v>1.2496690382184801</v>
      </c>
      <c r="C4828" s="221">
        <v>1.5554756486528301</v>
      </c>
      <c r="D4828" s="221">
        <v>1.4197697962512099</v>
      </c>
      <c r="E4828" s="221">
        <v>1.61395333330417</v>
      </c>
    </row>
    <row r="4829" spans="1:5" x14ac:dyDescent="0.25">
      <c r="A4829" s="221">
        <v>26723.8224519867</v>
      </c>
      <c r="B4829" s="221">
        <v>1.68515442835637</v>
      </c>
      <c r="C4829" s="221">
        <v>1.55549376662548</v>
      </c>
      <c r="D4829" s="221">
        <v>1.4197881174379501</v>
      </c>
      <c r="E4829" s="221">
        <v>1.61398716794974</v>
      </c>
    </row>
    <row r="4830" spans="1:5" x14ac:dyDescent="0.25">
      <c r="A4830" s="221">
        <v>26729.808512804299</v>
      </c>
      <c r="B4830" s="221">
        <v>2.5519554435629299</v>
      </c>
      <c r="C4830" s="221">
        <v>1.5559022457590199</v>
      </c>
      <c r="D4830" s="221">
        <v>1.42020090147008</v>
      </c>
      <c r="E4830" s="221">
        <v>1.6147499185085901</v>
      </c>
    </row>
    <row r="4831" spans="1:5" x14ac:dyDescent="0.25">
      <c r="A4831" s="221">
        <v>26735.7428182615</v>
      </c>
      <c r="B4831" s="221">
        <v>2.2518946459578699</v>
      </c>
      <c r="C4831" s="221">
        <v>1.55630741519946</v>
      </c>
      <c r="D4831" s="221">
        <v>1.4206101165798299</v>
      </c>
      <c r="E4831" s="221">
        <v>1.6155057311841901</v>
      </c>
    </row>
    <row r="4832" spans="1:5" x14ac:dyDescent="0.25">
      <c r="A4832" s="221">
        <v>26749.021900636599</v>
      </c>
      <c r="B4832" s="221">
        <v>1.67162354838488</v>
      </c>
      <c r="C4832" s="221">
        <v>1.55721480535461</v>
      </c>
      <c r="D4832" s="221">
        <v>1.4215250084212701</v>
      </c>
      <c r="E4832" s="221">
        <v>1.6171942946034199</v>
      </c>
    </row>
    <row r="4833" spans="1:5" x14ac:dyDescent="0.25">
      <c r="A4833" s="221">
        <v>26749.507510305</v>
      </c>
      <c r="B4833" s="221">
        <v>1.59089459954651</v>
      </c>
      <c r="C4833" s="221">
        <v>1.5572480081287201</v>
      </c>
      <c r="D4833" s="221">
        <v>1.4215584565663899</v>
      </c>
      <c r="E4833" s="221">
        <v>1.6172559947435601</v>
      </c>
    </row>
    <row r="4834" spans="1:5" x14ac:dyDescent="0.25">
      <c r="A4834" s="221">
        <v>26749.842506524499</v>
      </c>
      <c r="B4834" s="221">
        <v>1.8386432693665999</v>
      </c>
      <c r="C4834" s="221">
        <v>1.55727091376948</v>
      </c>
      <c r="D4834" s="221">
        <v>1.4215815306583901</v>
      </c>
      <c r="E4834" s="221">
        <v>1.6172985449277499</v>
      </c>
    </row>
    <row r="4835" spans="1:5" x14ac:dyDescent="0.25">
      <c r="A4835" s="221">
        <v>26750.6152508907</v>
      </c>
      <c r="B4835" s="221">
        <v>1.26703494126579</v>
      </c>
      <c r="C4835" s="221">
        <v>1.55732375782877</v>
      </c>
      <c r="D4835" s="221">
        <v>1.42163475625784</v>
      </c>
      <c r="E4835" s="221">
        <v>1.61739669652828</v>
      </c>
    </row>
    <row r="4836" spans="1:5" x14ac:dyDescent="0.25">
      <c r="A4836" s="221">
        <v>26752.568139844101</v>
      </c>
      <c r="B4836" s="221">
        <v>1.6350995129904999</v>
      </c>
      <c r="C4836" s="221">
        <v>1.55745730597761</v>
      </c>
      <c r="D4836" s="221">
        <v>1.42176920604976</v>
      </c>
      <c r="E4836" s="221">
        <v>1.61764468486573</v>
      </c>
    </row>
    <row r="4837" spans="1:5" x14ac:dyDescent="0.25">
      <c r="A4837" s="221">
        <v>26754.916423348899</v>
      </c>
      <c r="B4837" s="221">
        <v>1.73957488096641</v>
      </c>
      <c r="C4837" s="221">
        <v>1.5576179286660199</v>
      </c>
      <c r="D4837" s="221">
        <v>1.4219308673091</v>
      </c>
      <c r="E4837" s="221">
        <v>1.6179427927265</v>
      </c>
    </row>
    <row r="4838" spans="1:5" x14ac:dyDescent="0.25">
      <c r="A4838" s="221">
        <v>26755.631595657502</v>
      </c>
      <c r="B4838" s="221">
        <v>1.96398896735266</v>
      </c>
      <c r="C4838" s="221">
        <v>1.5576668528736299</v>
      </c>
      <c r="D4838" s="221">
        <v>1.4219800850158699</v>
      </c>
      <c r="E4838" s="221">
        <v>1.6180335315600101</v>
      </c>
    </row>
    <row r="4839" spans="1:5" x14ac:dyDescent="0.25">
      <c r="A4839" s="221">
        <v>26758.056805551601</v>
      </c>
      <c r="B4839" s="221">
        <v>5.9456367069277097E-3</v>
      </c>
      <c r="C4839" s="221">
        <v>1.5578327819700899</v>
      </c>
      <c r="D4839" s="221">
        <v>1.4221469864296601</v>
      </c>
      <c r="E4839" s="221">
        <v>1.6183412346326</v>
      </c>
    </row>
    <row r="4840" spans="1:5" x14ac:dyDescent="0.25">
      <c r="A4840" s="221">
        <v>26762.409037563499</v>
      </c>
      <c r="B4840" s="221">
        <v>2.0161887228239599</v>
      </c>
      <c r="C4840" s="221">
        <v>1.5581306450866801</v>
      </c>
      <c r="D4840" s="221">
        <v>1.4224464646825701</v>
      </c>
      <c r="E4840" s="221">
        <v>1.6188932263602001</v>
      </c>
    </row>
    <row r="4841" spans="1:5" x14ac:dyDescent="0.25">
      <c r="A4841" s="221">
        <v>26762.6242684217</v>
      </c>
      <c r="B4841" s="221">
        <v>0.37241481791918701</v>
      </c>
      <c r="C4841" s="221">
        <v>1.5581453768679401</v>
      </c>
      <c r="D4841" s="221">
        <v>1.4224612706632001</v>
      </c>
      <c r="E4841" s="221">
        <v>1.61892051189896</v>
      </c>
    </row>
    <row r="4842" spans="1:5" x14ac:dyDescent="0.25">
      <c r="A4842" s="221">
        <v>26764.1588994987</v>
      </c>
      <c r="B4842" s="221">
        <v>1.2455702374786399</v>
      </c>
      <c r="C4842" s="221">
        <v>1.55825043600421</v>
      </c>
      <c r="D4842" s="221">
        <v>1.4225668397167801</v>
      </c>
      <c r="E4842" s="221">
        <v>1.6191150354831101</v>
      </c>
    </row>
    <row r="4843" spans="1:5" x14ac:dyDescent="0.25">
      <c r="A4843" s="221">
        <v>26770.778756894299</v>
      </c>
      <c r="B4843" s="221">
        <v>3.6400362725603301</v>
      </c>
      <c r="C4843" s="221">
        <v>1.5587037867264699</v>
      </c>
      <c r="D4843" s="221">
        <v>1.42302201851715</v>
      </c>
      <c r="E4843" s="221">
        <v>1.6199535991796301</v>
      </c>
    </row>
    <row r="4844" spans="1:5" x14ac:dyDescent="0.25">
      <c r="A4844" s="221">
        <v>26781.796573683001</v>
      </c>
      <c r="B4844" s="221">
        <v>1.30593581557779</v>
      </c>
      <c r="C4844" s="221">
        <v>1.55945886789757</v>
      </c>
      <c r="D4844" s="221">
        <v>1.42377929400029</v>
      </c>
      <c r="E4844" s="221">
        <v>1.62134724761881</v>
      </c>
    </row>
    <row r="4845" spans="1:5" x14ac:dyDescent="0.25">
      <c r="A4845" s="221">
        <v>26788.266796603399</v>
      </c>
      <c r="B4845" s="221">
        <v>2.1358749227009501</v>
      </c>
      <c r="C4845" s="221">
        <v>1.5599026359372801</v>
      </c>
      <c r="D4845" s="221">
        <v>1.42422372342771</v>
      </c>
      <c r="E4845" s="221">
        <v>1.6221645161107801</v>
      </c>
    </row>
    <row r="4846" spans="1:5" x14ac:dyDescent="0.25">
      <c r="A4846" s="221">
        <v>26789.4800416451</v>
      </c>
      <c r="B4846" s="221">
        <v>1.6678805236377801</v>
      </c>
      <c r="C4846" s="221">
        <v>1.55998587557282</v>
      </c>
      <c r="D4846" s="221">
        <v>1.42430702797765</v>
      </c>
      <c r="E4846" s="221">
        <v>1.62231767195287</v>
      </c>
    </row>
    <row r="4847" spans="1:5" x14ac:dyDescent="0.25">
      <c r="A4847" s="221">
        <v>26789.5873106648</v>
      </c>
      <c r="B4847" s="221">
        <v>1.53750314700452</v>
      </c>
      <c r="C4847" s="221">
        <v>1.55999323572379</v>
      </c>
      <c r="D4847" s="221">
        <v>1.42431439308553</v>
      </c>
      <c r="E4847" s="221">
        <v>1.62233121322152</v>
      </c>
    </row>
    <row r="4848" spans="1:5" x14ac:dyDescent="0.25">
      <c r="A4848" s="221">
        <v>26789.898633486198</v>
      </c>
      <c r="B4848" s="221">
        <v>1.96982680100473</v>
      </c>
      <c r="C4848" s="221">
        <v>1.5600145968117201</v>
      </c>
      <c r="D4848" s="221">
        <v>1.42433576855973</v>
      </c>
      <c r="E4848" s="221">
        <v>1.6223705015541701</v>
      </c>
    </row>
    <row r="4849" spans="1:5" x14ac:dyDescent="0.25">
      <c r="A4849" s="221">
        <v>26792.555811149599</v>
      </c>
      <c r="B4849" s="221">
        <v>0.23775756631363401</v>
      </c>
      <c r="C4849" s="221">
        <v>1.5601969418631501</v>
      </c>
      <c r="D4849" s="221">
        <v>1.4245181242384799</v>
      </c>
      <c r="E4849" s="221">
        <v>1.62270577674219</v>
      </c>
    </row>
    <row r="4850" spans="1:5" x14ac:dyDescent="0.25">
      <c r="A4850" s="221">
        <v>26796.222636053299</v>
      </c>
      <c r="B4850" s="221">
        <v>2.5849863108958102</v>
      </c>
      <c r="C4850" s="221">
        <v>1.5604486423680901</v>
      </c>
      <c r="D4850" s="221">
        <v>1.4247697200360401</v>
      </c>
      <c r="E4850" s="221">
        <v>1.6231681931735999</v>
      </c>
    </row>
    <row r="4851" spans="1:5" x14ac:dyDescent="0.25">
      <c r="A4851" s="221">
        <v>26797.2189669992</v>
      </c>
      <c r="B4851" s="221">
        <v>1.68711312691219</v>
      </c>
      <c r="C4851" s="221">
        <v>1.5605170425586601</v>
      </c>
      <c r="D4851" s="221">
        <v>1.4248380823619</v>
      </c>
      <c r="E4851" s="221">
        <v>1.6232937853938101</v>
      </c>
    </row>
    <row r="4852" spans="1:5" x14ac:dyDescent="0.25">
      <c r="A4852" s="221">
        <v>26800.201989852801</v>
      </c>
      <c r="B4852" s="221">
        <v>1.3682454873515699</v>
      </c>
      <c r="C4852" s="221">
        <v>1.5607219730206101</v>
      </c>
      <c r="D4852" s="221">
        <v>1.4250427597145701</v>
      </c>
      <c r="E4852" s="221">
        <v>1.62366967103867</v>
      </c>
    </row>
    <row r="4853" spans="1:5" x14ac:dyDescent="0.25">
      <c r="A4853" s="221">
        <v>26801.528894608</v>
      </c>
      <c r="B4853" s="221">
        <v>1.5094593623694601</v>
      </c>
      <c r="C4853" s="221">
        <v>1.5608131353881101</v>
      </c>
      <c r="D4853" s="221">
        <v>1.4251338040564501</v>
      </c>
      <c r="E4853" s="221">
        <v>1.62383682867646</v>
      </c>
    </row>
    <row r="4854" spans="1:5" x14ac:dyDescent="0.25">
      <c r="A4854" s="221">
        <v>26804.7621372248</v>
      </c>
      <c r="B4854" s="221">
        <v>1.75700397399043</v>
      </c>
      <c r="C4854" s="221">
        <v>1.5610352689289799</v>
      </c>
      <c r="D4854" s="221">
        <v>1.42535565000662</v>
      </c>
      <c r="E4854" s="221">
        <v>1.6242439382271101</v>
      </c>
    </row>
    <row r="4855" spans="1:5" x14ac:dyDescent="0.25">
      <c r="A4855" s="221">
        <v>26814.204381648698</v>
      </c>
      <c r="B4855" s="221">
        <v>0.93380047618147899</v>
      </c>
      <c r="C4855" s="221">
        <v>1.56168412187109</v>
      </c>
      <c r="D4855" s="221">
        <v>1.4260030815706799</v>
      </c>
      <c r="E4855" s="221">
        <v>1.6254314903557701</v>
      </c>
    </row>
    <row r="4856" spans="1:5" x14ac:dyDescent="0.25">
      <c r="A4856" s="221">
        <v>26819.6184312449</v>
      </c>
      <c r="B4856" s="221">
        <v>2.3293113876403599</v>
      </c>
      <c r="C4856" s="221">
        <v>1.5620564591913999</v>
      </c>
      <c r="D4856" s="221">
        <v>1.42637407634649</v>
      </c>
      <c r="E4856" s="221">
        <v>1.6261114879976399</v>
      </c>
    </row>
    <row r="4857" spans="1:5" x14ac:dyDescent="0.25">
      <c r="A4857" s="221">
        <v>26819.800997353501</v>
      </c>
      <c r="B4857" s="221">
        <v>1.3570790850341701</v>
      </c>
      <c r="C4857" s="221">
        <v>1.56206901801599</v>
      </c>
      <c r="D4857" s="221">
        <v>1.4263865824369</v>
      </c>
      <c r="E4857" s="221">
        <v>1.6261343962111401</v>
      </c>
    </row>
    <row r="4858" spans="1:5" x14ac:dyDescent="0.25">
      <c r="A4858" s="221">
        <v>26822.789538952398</v>
      </c>
      <c r="B4858" s="221">
        <v>-0.47258936072650498</v>
      </c>
      <c r="C4858" s="221">
        <v>1.5622746397085301</v>
      </c>
      <c r="D4858" s="221">
        <v>1.4265913022033301</v>
      </c>
      <c r="E4858" s="221">
        <v>1.62650939543483</v>
      </c>
    </row>
    <row r="4859" spans="1:5" x14ac:dyDescent="0.25">
      <c r="A4859" s="221">
        <v>26823.219084546101</v>
      </c>
      <c r="B4859" s="221">
        <v>1.4902509291399899</v>
      </c>
      <c r="C4859" s="221">
        <v>1.5623041949332499</v>
      </c>
      <c r="D4859" s="221">
        <v>1.4266207196403999</v>
      </c>
      <c r="E4859" s="221">
        <v>1.6265632943881501</v>
      </c>
    </row>
    <row r="4860" spans="1:5" x14ac:dyDescent="0.25">
      <c r="A4860" s="221">
        <v>26823.519569689099</v>
      </c>
      <c r="B4860" s="221">
        <v>1.7077997864098899</v>
      </c>
      <c r="C4860" s="221">
        <v>1.5623248727452701</v>
      </c>
      <c r="D4860" s="221">
        <v>1.42664129837038</v>
      </c>
      <c r="E4860" s="221">
        <v>1.6266009989646699</v>
      </c>
    </row>
    <row r="4861" spans="1:5" x14ac:dyDescent="0.25">
      <c r="A4861" s="221">
        <v>26826.216901635202</v>
      </c>
      <c r="B4861" s="221">
        <v>1.87918454843536</v>
      </c>
      <c r="C4861" s="221">
        <v>1.5625105183502499</v>
      </c>
      <c r="D4861" s="221">
        <v>1.4268260251932201</v>
      </c>
      <c r="E4861" s="221">
        <v>1.6269393107804699</v>
      </c>
    </row>
    <row r="4862" spans="1:5" x14ac:dyDescent="0.25">
      <c r="A4862" s="221">
        <v>26827.5511758455</v>
      </c>
      <c r="B4862" s="221">
        <v>1.90339670142496</v>
      </c>
      <c r="C4862" s="221">
        <v>1.5626023899074899</v>
      </c>
      <c r="D4862" s="221">
        <v>1.4269173799747801</v>
      </c>
      <c r="E4862" s="221">
        <v>1.6271065901438899</v>
      </c>
    </row>
    <row r="4863" spans="1:5" x14ac:dyDescent="0.25">
      <c r="A4863" s="221">
        <v>26837.2145326178</v>
      </c>
      <c r="B4863" s="221">
        <v>0.36748530264656398</v>
      </c>
      <c r="C4863" s="221">
        <v>1.5632678715177899</v>
      </c>
      <c r="D4863" s="221">
        <v>1.4275788001502501</v>
      </c>
      <c r="E4863" s="221">
        <v>1.62831668277168</v>
      </c>
    </row>
    <row r="4864" spans="1:5" x14ac:dyDescent="0.25">
      <c r="A4864" s="221">
        <v>26839.2065894886</v>
      </c>
      <c r="B4864" s="221">
        <v>2.3551309023857301</v>
      </c>
      <c r="C4864" s="221">
        <v>1.5634051196907801</v>
      </c>
      <c r="D4864" s="221">
        <v>1.42771508243447</v>
      </c>
      <c r="E4864" s="221">
        <v>1.62856591242057</v>
      </c>
    </row>
    <row r="4865" spans="1:5" x14ac:dyDescent="0.25">
      <c r="A4865" s="221">
        <v>26855.990819532999</v>
      </c>
      <c r="B4865" s="221">
        <v>3.7218063855875898</v>
      </c>
      <c r="C4865" s="221">
        <v>1.5645625506962699</v>
      </c>
      <c r="D4865" s="221">
        <v>1.42886256293313</v>
      </c>
      <c r="E4865" s="221">
        <v>1.63066142101319</v>
      </c>
    </row>
    <row r="4866" spans="1:5" x14ac:dyDescent="0.25">
      <c r="A4866" s="221">
        <v>26857.484520757698</v>
      </c>
      <c r="B4866" s="221">
        <v>1.3217124633506001</v>
      </c>
      <c r="C4866" s="221">
        <v>1.5646656399100001</v>
      </c>
      <c r="D4866" s="221">
        <v>1.42896466708776</v>
      </c>
      <c r="E4866" s="221">
        <v>1.63084763515432</v>
      </c>
    </row>
    <row r="4867" spans="1:5" x14ac:dyDescent="0.25">
      <c r="A4867" s="221">
        <v>26859.873782393301</v>
      </c>
      <c r="B4867" s="221">
        <v>1.28973770896075</v>
      </c>
      <c r="C4867" s="221">
        <v>1.56483055740091</v>
      </c>
      <c r="D4867" s="221">
        <v>1.42912783645935</v>
      </c>
      <c r="E4867" s="221">
        <v>1.6311452907442201</v>
      </c>
    </row>
    <row r="4868" spans="1:5" x14ac:dyDescent="0.25">
      <c r="A4868" s="221">
        <v>26868.1408410117</v>
      </c>
      <c r="B4868" s="221">
        <v>0.86625220716791695</v>
      </c>
      <c r="C4868" s="221">
        <v>1.5654014795394999</v>
      </c>
      <c r="D4868" s="221">
        <v>1.42969241705596</v>
      </c>
      <c r="E4868" s="221">
        <v>1.6321739101105901</v>
      </c>
    </row>
    <row r="4869" spans="1:5" x14ac:dyDescent="0.25">
      <c r="A4869" s="221">
        <v>26869.761502354198</v>
      </c>
      <c r="B4869" s="221">
        <v>1.7685950090034599</v>
      </c>
      <c r="C4869" s="221">
        <v>1.56551347720235</v>
      </c>
      <c r="D4869" s="221">
        <v>1.42980296953652</v>
      </c>
      <c r="E4869" s="221">
        <v>1.6323754428139401</v>
      </c>
    </row>
    <row r="4870" spans="1:5" x14ac:dyDescent="0.25">
      <c r="A4870" s="221">
        <v>26871.613388956499</v>
      </c>
      <c r="B4870" s="221">
        <v>1.5300907794182801</v>
      </c>
      <c r="C4870" s="221">
        <v>1.5656414539522601</v>
      </c>
      <c r="D4870" s="221">
        <v>1.4299292949150799</v>
      </c>
      <c r="E4870" s="221">
        <v>1.6326055518948199</v>
      </c>
    </row>
    <row r="4871" spans="1:5" x14ac:dyDescent="0.25">
      <c r="A4871" s="221">
        <v>26880.6915402866</v>
      </c>
      <c r="B4871" s="221">
        <v>0.55184575444258099</v>
      </c>
      <c r="C4871" s="221">
        <v>1.56626897482812</v>
      </c>
      <c r="D4871" s="221">
        <v>1.4305485557822999</v>
      </c>
      <c r="E4871" s="221">
        <v>1.63373223967202</v>
      </c>
    </row>
    <row r="4872" spans="1:5" x14ac:dyDescent="0.25">
      <c r="A4872" s="221">
        <v>26882.437676479902</v>
      </c>
      <c r="B4872" s="221">
        <v>2.4241559504671901</v>
      </c>
      <c r="C4872" s="221">
        <v>1.5663897284927999</v>
      </c>
      <c r="D4872" s="221">
        <v>1.43066766745758</v>
      </c>
      <c r="E4872" s="221">
        <v>1.6339486840120201</v>
      </c>
    </row>
    <row r="4873" spans="1:5" x14ac:dyDescent="0.25">
      <c r="A4873" s="221">
        <v>26885.232523281298</v>
      </c>
      <c r="B4873" s="221">
        <v>1.34599219660601</v>
      </c>
      <c r="C4873" s="221">
        <v>1.56658306517788</v>
      </c>
      <c r="D4873" s="221">
        <v>1.43085831632331</v>
      </c>
      <c r="E4873" s="221">
        <v>1.6342949677624901</v>
      </c>
    </row>
    <row r="4874" spans="1:5" x14ac:dyDescent="0.25">
      <c r="A4874" s="221">
        <v>26885.745986922098</v>
      </c>
      <c r="B4874" s="221">
        <v>2.3074678728439899</v>
      </c>
      <c r="C4874" s="221">
        <v>1.5666185905838199</v>
      </c>
      <c r="D4874" s="221">
        <v>1.4308933419500001</v>
      </c>
      <c r="E4874" s="221">
        <v>1.6343585752285299</v>
      </c>
    </row>
    <row r="4875" spans="1:5" x14ac:dyDescent="0.25">
      <c r="A4875" s="221">
        <v>26895.032749496899</v>
      </c>
      <c r="B4875" s="221">
        <v>0.24054785277103399</v>
      </c>
      <c r="C4875" s="221">
        <v>1.56726138843138</v>
      </c>
      <c r="D4875" s="221">
        <v>1.43152633565064</v>
      </c>
      <c r="E4875" s="221">
        <v>1.6355075098362</v>
      </c>
    </row>
    <row r="4876" spans="1:5" x14ac:dyDescent="0.25">
      <c r="A4876" s="221">
        <v>26895.896170637501</v>
      </c>
      <c r="B4876" s="221">
        <v>1.37911842945098</v>
      </c>
      <c r="C4876" s="221">
        <v>1.5673211687131301</v>
      </c>
      <c r="D4876" s="221">
        <v>1.4315851653162901</v>
      </c>
      <c r="E4876" s="221">
        <v>1.6356142262599001</v>
      </c>
    </row>
    <row r="4877" spans="1:5" x14ac:dyDescent="0.25">
      <c r="A4877" s="221">
        <v>26899.287997023799</v>
      </c>
      <c r="B4877" s="221">
        <v>1.7341331873118799</v>
      </c>
      <c r="C4877" s="221">
        <v>1.5675560774545101</v>
      </c>
      <c r="D4877" s="221">
        <v>1.43181626923862</v>
      </c>
      <c r="E4877" s="221">
        <v>1.6360331677828099</v>
      </c>
    </row>
    <row r="4878" spans="1:5" x14ac:dyDescent="0.25">
      <c r="A4878" s="221">
        <v>26906.976031045098</v>
      </c>
      <c r="B4878" s="221">
        <v>1.8588477375585299</v>
      </c>
      <c r="C4878" s="221">
        <v>1.56808882088659</v>
      </c>
      <c r="D4878" s="221">
        <v>1.43233973782672</v>
      </c>
      <c r="E4878" s="221">
        <v>1.6369815639621399</v>
      </c>
    </row>
    <row r="4879" spans="1:5" x14ac:dyDescent="0.25">
      <c r="A4879" s="221">
        <v>26910.3368897691</v>
      </c>
      <c r="B4879" s="221">
        <v>1.4711935406596801</v>
      </c>
      <c r="C4879" s="221">
        <v>1.5683217963839799</v>
      </c>
      <c r="D4879" s="221">
        <v>1.4325685011549201</v>
      </c>
      <c r="E4879" s="221">
        <v>1.6373956214444201</v>
      </c>
    </row>
    <row r="4880" spans="1:5" x14ac:dyDescent="0.25">
      <c r="A4880" s="221">
        <v>26915.6084921416</v>
      </c>
      <c r="B4880" s="221">
        <v>1.3015104480497801</v>
      </c>
      <c r="C4880" s="221">
        <v>1.5686873828874901</v>
      </c>
      <c r="D4880" s="221">
        <v>1.43292718086627</v>
      </c>
      <c r="E4880" s="221">
        <v>1.6380444188942</v>
      </c>
    </row>
    <row r="4881" spans="1:5" x14ac:dyDescent="0.25">
      <c r="A4881" s="221">
        <v>26916.875651090599</v>
      </c>
      <c r="B4881" s="221">
        <v>2.1586653002068301</v>
      </c>
      <c r="C4881" s="221">
        <v>1.5687752944945099</v>
      </c>
      <c r="D4881" s="221">
        <v>1.43301339248492</v>
      </c>
      <c r="E4881" s="221">
        <v>1.63820024258304</v>
      </c>
    </row>
    <row r="4882" spans="1:5" x14ac:dyDescent="0.25">
      <c r="A4882" s="221">
        <v>26919.284218355799</v>
      </c>
      <c r="B4882" s="221">
        <v>2.38879552467239</v>
      </c>
      <c r="C4882" s="221">
        <v>1.5689423935147999</v>
      </c>
      <c r="D4882" s="221">
        <v>1.43317720321869</v>
      </c>
      <c r="E4882" s="221">
        <v>1.6384963216978801</v>
      </c>
    </row>
    <row r="4883" spans="1:5" x14ac:dyDescent="0.25">
      <c r="A4883" s="221">
        <v>26924.071883074601</v>
      </c>
      <c r="B4883" s="221">
        <v>1.1283712874784</v>
      </c>
      <c r="C4883" s="221">
        <v>1.56927466458632</v>
      </c>
      <c r="D4883" s="221">
        <v>1.4335027079922</v>
      </c>
      <c r="E4883" s="221">
        <v>1.6390843272056499</v>
      </c>
    </row>
    <row r="4884" spans="1:5" x14ac:dyDescent="0.25">
      <c r="A4884" s="221">
        <v>26925.096472461599</v>
      </c>
      <c r="B4884" s="221">
        <v>1.5808435182518299</v>
      </c>
      <c r="C4884" s="221">
        <v>1.5693457918648399</v>
      </c>
      <c r="D4884" s="221">
        <v>1.43357235682447</v>
      </c>
      <c r="E4884" s="221">
        <v>1.63920996687418</v>
      </c>
    </row>
    <row r="4885" spans="1:5" x14ac:dyDescent="0.25">
      <c r="A4885" s="221">
        <v>26930.5795443717</v>
      </c>
      <c r="B4885" s="221">
        <v>0.82498009402500705</v>
      </c>
      <c r="C4885" s="221">
        <v>1.5697265551372299</v>
      </c>
      <c r="D4885" s="221">
        <v>1.4339450813135901</v>
      </c>
      <c r="E4885" s="221">
        <v>1.6398823253292201</v>
      </c>
    </row>
    <row r="4886" spans="1:5" x14ac:dyDescent="0.25">
      <c r="A4886" s="221">
        <v>26933.438223238001</v>
      </c>
      <c r="B4886" s="221">
        <v>2.5949557270438701</v>
      </c>
      <c r="C4886" s="221">
        <v>1.5699251129712199</v>
      </c>
      <c r="D4886" s="221">
        <v>1.4341392240240101</v>
      </c>
      <c r="E4886" s="221">
        <v>1.64023266018292</v>
      </c>
    </row>
    <row r="4887" spans="1:5" x14ac:dyDescent="0.25">
      <c r="A4887" s="221">
        <v>26934.724765947802</v>
      </c>
      <c r="B4887" s="221">
        <v>1.8362289614676199</v>
      </c>
      <c r="C4887" s="221">
        <v>1.5700145017987801</v>
      </c>
      <c r="D4887" s="221">
        <v>1.4342265975627799</v>
      </c>
      <c r="E4887" s="221">
        <v>1.6403902044061001</v>
      </c>
    </row>
    <row r="4888" spans="1:5" x14ac:dyDescent="0.25">
      <c r="A4888" s="221">
        <v>26934.888488213601</v>
      </c>
      <c r="B4888" s="221">
        <v>2.1371122634107298</v>
      </c>
      <c r="C4888" s="221">
        <v>1.5700258772014599</v>
      </c>
      <c r="D4888" s="221">
        <v>1.43423771650476</v>
      </c>
      <c r="E4888" s="221">
        <v>1.64041024726187</v>
      </c>
    </row>
    <row r="4889" spans="1:5" x14ac:dyDescent="0.25">
      <c r="A4889" s="221">
        <v>26935.593877826301</v>
      </c>
      <c r="B4889" s="221">
        <v>1.87125983334262</v>
      </c>
      <c r="C4889" s="221">
        <v>1.57007488758407</v>
      </c>
      <c r="D4889" s="221">
        <v>1.4342856219386</v>
      </c>
      <c r="E4889" s="221">
        <v>1.64049658880751</v>
      </c>
    </row>
    <row r="4890" spans="1:5" x14ac:dyDescent="0.25">
      <c r="A4890" s="221">
        <v>26936.991423986601</v>
      </c>
      <c r="B4890" s="221">
        <v>0.41846116944363998</v>
      </c>
      <c r="C4890" s="221">
        <v>1.5701720038178699</v>
      </c>
      <c r="D4890" s="221">
        <v>1.43438053410334</v>
      </c>
      <c r="E4890" s="221">
        <v>1.6406675765223</v>
      </c>
    </row>
    <row r="4891" spans="1:5" x14ac:dyDescent="0.25">
      <c r="A4891" s="221">
        <v>26949.708551920201</v>
      </c>
      <c r="B4891" s="221">
        <v>1.3418197671982299</v>
      </c>
      <c r="C4891" s="221">
        <v>1.57105626512687</v>
      </c>
      <c r="D4891" s="221">
        <v>1.435244016405</v>
      </c>
      <c r="E4891" s="221">
        <v>1.64222108007128</v>
      </c>
    </row>
    <row r="4892" spans="1:5" x14ac:dyDescent="0.25">
      <c r="A4892" s="221">
        <v>26957.942793427301</v>
      </c>
      <c r="B4892" s="221">
        <v>2.2983514182535401</v>
      </c>
      <c r="C4892" s="221">
        <v>1.5716293314172201</v>
      </c>
      <c r="D4892" s="221">
        <v>1.43580256672372</v>
      </c>
      <c r="E4892" s="221">
        <v>1.6432242114337099</v>
      </c>
    </row>
    <row r="4893" spans="1:5" x14ac:dyDescent="0.25">
      <c r="A4893" s="221">
        <v>26957.958056361502</v>
      </c>
      <c r="B4893" s="221">
        <v>1.95071009466552</v>
      </c>
      <c r="C4893" s="221">
        <v>1.5716303939379901</v>
      </c>
      <c r="D4893" s="221">
        <v>1.43580360183136</v>
      </c>
      <c r="E4893" s="221">
        <v>1.6432260692639</v>
      </c>
    </row>
    <row r="4894" spans="1:5" x14ac:dyDescent="0.25">
      <c r="A4894" s="221">
        <v>26959.383680568299</v>
      </c>
      <c r="B4894" s="221">
        <v>2.2106437727427402</v>
      </c>
      <c r="C4894" s="221">
        <v>1.57172965290365</v>
      </c>
      <c r="D4894" s="221">
        <v>1.4359002853710601</v>
      </c>
      <c r="E4894" s="221">
        <v>1.64339952941121</v>
      </c>
    </row>
    <row r="4895" spans="1:5" x14ac:dyDescent="0.25">
      <c r="A4895" s="221">
        <v>26961.652738131499</v>
      </c>
      <c r="B4895" s="221">
        <v>1.7143703387688001</v>
      </c>
      <c r="C4895" s="221">
        <v>1.57188766759548</v>
      </c>
      <c r="D4895" s="221">
        <v>1.4360541689804001</v>
      </c>
      <c r="E4895" s="221">
        <v>1.6436754776040901</v>
      </c>
    </row>
    <row r="4896" spans="1:5" x14ac:dyDescent="0.25">
      <c r="A4896" s="221">
        <v>26961.8557987596</v>
      </c>
      <c r="B4896" s="221">
        <v>1.2129614114643399</v>
      </c>
      <c r="C4896" s="221">
        <v>1.57190180851596</v>
      </c>
      <c r="D4896" s="221">
        <v>1.4360679352860899</v>
      </c>
      <c r="E4896" s="221">
        <v>1.6437001639506701</v>
      </c>
    </row>
    <row r="4897" spans="1:5" x14ac:dyDescent="0.25">
      <c r="A4897" s="221">
        <v>26962.615465720799</v>
      </c>
      <c r="B4897" s="221">
        <v>1.2482454750266201</v>
      </c>
      <c r="C4897" s="221">
        <v>1.5719547108939</v>
      </c>
      <c r="D4897" s="221">
        <v>1.43611943619845</v>
      </c>
      <c r="E4897" s="221">
        <v>1.64379249960944</v>
      </c>
    </row>
    <row r="4898" spans="1:5" x14ac:dyDescent="0.25">
      <c r="A4898" s="221">
        <v>26964.026401442101</v>
      </c>
      <c r="B4898" s="221">
        <v>-1.86223783772754E-2</v>
      </c>
      <c r="C4898" s="221">
        <v>1.5720529865994901</v>
      </c>
      <c r="D4898" s="221">
        <v>1.43621502098798</v>
      </c>
      <c r="E4898" s="221">
        <v>1.64396394386223</v>
      </c>
    </row>
    <row r="4899" spans="1:5" x14ac:dyDescent="0.25">
      <c r="A4899" s="221">
        <v>26965.3659663213</v>
      </c>
      <c r="B4899" s="221">
        <v>2.1355065813795302</v>
      </c>
      <c r="C4899" s="221">
        <v>1.5721463107036</v>
      </c>
      <c r="D4899" s="221">
        <v>1.43630576211466</v>
      </c>
      <c r="E4899" s="221">
        <v>1.6441266884351</v>
      </c>
    </row>
    <row r="4900" spans="1:5" x14ac:dyDescent="0.25">
      <c r="A4900" s="221">
        <v>26966.6085637709</v>
      </c>
      <c r="B4900" s="221">
        <v>1.50806023430063</v>
      </c>
      <c r="C4900" s="221">
        <v>1.57223289464716</v>
      </c>
      <c r="D4900" s="221">
        <v>1.43638993473993</v>
      </c>
      <c r="E4900" s="221">
        <v>1.64427758188266</v>
      </c>
    </row>
    <row r="4901" spans="1:5" x14ac:dyDescent="0.25">
      <c r="A4901" s="221">
        <v>26981.848068595598</v>
      </c>
      <c r="B4901" s="221">
        <v>1.7232812151761501</v>
      </c>
      <c r="C4901" s="221">
        <v>1.57329534690193</v>
      </c>
      <c r="D4901" s="221">
        <v>1.4374222474403799</v>
      </c>
      <c r="E4901" s="221">
        <v>1.6461240387880001</v>
      </c>
    </row>
    <row r="4902" spans="1:5" x14ac:dyDescent="0.25">
      <c r="A4902" s="221">
        <v>26991.358395921499</v>
      </c>
      <c r="B4902" s="221">
        <v>2.4959935128828499</v>
      </c>
      <c r="C4902" s="221">
        <v>1.5739590998473501</v>
      </c>
      <c r="D4902" s="221">
        <v>1.43806550009523</v>
      </c>
      <c r="E4902" s="221">
        <v>1.64727238165818</v>
      </c>
    </row>
    <row r="4903" spans="1:5" x14ac:dyDescent="0.25">
      <c r="A4903" s="221">
        <v>26993.855843904599</v>
      </c>
      <c r="B4903" s="221">
        <v>1.51935922056936</v>
      </c>
      <c r="C4903" s="221">
        <v>1.57413349500823</v>
      </c>
      <c r="D4903" s="221">
        <v>1.4382343674754201</v>
      </c>
      <c r="E4903" s="221">
        <v>1.64757344911978</v>
      </c>
    </row>
    <row r="4904" spans="1:5" x14ac:dyDescent="0.25">
      <c r="A4904" s="221">
        <v>26994.6099970092</v>
      </c>
      <c r="B4904" s="221">
        <v>0.69408683768204005</v>
      </c>
      <c r="C4904" s="221">
        <v>1.5741861632213201</v>
      </c>
      <c r="D4904" s="221">
        <v>1.43828536027283</v>
      </c>
      <c r="E4904" s="221">
        <v>1.6476643015046</v>
      </c>
    </row>
    <row r="4905" spans="1:5" x14ac:dyDescent="0.25">
      <c r="A4905" s="221">
        <v>26995.710846412501</v>
      </c>
      <c r="B4905" s="221">
        <v>1.4606389467983101</v>
      </c>
      <c r="C4905" s="221">
        <v>1.5742630519262999</v>
      </c>
      <c r="D4905" s="221">
        <v>1.4383597952784799</v>
      </c>
      <c r="E4905" s="221">
        <v>1.6477969201903599</v>
      </c>
    </row>
    <row r="4906" spans="1:5" x14ac:dyDescent="0.25">
      <c r="A4906" s="221">
        <v>26995.896811030099</v>
      </c>
      <c r="B4906" s="221">
        <v>0.588773963576816</v>
      </c>
      <c r="C4906" s="221">
        <v>1.57427604060448</v>
      </c>
      <c r="D4906" s="221">
        <v>1.4383723694574</v>
      </c>
      <c r="E4906" s="221">
        <v>1.64781930645994</v>
      </c>
    </row>
    <row r="4907" spans="1:5" x14ac:dyDescent="0.25">
      <c r="A4907" s="221">
        <v>27001.069097171701</v>
      </c>
      <c r="B4907" s="221">
        <v>3.28594493457812</v>
      </c>
      <c r="C4907" s="221">
        <v>1.57463741002971</v>
      </c>
      <c r="D4907" s="221">
        <v>1.43872209862744</v>
      </c>
      <c r="E4907" s="221">
        <v>1.6484417583706601</v>
      </c>
    </row>
    <row r="4908" spans="1:5" x14ac:dyDescent="0.25">
      <c r="A4908" s="221">
        <v>27002.259746518899</v>
      </c>
      <c r="B4908" s="221">
        <v>1.9859816997712001</v>
      </c>
      <c r="C4908" s="221">
        <v>1.57472063262843</v>
      </c>
      <c r="D4908" s="221">
        <v>1.4388026055438401</v>
      </c>
      <c r="E4908" s="221">
        <v>1.64858491167605</v>
      </c>
    </row>
    <row r="4909" spans="1:5" x14ac:dyDescent="0.25">
      <c r="A4909" s="221">
        <v>27003.618653022699</v>
      </c>
      <c r="B4909" s="221">
        <v>2.1197035335763301</v>
      </c>
      <c r="C4909" s="221">
        <v>1.5748156158667099</v>
      </c>
      <c r="D4909" s="221">
        <v>1.43889448933192</v>
      </c>
      <c r="E4909" s="221">
        <v>1.6487482343637501</v>
      </c>
    </row>
    <row r="4910" spans="1:5" x14ac:dyDescent="0.25">
      <c r="A4910" s="221">
        <v>27004.133125166099</v>
      </c>
      <c r="B4910" s="221">
        <v>0.93680733356849</v>
      </c>
      <c r="C4910" s="221">
        <v>1.57485157583161</v>
      </c>
      <c r="D4910" s="221">
        <v>1.4389292758674701</v>
      </c>
      <c r="E4910" s="221">
        <v>1.6488100503173899</v>
      </c>
    </row>
    <row r="4911" spans="1:5" x14ac:dyDescent="0.25">
      <c r="A4911" s="221">
        <v>27005.203361512002</v>
      </c>
      <c r="B4911" s="221">
        <v>2.5012906682812899</v>
      </c>
      <c r="C4911" s="221">
        <v>1.57492638194489</v>
      </c>
      <c r="D4911" s="221">
        <v>1.4390016409413899</v>
      </c>
      <c r="E4911" s="221">
        <v>1.6489386139665201</v>
      </c>
    </row>
    <row r="4912" spans="1:5" x14ac:dyDescent="0.25">
      <c r="A4912" s="221">
        <v>27007.377979369201</v>
      </c>
      <c r="B4912" s="221">
        <v>1.7700196706732301</v>
      </c>
      <c r="C4912" s="221">
        <v>1.5750783808097999</v>
      </c>
      <c r="D4912" s="221">
        <v>1.4391486798478901</v>
      </c>
      <c r="E4912" s="221">
        <v>1.64919962057216</v>
      </c>
    </row>
    <row r="4913" spans="1:5" x14ac:dyDescent="0.25">
      <c r="A4913" s="221">
        <v>27010.0465363613</v>
      </c>
      <c r="B4913" s="221">
        <v>-0.152663182473978</v>
      </c>
      <c r="C4913" s="221">
        <v>1.57526500695842</v>
      </c>
      <c r="D4913" s="221">
        <v>1.43932911693054</v>
      </c>
      <c r="E4913" s="221">
        <v>1.6495199042379201</v>
      </c>
    </row>
    <row r="4914" spans="1:5" x14ac:dyDescent="0.25">
      <c r="A4914" s="221">
        <v>27011.919999415299</v>
      </c>
      <c r="B4914" s="221">
        <v>2.4123795283688101</v>
      </c>
      <c r="C4914" s="221">
        <v>1.5753960280291199</v>
      </c>
      <c r="D4914" s="221">
        <v>1.43945579296142</v>
      </c>
      <c r="E4914" s="221">
        <v>1.6497443657539601</v>
      </c>
    </row>
    <row r="4915" spans="1:5" x14ac:dyDescent="0.25">
      <c r="A4915" s="221">
        <v>27013.334265510999</v>
      </c>
      <c r="B4915" s="221">
        <v>1.05619572893316</v>
      </c>
      <c r="C4915" s="221">
        <v>1.5754949350546601</v>
      </c>
      <c r="D4915" s="221">
        <v>1.43955128989948</v>
      </c>
      <c r="E4915" s="221">
        <v>1.64991381041489</v>
      </c>
    </row>
    <row r="4916" spans="1:5" x14ac:dyDescent="0.25">
      <c r="A4916" s="221">
        <v>27017.157757221699</v>
      </c>
      <c r="B4916" s="221">
        <v>2.47774415993509</v>
      </c>
      <c r="C4916" s="221">
        <v>1.5757624445293501</v>
      </c>
      <c r="D4916" s="221">
        <v>1.4398094674462401</v>
      </c>
      <c r="E4916" s="221">
        <v>1.6503719068498</v>
      </c>
    </row>
    <row r="4917" spans="1:5" x14ac:dyDescent="0.25">
      <c r="A4917" s="221">
        <v>27018.954650445499</v>
      </c>
      <c r="B4917" s="221">
        <v>1.9945493187843799</v>
      </c>
      <c r="C4917" s="221">
        <v>1.5758881950075001</v>
      </c>
      <c r="D4917" s="221">
        <v>1.4399308009077501</v>
      </c>
      <c r="E4917" s="221">
        <v>1.65058690890392</v>
      </c>
    </row>
    <row r="4918" spans="1:5" x14ac:dyDescent="0.25">
      <c r="A4918" s="221">
        <v>27022.579379370301</v>
      </c>
      <c r="B4918" s="221">
        <v>0.838072435056469</v>
      </c>
      <c r="C4918" s="221">
        <v>1.57614191200492</v>
      </c>
      <c r="D4918" s="221">
        <v>1.4401754427420299</v>
      </c>
      <c r="E4918" s="221">
        <v>1.6510201763322301</v>
      </c>
    </row>
    <row r="4919" spans="1:5" x14ac:dyDescent="0.25">
      <c r="A4919" s="221">
        <v>27023.8926306022</v>
      </c>
      <c r="B4919" s="221">
        <v>2.9198294056757002</v>
      </c>
      <c r="C4919" s="221">
        <v>1.57623386305511</v>
      </c>
      <c r="D4919" s="221">
        <v>1.4402640570627601</v>
      </c>
      <c r="E4919" s="221">
        <v>1.6511771505490001</v>
      </c>
    </row>
    <row r="4920" spans="1:5" x14ac:dyDescent="0.25">
      <c r="A4920" s="221">
        <v>27025.9727741114</v>
      </c>
      <c r="B4920" s="221">
        <v>1.6775189890726001</v>
      </c>
      <c r="C4920" s="221">
        <v>1.5763795102668201</v>
      </c>
      <c r="D4920" s="221">
        <v>1.4404044190130101</v>
      </c>
      <c r="E4920" s="221">
        <v>1.65142550544059</v>
      </c>
    </row>
    <row r="4921" spans="1:5" x14ac:dyDescent="0.25">
      <c r="A4921" s="221">
        <v>27026.257273789</v>
      </c>
      <c r="B4921" s="221">
        <v>1.6195598634270301</v>
      </c>
      <c r="C4921" s="221">
        <v>1.5763994334206199</v>
      </c>
      <c r="D4921" s="221">
        <v>1.44042361621235</v>
      </c>
      <c r="E4921" s="221">
        <v>1.65145945198877</v>
      </c>
    </row>
    <row r="4922" spans="1:5" x14ac:dyDescent="0.25">
      <c r="A4922" s="221">
        <v>27028.507900030101</v>
      </c>
      <c r="B4922" s="221">
        <v>0.38208189112829399</v>
      </c>
      <c r="C4922" s="221">
        <v>1.5765570587882001</v>
      </c>
      <c r="D4922" s="221">
        <v>1.4405754818346399</v>
      </c>
      <c r="E4922" s="221">
        <v>1.6517279970808401</v>
      </c>
    </row>
    <row r="4923" spans="1:5" x14ac:dyDescent="0.25">
      <c r="A4923" s="221">
        <v>27028.935785387999</v>
      </c>
      <c r="B4923" s="221">
        <v>1.6493647202733499</v>
      </c>
      <c r="C4923" s="221">
        <v>1.57658703016722</v>
      </c>
      <c r="D4923" s="221">
        <v>1.4406043542768801</v>
      </c>
      <c r="E4923" s="221">
        <v>1.65177905243189</v>
      </c>
    </row>
    <row r="4924" spans="1:5" x14ac:dyDescent="0.25">
      <c r="A4924" s="221">
        <v>27031.741729518199</v>
      </c>
      <c r="B4924" s="221">
        <v>1.74002635554609</v>
      </c>
      <c r="C4924" s="221">
        <v>1.57678359718574</v>
      </c>
      <c r="D4924" s="221">
        <v>1.4407936591480099</v>
      </c>
      <c r="E4924" s="221">
        <v>1.65211353689133</v>
      </c>
    </row>
    <row r="4925" spans="1:5" x14ac:dyDescent="0.25">
      <c r="A4925" s="221">
        <v>27031.884276714602</v>
      </c>
      <c r="B4925" s="221">
        <v>0.99786996797213101</v>
      </c>
      <c r="C4925" s="221">
        <v>1.5767935837890801</v>
      </c>
      <c r="D4925" s="221">
        <v>1.4408032700548401</v>
      </c>
      <c r="E4925" s="221">
        <v>1.65213052585951</v>
      </c>
    </row>
    <row r="4926" spans="1:5" x14ac:dyDescent="0.25">
      <c r="A4926" s="221">
        <v>27031.942650089699</v>
      </c>
      <c r="B4926" s="221">
        <v>1.6056905184885299</v>
      </c>
      <c r="C4926" s="221">
        <v>1.5767976733240401</v>
      </c>
      <c r="D4926" s="221">
        <v>1.44080720574128</v>
      </c>
      <c r="E4926" s="221">
        <v>1.6521374797075099</v>
      </c>
    </row>
    <row r="4927" spans="1:5" x14ac:dyDescent="0.25">
      <c r="A4927" s="221">
        <v>27037.951022248199</v>
      </c>
      <c r="B4927" s="221">
        <v>1.5039985507645299</v>
      </c>
      <c r="C4927" s="221">
        <v>1.57721874490791</v>
      </c>
      <c r="D4927" s="221">
        <v>1.44121230599191</v>
      </c>
      <c r="E4927" s="221">
        <v>1.6528527035805201</v>
      </c>
    </row>
    <row r="4928" spans="1:5" x14ac:dyDescent="0.25">
      <c r="A4928" s="221">
        <v>27040.632860973201</v>
      </c>
      <c r="B4928" s="221">
        <v>2.39415559415683</v>
      </c>
      <c r="C4928" s="221">
        <v>1.5774067586718601</v>
      </c>
      <c r="D4928" s="221">
        <v>1.44139312261096</v>
      </c>
      <c r="E4928" s="221">
        <v>1.65317130669445</v>
      </c>
    </row>
    <row r="4929" spans="1:5" x14ac:dyDescent="0.25">
      <c r="A4929" s="221">
        <v>27052.344708810699</v>
      </c>
      <c r="B4929" s="221">
        <v>1.3686452020995801</v>
      </c>
      <c r="C4929" s="221">
        <v>1.5782284010552901</v>
      </c>
      <c r="D4929" s="221">
        <v>1.44218214036329</v>
      </c>
      <c r="E4929" s="221">
        <v>1.6545606231577099</v>
      </c>
    </row>
    <row r="4930" spans="1:5" x14ac:dyDescent="0.25">
      <c r="A4930" s="221">
        <v>27053.231268094401</v>
      </c>
      <c r="B4930" s="221">
        <v>3.5733047183178499</v>
      </c>
      <c r="C4930" s="221">
        <v>1.57829063592048</v>
      </c>
      <c r="D4930" s="221">
        <v>1.44224186672427</v>
      </c>
      <c r="E4930" s="221">
        <v>1.65466555528426</v>
      </c>
    </row>
    <row r="4931" spans="1:5" x14ac:dyDescent="0.25">
      <c r="A4931" s="221">
        <v>27060.743323319701</v>
      </c>
      <c r="B4931" s="221">
        <v>1.8825049343048399</v>
      </c>
      <c r="C4931" s="221">
        <v>1.5788179686694701</v>
      </c>
      <c r="D4931" s="221">
        <v>1.4427472689007901</v>
      </c>
      <c r="E4931" s="221">
        <v>1.65555355552457</v>
      </c>
    </row>
    <row r="4932" spans="1:5" x14ac:dyDescent="0.25">
      <c r="A4932" s="221">
        <v>27060.891443565299</v>
      </c>
      <c r="B4932" s="221">
        <v>1.5038288729309699</v>
      </c>
      <c r="C4932" s="221">
        <v>1.57882837466251</v>
      </c>
      <c r="D4932" s="221">
        <v>1.44275723425544</v>
      </c>
      <c r="E4932" s="221">
        <v>1.6555710457880899</v>
      </c>
    </row>
    <row r="4933" spans="1:5" x14ac:dyDescent="0.25">
      <c r="A4933" s="221">
        <v>27067.975167999401</v>
      </c>
      <c r="B4933" s="221">
        <v>1.43103669071254</v>
      </c>
      <c r="C4933" s="221">
        <v>1.5793260324059599</v>
      </c>
      <c r="D4933" s="221">
        <v>1.4432338188437499</v>
      </c>
      <c r="E4933" s="221">
        <v>1.65640637579251</v>
      </c>
    </row>
    <row r="4934" spans="1:5" x14ac:dyDescent="0.25">
      <c r="A4934" s="221">
        <v>27073.629456967599</v>
      </c>
      <c r="B4934" s="221">
        <v>1.4928844031145001</v>
      </c>
      <c r="C4934" s="221">
        <v>1.5797234630541299</v>
      </c>
      <c r="D4934" s="221">
        <v>1.4436142327072701</v>
      </c>
      <c r="E4934" s="221">
        <v>1.65707163899051</v>
      </c>
    </row>
    <row r="4935" spans="1:5" x14ac:dyDescent="0.25">
      <c r="A4935" s="221">
        <v>27076.5706829011</v>
      </c>
      <c r="B4935" s="221">
        <v>1.0365391679707701</v>
      </c>
      <c r="C4935" s="221">
        <v>1.5799302866426099</v>
      </c>
      <c r="D4935" s="221">
        <v>1.4438121149037999</v>
      </c>
      <c r="E4935" s="221">
        <v>1.6574173093673901</v>
      </c>
    </row>
    <row r="4936" spans="1:5" x14ac:dyDescent="0.25">
      <c r="A4936" s="221">
        <v>27078.027472891201</v>
      </c>
      <c r="B4936" s="221">
        <v>2.5244398893318198</v>
      </c>
      <c r="C4936" s="221">
        <v>1.5800327327024</v>
      </c>
      <c r="D4936" s="221">
        <v>1.44391003006175</v>
      </c>
      <c r="E4936" s="221">
        <v>1.6575884069489799</v>
      </c>
    </row>
    <row r="4937" spans="1:5" x14ac:dyDescent="0.25">
      <c r="A4937" s="221">
        <v>27078.923177645</v>
      </c>
      <c r="B4937" s="221">
        <v>1.71754623864222</v>
      </c>
      <c r="C4937" s="221">
        <v>1.58009572148141</v>
      </c>
      <c r="D4937" s="221">
        <v>1.44397023302377</v>
      </c>
      <c r="E4937" s="221">
        <v>1.65769349550807</v>
      </c>
    </row>
    <row r="4938" spans="1:5" x14ac:dyDescent="0.25">
      <c r="A4938" s="221">
        <v>27082.9572300486</v>
      </c>
      <c r="B4938" s="221">
        <v>1.52043151144134</v>
      </c>
      <c r="C4938" s="221">
        <v>1.58037951300091</v>
      </c>
      <c r="D4938" s="221">
        <v>1.4442412700995</v>
      </c>
      <c r="E4938" s="221">
        <v>1.65816662951489</v>
      </c>
    </row>
    <row r="4939" spans="1:5" x14ac:dyDescent="0.25">
      <c r="A4939" s="221">
        <v>27089.680539357301</v>
      </c>
      <c r="B4939" s="221">
        <v>1.2251717942818099</v>
      </c>
      <c r="C4939" s="221">
        <v>1.5808526937916001</v>
      </c>
      <c r="D4939" s="221">
        <v>1.4446929316858901</v>
      </c>
      <c r="E4939" s="221">
        <v>1.6589535860903699</v>
      </c>
    </row>
    <row r="4940" spans="1:5" x14ac:dyDescent="0.25">
      <c r="A4940" s="221">
        <v>27093.274390602699</v>
      </c>
      <c r="B4940" s="221">
        <v>1.73358734904614</v>
      </c>
      <c r="C4940" s="221">
        <v>1.58110572483393</v>
      </c>
      <c r="D4940" s="221">
        <v>1.4449342415636199</v>
      </c>
      <c r="E4940" s="221">
        <v>1.6593736061572599</v>
      </c>
    </row>
    <row r="4941" spans="1:5" x14ac:dyDescent="0.25">
      <c r="A4941" s="221">
        <v>27093.377565145402</v>
      </c>
      <c r="B4941" s="221">
        <v>1.9798536845274399</v>
      </c>
      <c r="C4941" s="221">
        <v>1.58111298988697</v>
      </c>
      <c r="D4941" s="221">
        <v>1.4449411692394201</v>
      </c>
      <c r="E4941" s="221">
        <v>1.6593856488795</v>
      </c>
    </row>
    <row r="4942" spans="1:5" x14ac:dyDescent="0.25">
      <c r="A4942" s="221">
        <v>27093.613063546902</v>
      </c>
      <c r="B4942" s="221">
        <v>0.85035216930768898</v>
      </c>
      <c r="C4942" s="221">
        <v>1.58112957254711</v>
      </c>
      <c r="D4942" s="221">
        <v>1.4449569753979901</v>
      </c>
      <c r="E4942" s="221">
        <v>1.6594131366857401</v>
      </c>
    </row>
    <row r="4943" spans="1:5" x14ac:dyDescent="0.25">
      <c r="A4943" s="221">
        <v>27100.5632844514</v>
      </c>
      <c r="B4943" s="221">
        <v>1.3435380981252401</v>
      </c>
      <c r="C4943" s="221">
        <v>1.58161914724319</v>
      </c>
      <c r="D4943" s="221">
        <v>1.4454234596414901</v>
      </c>
      <c r="E4943" s="221">
        <v>1.6602236483459401</v>
      </c>
    </row>
    <row r="4944" spans="1:5" x14ac:dyDescent="0.25">
      <c r="A4944" s="221">
        <v>27103.971119950998</v>
      </c>
      <c r="B4944" s="221">
        <v>1.7746437358075799</v>
      </c>
      <c r="C4944" s="221">
        <v>1.58185929573775</v>
      </c>
      <c r="D4944" s="221">
        <v>1.4456520519790701</v>
      </c>
      <c r="E4944" s="221">
        <v>1.6606204174221699</v>
      </c>
    </row>
    <row r="4945" spans="1:5" x14ac:dyDescent="0.25">
      <c r="A4945" s="221">
        <v>27104.7664168624</v>
      </c>
      <c r="B4945" s="221">
        <v>2.3136842821895902</v>
      </c>
      <c r="C4945" s="221">
        <v>1.58191534943505</v>
      </c>
      <c r="D4945" s="221">
        <v>1.4457053992665401</v>
      </c>
      <c r="E4945" s="221">
        <v>1.6607129435470001</v>
      </c>
    </row>
    <row r="4946" spans="1:5" x14ac:dyDescent="0.25">
      <c r="A4946" s="221">
        <v>27106.019759210201</v>
      </c>
      <c r="B4946" s="221">
        <v>2.1096126944893299</v>
      </c>
      <c r="C4946" s="221">
        <v>1.5820036940816899</v>
      </c>
      <c r="D4946" s="221">
        <v>1.44578947153385</v>
      </c>
      <c r="E4946" s="221">
        <v>1.6608585786682999</v>
      </c>
    </row>
    <row r="4947" spans="1:5" x14ac:dyDescent="0.25">
      <c r="A4947" s="221">
        <v>27111.178404233298</v>
      </c>
      <c r="B4947" s="221">
        <v>2.2763695501452998</v>
      </c>
      <c r="C4947" s="221">
        <v>1.58236740628716</v>
      </c>
      <c r="D4947" s="221">
        <v>1.44613544461425</v>
      </c>
      <c r="E4947" s="221">
        <v>1.6614577686751399</v>
      </c>
    </row>
    <row r="4948" spans="1:5" x14ac:dyDescent="0.25">
      <c r="A4948" s="221">
        <v>27111.954160753499</v>
      </c>
      <c r="B4948" s="221">
        <v>1.1890314025434301</v>
      </c>
      <c r="C4948" s="221">
        <v>1.58242211448128</v>
      </c>
      <c r="D4948" s="221">
        <v>1.44618745843872</v>
      </c>
      <c r="E4948" s="221">
        <v>1.66154787480817</v>
      </c>
    </row>
    <row r="4949" spans="1:5" x14ac:dyDescent="0.25">
      <c r="A4949" s="221">
        <v>27112.736556341701</v>
      </c>
      <c r="B4949" s="221">
        <v>0.94648406617632297</v>
      </c>
      <c r="C4949" s="221">
        <v>1.5824772964015099</v>
      </c>
      <c r="D4949" s="221">
        <v>1.4462398846450699</v>
      </c>
      <c r="E4949" s="221">
        <v>1.66163862857222</v>
      </c>
    </row>
    <row r="4950" spans="1:5" x14ac:dyDescent="0.25">
      <c r="A4950" s="221">
        <v>27113.4512050175</v>
      </c>
      <c r="B4950" s="221">
        <v>0.445511213308869</v>
      </c>
      <c r="C4950" s="221">
        <v>1.5825277001701601</v>
      </c>
      <c r="D4950" s="221">
        <v>1.4462877497468101</v>
      </c>
      <c r="E4950" s="221">
        <v>1.6617214975191299</v>
      </c>
    </row>
    <row r="4951" spans="1:5" x14ac:dyDescent="0.25">
      <c r="A4951" s="221">
        <v>27113.809839138201</v>
      </c>
      <c r="B4951" s="221">
        <v>1.7248086528084601</v>
      </c>
      <c r="C4951" s="221">
        <v>1.5825529944327299</v>
      </c>
      <c r="D4951" s="221">
        <v>1.44631177002314</v>
      </c>
      <c r="E4951" s="221">
        <v>1.66176308169531</v>
      </c>
    </row>
    <row r="4952" spans="1:5" x14ac:dyDescent="0.25">
      <c r="A4952" s="221">
        <v>27117.421970674299</v>
      </c>
      <c r="B4952" s="221">
        <v>1.7956462591956801</v>
      </c>
      <c r="C4952" s="221">
        <v>1.58280781201632</v>
      </c>
      <c r="D4952" s="221">
        <v>1.4465537001481199</v>
      </c>
      <c r="E4952" s="221">
        <v>1.6621814737938101</v>
      </c>
    </row>
    <row r="4953" spans="1:5" x14ac:dyDescent="0.25">
      <c r="A4953" s="221">
        <v>27121.379375201101</v>
      </c>
      <c r="B4953" s="221">
        <v>4.00510588524567</v>
      </c>
      <c r="C4953" s="221">
        <v>1.58308707104172</v>
      </c>
      <c r="D4953" s="221">
        <v>1.44681875565958</v>
      </c>
      <c r="E4953" s="221">
        <v>1.6626392382526001</v>
      </c>
    </row>
    <row r="4954" spans="1:5" x14ac:dyDescent="0.25">
      <c r="A4954" s="221">
        <v>27124.5415057887</v>
      </c>
      <c r="B4954" s="221">
        <v>3.0121155149819501</v>
      </c>
      <c r="C4954" s="221">
        <v>1.58331027374056</v>
      </c>
      <c r="D4954" s="221">
        <v>1.4470305460223101</v>
      </c>
      <c r="E4954" s="221">
        <v>1.66300449663993</v>
      </c>
    </row>
    <row r="4955" spans="1:5" x14ac:dyDescent="0.25">
      <c r="A4955" s="221">
        <v>27127.821321122301</v>
      </c>
      <c r="B4955" s="221">
        <v>2.0155210211119798</v>
      </c>
      <c r="C4955" s="221">
        <v>1.5835418443563001</v>
      </c>
      <c r="D4955" s="221">
        <v>1.4472502185690199</v>
      </c>
      <c r="E4955" s="221">
        <v>1.6633833488176999</v>
      </c>
    </row>
    <row r="4956" spans="1:5" x14ac:dyDescent="0.25">
      <c r="A4956" s="221">
        <v>27128.7583637147</v>
      </c>
      <c r="B4956" s="221">
        <v>2.3415536027515702</v>
      </c>
      <c r="C4956" s="221">
        <v>1.5836080126879299</v>
      </c>
      <c r="D4956" s="221">
        <v>1.4473129789721799</v>
      </c>
      <c r="E4956" s="221">
        <v>1.6634914001586101</v>
      </c>
    </row>
    <row r="4957" spans="1:5" x14ac:dyDescent="0.25">
      <c r="A4957" s="221">
        <v>27136.473342271802</v>
      </c>
      <c r="B4957" s="221">
        <v>1.3521780931852601</v>
      </c>
      <c r="C4957" s="221">
        <v>1.58415302255252</v>
      </c>
      <c r="D4957" s="221">
        <v>1.4478297059262999</v>
      </c>
      <c r="E4957" s="221">
        <v>1.66437968014156</v>
      </c>
    </row>
    <row r="4958" spans="1:5" x14ac:dyDescent="0.25">
      <c r="A4958" s="221">
        <v>27138.649841608702</v>
      </c>
      <c r="B4958" s="221">
        <v>1.8655323278928799</v>
      </c>
      <c r="C4958" s="221">
        <v>1.58430683230147</v>
      </c>
      <c r="D4958" s="221">
        <v>1.44797541818584</v>
      </c>
      <c r="E4958" s="221">
        <v>1.6646298089437801</v>
      </c>
    </row>
    <row r="4959" spans="1:5" x14ac:dyDescent="0.25">
      <c r="A4959" s="221">
        <v>27144.885507929201</v>
      </c>
      <c r="B4959" s="221">
        <v>1.74943871291608</v>
      </c>
      <c r="C4959" s="221">
        <v>1.5847476132687099</v>
      </c>
      <c r="D4959" s="221">
        <v>1.4483925419308601</v>
      </c>
      <c r="E4959" s="221">
        <v>1.6653452875580499</v>
      </c>
    </row>
    <row r="4960" spans="1:5" x14ac:dyDescent="0.25">
      <c r="A4960" s="221">
        <v>27145.157258178198</v>
      </c>
      <c r="B4960" s="221">
        <v>1.18917779891894</v>
      </c>
      <c r="C4960" s="221">
        <v>1.5847668284629</v>
      </c>
      <c r="D4960" s="221">
        <v>1.44841071434675</v>
      </c>
      <c r="E4960" s="221">
        <v>1.6653764205154999</v>
      </c>
    </row>
    <row r="4961" spans="1:5" x14ac:dyDescent="0.25">
      <c r="A4961" s="221">
        <v>27149.9493178474</v>
      </c>
      <c r="B4961" s="221">
        <v>1.6659250564478301</v>
      </c>
      <c r="C4961" s="221">
        <v>1.5851057393104899</v>
      </c>
      <c r="D4961" s="221">
        <v>1.4487311338653299</v>
      </c>
      <c r="E4961" s="221">
        <v>1.6659250564478201</v>
      </c>
    </row>
    <row r="4962" spans="1:5" x14ac:dyDescent="0.25">
      <c r="A4962" s="221">
        <v>27150.5761855255</v>
      </c>
      <c r="B4962" s="221">
        <v>2.0804950902264498E-2</v>
      </c>
      <c r="C4962" s="221">
        <v>1.5851500811483401</v>
      </c>
      <c r="D4962" s="221">
        <v>1.4487730436339299</v>
      </c>
      <c r="E4962" s="221">
        <v>1.66599673179435</v>
      </c>
    </row>
    <row r="4963" spans="1:5" x14ac:dyDescent="0.25">
      <c r="A4963" s="221">
        <v>27152.866245724399</v>
      </c>
      <c r="B4963" s="221">
        <v>2.2301844512834901</v>
      </c>
      <c r="C4963" s="221">
        <v>1.58531215387376</v>
      </c>
      <c r="D4963" s="221">
        <v>1.44892610777524</v>
      </c>
      <c r="E4963" s="221">
        <v>1.66625851057755</v>
      </c>
    </row>
    <row r="4964" spans="1:5" x14ac:dyDescent="0.25">
      <c r="A4964" s="221">
        <v>27164.077360110801</v>
      </c>
      <c r="B4964" s="221">
        <v>2.80957414739744</v>
      </c>
      <c r="C4964" s="221">
        <v>1.58610567283226</v>
      </c>
      <c r="D4964" s="221">
        <v>1.4496751205581599</v>
      </c>
      <c r="E4964" s="221">
        <v>1.6675366112482899</v>
      </c>
    </row>
    <row r="4965" spans="1:5" x14ac:dyDescent="0.25">
      <c r="A4965" s="221">
        <v>27165.844866518699</v>
      </c>
      <c r="B4965" s="221">
        <v>1.22602295266823</v>
      </c>
      <c r="C4965" s="221">
        <v>1.5862308622743999</v>
      </c>
      <c r="D4965" s="221">
        <v>1.44979313552915</v>
      </c>
      <c r="E4965" s="221">
        <v>1.66773759881699</v>
      </c>
    </row>
    <row r="4966" spans="1:5" x14ac:dyDescent="0.25">
      <c r="A4966" s="221">
        <v>27165.869157730602</v>
      </c>
      <c r="B4966" s="221">
        <v>1.2298810920126999</v>
      </c>
      <c r="C4966" s="221">
        <v>1.5862325827792101</v>
      </c>
      <c r="D4966" s="221">
        <v>1.44979475743369</v>
      </c>
      <c r="E4966" s="221">
        <v>1.6677403600512599</v>
      </c>
    </row>
    <row r="4967" spans="1:5" x14ac:dyDescent="0.25">
      <c r="A4967" s="221">
        <v>27168.835575813198</v>
      </c>
      <c r="B4967" s="221">
        <v>1.25416545159696</v>
      </c>
      <c r="C4967" s="221">
        <v>1.5864426890754499</v>
      </c>
      <c r="D4967" s="221">
        <v>1.44999282276595</v>
      </c>
      <c r="E4967" s="221">
        <v>1.66807735895503</v>
      </c>
    </row>
    <row r="4968" spans="1:5" x14ac:dyDescent="0.25">
      <c r="A4968" s="221">
        <v>27169.305386990301</v>
      </c>
      <c r="B4968" s="221">
        <v>2.91943422103409</v>
      </c>
      <c r="C4968" s="221">
        <v>1.5864759649939499</v>
      </c>
      <c r="D4968" s="221">
        <v>1.4500241905248299</v>
      </c>
      <c r="E4968" s="221">
        <v>1.6681306859918601</v>
      </c>
    </row>
    <row r="4969" spans="1:5" x14ac:dyDescent="0.25">
      <c r="A4969" s="221">
        <v>27174.470264956501</v>
      </c>
      <c r="B4969" s="221">
        <v>2.1333974273988598</v>
      </c>
      <c r="C4969" s="221">
        <v>1.58684190854615</v>
      </c>
      <c r="D4969" s="221">
        <v>1.4503688875646299</v>
      </c>
      <c r="E4969" s="221">
        <v>1.6687162767339001</v>
      </c>
    </row>
    <row r="4970" spans="1:5" x14ac:dyDescent="0.25">
      <c r="A4970" s="221">
        <v>27187.1132685991</v>
      </c>
      <c r="B4970" s="221">
        <v>1.64620842807</v>
      </c>
      <c r="C4970" s="221">
        <v>1.5877383636067199</v>
      </c>
      <c r="D4970" s="221">
        <v>1.4512121275735801</v>
      </c>
      <c r="E4970" s="221">
        <v>1.6701449410227001</v>
      </c>
    </row>
    <row r="4971" spans="1:5" x14ac:dyDescent="0.25">
      <c r="A4971" s="221">
        <v>27195.7213628522</v>
      </c>
      <c r="B4971" s="221">
        <v>1.60214340133644</v>
      </c>
      <c r="C4971" s="221">
        <v>1.58834924270125</v>
      </c>
      <c r="D4971" s="221">
        <v>1.4517858368435801</v>
      </c>
      <c r="E4971" s="221">
        <v>1.67111323479025</v>
      </c>
    </row>
    <row r="4972" spans="1:5" x14ac:dyDescent="0.25">
      <c r="A4972" s="221">
        <v>27200.294092996599</v>
      </c>
      <c r="B4972" s="221">
        <v>1.7876174289831499</v>
      </c>
      <c r="C4972" s="221">
        <v>1.58867386430164</v>
      </c>
      <c r="D4972" s="221">
        <v>1.4520903096569699</v>
      </c>
      <c r="E4972" s="221">
        <v>1.67162635199124</v>
      </c>
    </row>
    <row r="4973" spans="1:5" x14ac:dyDescent="0.25">
      <c r="A4973" s="221">
        <v>27201.241979108301</v>
      </c>
      <c r="B4973" s="221">
        <v>2.9772290616447698E-2</v>
      </c>
      <c r="C4973" s="221">
        <v>1.5887411761683199</v>
      </c>
      <c r="D4973" s="221">
        <v>1.45215342415139</v>
      </c>
      <c r="E4973" s="221">
        <v>1.67173257809762</v>
      </c>
    </row>
    <row r="4974" spans="1:5" x14ac:dyDescent="0.25">
      <c r="A4974" s="221">
        <v>27204.044123429299</v>
      </c>
      <c r="B4974" s="221">
        <v>0.71727514108204105</v>
      </c>
      <c r="C4974" s="221">
        <v>1.588940191883</v>
      </c>
      <c r="D4974" s="221">
        <v>1.4523400034460401</v>
      </c>
      <c r="E4974" s="221">
        <v>1.67204634575124</v>
      </c>
    </row>
    <row r="4975" spans="1:5" x14ac:dyDescent="0.25">
      <c r="A4975" s="221">
        <v>27208.382608778698</v>
      </c>
      <c r="B4975" s="221">
        <v>1.7470077418872301</v>
      </c>
      <c r="C4975" s="221">
        <v>1.5892484054174401</v>
      </c>
      <c r="D4975" s="221">
        <v>1.4526288791938899</v>
      </c>
      <c r="E4975" s="221">
        <v>1.6725313700233899</v>
      </c>
    </row>
    <row r="4976" spans="1:5" x14ac:dyDescent="0.25">
      <c r="A4976" s="221">
        <v>27210.838026788399</v>
      </c>
      <c r="B4976" s="221">
        <v>1.45279237190084</v>
      </c>
      <c r="C4976" s="221">
        <v>1.5894228879547301</v>
      </c>
      <c r="D4976" s="221">
        <v>1.45279237190084</v>
      </c>
      <c r="E4976" s="221">
        <v>1.6728055059614599</v>
      </c>
    </row>
    <row r="4977" spans="1:5" x14ac:dyDescent="0.25">
      <c r="A4977" s="221">
        <v>27219.853618499001</v>
      </c>
      <c r="B4977" s="221">
        <v>0.82466171781017095</v>
      </c>
      <c r="C4977" s="221">
        <v>1.5900638088531101</v>
      </c>
      <c r="D4977" s="221">
        <v>1.4533920409551</v>
      </c>
      <c r="E4977" s="221">
        <v>1.6738094137344499</v>
      </c>
    </row>
    <row r="4978" spans="1:5" x14ac:dyDescent="0.25">
      <c r="A4978" s="221">
        <v>27224.522108011901</v>
      </c>
      <c r="B4978" s="221">
        <v>1.6617187479677</v>
      </c>
      <c r="C4978" s="221">
        <v>1.59039588589782</v>
      </c>
      <c r="D4978" s="221">
        <v>1.45370237612432</v>
      </c>
      <c r="E4978" s="221">
        <v>1.6743279029001099</v>
      </c>
    </row>
    <row r="4979" spans="1:5" x14ac:dyDescent="0.25">
      <c r="A4979" s="221">
        <v>27227.667802512999</v>
      </c>
      <c r="B4979" s="221">
        <v>1.1128172862482999</v>
      </c>
      <c r="C4979" s="221">
        <v>1.5906196705456701</v>
      </c>
      <c r="D4979" s="221">
        <v>1.45391148436642</v>
      </c>
      <c r="E4979" s="221">
        <v>1.6746765573164999</v>
      </c>
    </row>
    <row r="4980" spans="1:5" x14ac:dyDescent="0.25">
      <c r="A4980" s="221">
        <v>27228.323615805301</v>
      </c>
      <c r="B4980" s="221">
        <v>1.80584328618698</v>
      </c>
      <c r="C4980" s="221">
        <v>1.5906663364665901</v>
      </c>
      <c r="D4980" s="221">
        <v>1.4539550791797899</v>
      </c>
      <c r="E4980" s="221">
        <v>1.67474921061903</v>
      </c>
    </row>
    <row r="4981" spans="1:5" x14ac:dyDescent="0.25">
      <c r="A4981" s="221">
        <v>27228.6934802344</v>
      </c>
      <c r="B4981" s="221">
        <v>1.7338198518135299</v>
      </c>
      <c r="C4981" s="221">
        <v>1.59069265603063</v>
      </c>
      <c r="D4981" s="221">
        <v>1.4539796657060899</v>
      </c>
      <c r="E4981" s="221">
        <v>1.6747901651408901</v>
      </c>
    </row>
    <row r="4982" spans="1:5" x14ac:dyDescent="0.25">
      <c r="A4982" s="221">
        <v>27228.8969439709</v>
      </c>
      <c r="B4982" s="221">
        <v>1.4253398110356299</v>
      </c>
      <c r="C4982" s="221">
        <v>1.5907071349220001</v>
      </c>
      <c r="D4982" s="221">
        <v>1.45399319084156</v>
      </c>
      <c r="E4982" s="221">
        <v>1.6748126943688599</v>
      </c>
    </row>
    <row r="4983" spans="1:5" x14ac:dyDescent="0.25">
      <c r="A4983" s="221">
        <v>27233.926460611201</v>
      </c>
      <c r="B4983" s="221">
        <v>1.9661045668314401</v>
      </c>
      <c r="C4983" s="221">
        <v>1.5910651122550401</v>
      </c>
      <c r="D4983" s="221">
        <v>1.4543274749005399</v>
      </c>
      <c r="E4983" s="221">
        <v>1.6753687884683801</v>
      </c>
    </row>
    <row r="4984" spans="1:5" x14ac:dyDescent="0.25">
      <c r="A4984" s="221">
        <v>27237.065770015201</v>
      </c>
      <c r="B4984" s="221">
        <v>2.7564208599159898</v>
      </c>
      <c r="C4984" s="221">
        <v>1.5912886212817501</v>
      </c>
      <c r="D4984" s="221">
        <v>1.4545359721207101</v>
      </c>
      <c r="E4984" s="221">
        <v>1.67571539666305</v>
      </c>
    </row>
    <row r="4985" spans="1:5" x14ac:dyDescent="0.25">
      <c r="A4985" s="221">
        <v>27237.102721262901</v>
      </c>
      <c r="B4985" s="221">
        <v>0.32629123430305601</v>
      </c>
      <c r="C4985" s="221">
        <v>1.5912912520952001</v>
      </c>
      <c r="D4985" s="221">
        <v>1.4545384262376699</v>
      </c>
      <c r="E4985" s="221">
        <v>1.6757194723505</v>
      </c>
    </row>
    <row r="4986" spans="1:5" x14ac:dyDescent="0.25">
      <c r="A4986" s="221">
        <v>27237.408543351099</v>
      </c>
      <c r="B4986" s="221">
        <v>1.17135879766856</v>
      </c>
      <c r="C4986" s="221">
        <v>1.59131302909884</v>
      </c>
      <c r="D4986" s="221">
        <v>1.4545587374103</v>
      </c>
      <c r="E4986" s="221">
        <v>1.6757532030884801</v>
      </c>
    </row>
    <row r="4987" spans="1:5" x14ac:dyDescent="0.25">
      <c r="A4987" s="221">
        <v>27240.529069862801</v>
      </c>
      <c r="B4987" s="221">
        <v>1.3885735619519399</v>
      </c>
      <c r="C4987" s="221">
        <v>1.5915352618437499</v>
      </c>
      <c r="D4987" s="221">
        <v>1.45476598716478</v>
      </c>
      <c r="E4987" s="221">
        <v>1.67609711573028</v>
      </c>
    </row>
    <row r="4988" spans="1:5" x14ac:dyDescent="0.25">
      <c r="A4988" s="221">
        <v>27256.7080721737</v>
      </c>
      <c r="B4988" s="221">
        <v>-1.6787762180725498E-2</v>
      </c>
      <c r="C4988" s="221">
        <v>1.59268825897501</v>
      </c>
      <c r="D4988" s="221">
        <v>1.45583954155874</v>
      </c>
      <c r="E4988" s="221">
        <v>1.6778723680709899</v>
      </c>
    </row>
    <row r="4989" spans="1:5" x14ac:dyDescent="0.25">
      <c r="A4989" s="221">
        <v>27262.117339066801</v>
      </c>
      <c r="B4989" s="221">
        <v>1.74657887180183</v>
      </c>
      <c r="C4989" s="221">
        <v>1.5930740640662899</v>
      </c>
      <c r="D4989" s="221">
        <v>1.45619819519755</v>
      </c>
      <c r="E4989" s="221">
        <v>1.67846298713291</v>
      </c>
    </row>
    <row r="4990" spans="1:5" x14ac:dyDescent="0.25">
      <c r="A4990" s="221">
        <v>27262.9063562337</v>
      </c>
      <c r="B4990" s="221">
        <v>1.44697317270577</v>
      </c>
      <c r="C4990" s="221">
        <v>1.5931303445853</v>
      </c>
      <c r="D4990" s="221">
        <v>1.45625049026159</v>
      </c>
      <c r="E4990" s="221">
        <v>1.6785489176580599</v>
      </c>
    </row>
    <row r="4991" spans="1:5" x14ac:dyDescent="0.25">
      <c r="A4991" s="221">
        <v>27269.503445320599</v>
      </c>
      <c r="B4991" s="221">
        <v>1.48150062778278</v>
      </c>
      <c r="C4991" s="221">
        <v>1.5936010868861099</v>
      </c>
      <c r="D4991" s="221">
        <v>1.4566877153351501</v>
      </c>
      <c r="E4991" s="221">
        <v>1.67926693982301</v>
      </c>
    </row>
    <row r="4992" spans="1:5" x14ac:dyDescent="0.25">
      <c r="A4992" s="221">
        <v>27275.508050560202</v>
      </c>
      <c r="B4992" s="221">
        <v>1.3212358247245</v>
      </c>
      <c r="C4992" s="221">
        <v>1.5940297573200799</v>
      </c>
      <c r="D4992" s="221">
        <v>1.4570854456876099</v>
      </c>
      <c r="E4992" s="221">
        <v>1.6799182917407101</v>
      </c>
    </row>
    <row r="4993" spans="1:5" x14ac:dyDescent="0.25">
      <c r="A4993" s="221">
        <v>27278.198958123299</v>
      </c>
      <c r="B4993" s="221">
        <v>1.5235223859198599</v>
      </c>
      <c r="C4993" s="221">
        <v>1.5942219096319299</v>
      </c>
      <c r="D4993" s="221">
        <v>1.45726362390342</v>
      </c>
      <c r="E4993" s="221">
        <v>1.6802099265252</v>
      </c>
    </row>
    <row r="4994" spans="1:5" x14ac:dyDescent="0.25">
      <c r="A4994" s="221">
        <v>27283.709636310301</v>
      </c>
      <c r="B4994" s="221">
        <v>0.16751684083833299</v>
      </c>
      <c r="C4994" s="221">
        <v>1.5946156490964201</v>
      </c>
      <c r="D4994" s="221">
        <v>1.4576282934954401</v>
      </c>
      <c r="E4994" s="221">
        <v>1.6808054852596499</v>
      </c>
    </row>
    <row r="4995" spans="1:5" x14ac:dyDescent="0.25">
      <c r="A4995" s="221">
        <v>27299.6078201286</v>
      </c>
      <c r="B4995" s="221">
        <v>2.1601278046754699</v>
      </c>
      <c r="C4995" s="221">
        <v>1.59575205708268</v>
      </c>
      <c r="D4995" s="221">
        <v>1.45867991985199</v>
      </c>
      <c r="E4995" s="221">
        <v>1.6825146518914</v>
      </c>
    </row>
    <row r="4996" spans="1:5" x14ac:dyDescent="0.25">
      <c r="A4996" s="221">
        <v>27300.9107352885</v>
      </c>
      <c r="B4996" s="221">
        <v>1.0467189406688999</v>
      </c>
      <c r="C4996" s="221">
        <v>1.5958452583807901</v>
      </c>
      <c r="D4996" s="221">
        <v>1.4587660342826201</v>
      </c>
      <c r="E4996" s="221">
        <v>1.68265410837331</v>
      </c>
    </row>
    <row r="4997" spans="1:5" x14ac:dyDescent="0.25">
      <c r="A4997" s="221">
        <v>27301.5075904525</v>
      </c>
      <c r="B4997" s="221">
        <v>1.34452826245406</v>
      </c>
      <c r="C4997" s="221">
        <v>1.5958879579656799</v>
      </c>
      <c r="D4997" s="221">
        <v>1.45880547775263</v>
      </c>
      <c r="E4997" s="221">
        <v>1.6827179922883599</v>
      </c>
    </row>
    <row r="4998" spans="1:5" x14ac:dyDescent="0.25">
      <c r="A4998" s="221">
        <v>27312.070067070301</v>
      </c>
      <c r="B4998" s="221">
        <v>1.83714538228661</v>
      </c>
      <c r="C4998" s="221">
        <v>1.59664387757336</v>
      </c>
      <c r="D4998" s="221">
        <v>1.4595033004407501</v>
      </c>
      <c r="E4998" s="221">
        <v>1.6838450026143901</v>
      </c>
    </row>
    <row r="4999" spans="1:5" x14ac:dyDescent="0.25">
      <c r="A4999" s="221">
        <v>27315.769178274499</v>
      </c>
      <c r="B4999" s="221">
        <v>0.372621241782922</v>
      </c>
      <c r="C4999" s="221">
        <v>1.5969086822031</v>
      </c>
      <c r="D4999" s="221">
        <v>1.4597474909961601</v>
      </c>
      <c r="E4999" s="221">
        <v>1.6842381827569399</v>
      </c>
    </row>
    <row r="5000" spans="1:5" x14ac:dyDescent="0.25">
      <c r="A5000" s="221">
        <v>27315.976038745299</v>
      </c>
      <c r="B5000" s="221">
        <v>1.4185633623723599</v>
      </c>
      <c r="C5000" s="221">
        <v>1.59692349516193</v>
      </c>
      <c r="D5000" s="221">
        <v>1.4597611434274</v>
      </c>
      <c r="E5000" s="221">
        <v>1.68426016204989</v>
      </c>
    </row>
    <row r="5001" spans="1:5" x14ac:dyDescent="0.25">
      <c r="A5001" s="221">
        <v>27317.1355708378</v>
      </c>
      <c r="B5001" s="221">
        <v>2.1374120675394801</v>
      </c>
      <c r="C5001" s="221">
        <v>1.5970065322262801</v>
      </c>
      <c r="D5001" s="221">
        <v>1.4598376705285201</v>
      </c>
      <c r="E5001" s="221">
        <v>1.68438334808736</v>
      </c>
    </row>
    <row r="5002" spans="1:5" x14ac:dyDescent="0.25">
      <c r="A5002" s="221">
        <v>27319.5533537253</v>
      </c>
      <c r="B5002" s="221">
        <v>0.45745005438839698</v>
      </c>
      <c r="C5002" s="221">
        <v>1.5971796949463699</v>
      </c>
      <c r="D5002" s="221">
        <v>1.45999723999341</v>
      </c>
      <c r="E5002" s="221">
        <v>1.6846397941167</v>
      </c>
    </row>
    <row r="5003" spans="1:5" x14ac:dyDescent="0.25">
      <c r="A5003" s="221">
        <v>27320.740481974499</v>
      </c>
      <c r="B5003" s="221">
        <v>2.7688233916793599</v>
      </c>
      <c r="C5003" s="221">
        <v>1.5972647345387001</v>
      </c>
      <c r="D5003" s="221">
        <v>1.46007558839287</v>
      </c>
      <c r="E5003" s="221">
        <v>1.68476561490702</v>
      </c>
    </row>
    <row r="5004" spans="1:5" x14ac:dyDescent="0.25">
      <c r="A5004" s="221">
        <v>27323.1013758183</v>
      </c>
      <c r="B5004" s="221">
        <v>-0.39494738519686401</v>
      </c>
      <c r="C5004" s="221">
        <v>1.5974338607024099</v>
      </c>
      <c r="D5004" s="221">
        <v>1.46023140327983</v>
      </c>
      <c r="E5004" s="221">
        <v>1.68501558008104</v>
      </c>
    </row>
    <row r="5005" spans="1:5" x14ac:dyDescent="0.25">
      <c r="A5005" s="221">
        <v>27323.137313712901</v>
      </c>
      <c r="B5005" s="221">
        <v>2.6790411741359499</v>
      </c>
      <c r="C5005" s="221">
        <v>1.5974364355034301</v>
      </c>
      <c r="D5005" s="221">
        <v>1.4602337751183601</v>
      </c>
      <c r="E5005" s="221">
        <v>1.6850193827279001</v>
      </c>
    </row>
    <row r="5006" spans="1:5" x14ac:dyDescent="0.25">
      <c r="A5006" s="221">
        <v>27324.8594204613</v>
      </c>
      <c r="B5006" s="221">
        <v>1.6827563227864299</v>
      </c>
      <c r="C5006" s="221">
        <v>1.5975598220410101</v>
      </c>
      <c r="D5006" s="221">
        <v>1.4603474311681801</v>
      </c>
      <c r="E5006" s="221">
        <v>1.68520151848273</v>
      </c>
    </row>
    <row r="5007" spans="1:5" x14ac:dyDescent="0.25">
      <c r="A5007" s="221">
        <v>27324.8714235363</v>
      </c>
      <c r="B5007" s="221">
        <v>1.55763541660132</v>
      </c>
      <c r="C5007" s="221">
        <v>1.5975606820800501</v>
      </c>
      <c r="D5007" s="221">
        <v>1.4603482233502501</v>
      </c>
      <c r="E5007" s="221">
        <v>1.6852027873959401</v>
      </c>
    </row>
    <row r="5008" spans="1:5" x14ac:dyDescent="0.25">
      <c r="A5008" s="221">
        <v>27332.6160119878</v>
      </c>
      <c r="B5008" s="221">
        <v>1.3316570210105501</v>
      </c>
      <c r="C5008" s="221">
        <v>1.59811582723387</v>
      </c>
      <c r="D5008" s="221">
        <v>1.46085906246608</v>
      </c>
      <c r="E5008" s="221">
        <v>1.6860198549282801</v>
      </c>
    </row>
    <row r="5009" spans="1:5" x14ac:dyDescent="0.25">
      <c r="A5009" s="221">
        <v>27337.0009483576</v>
      </c>
      <c r="B5009" s="221">
        <v>1.15947789542552</v>
      </c>
      <c r="C5009" s="221">
        <v>1.5984301817102899</v>
      </c>
      <c r="D5009" s="221">
        <v>1.4611481394506201</v>
      </c>
      <c r="E5009" s="221">
        <v>1.6864809996136001</v>
      </c>
    </row>
    <row r="5010" spans="1:5" x14ac:dyDescent="0.25">
      <c r="A5010" s="221">
        <v>27338.041661057199</v>
      </c>
      <c r="B5010" s="221">
        <v>1.70048715061435</v>
      </c>
      <c r="C5010" s="221">
        <v>1.5985048039309899</v>
      </c>
      <c r="D5010" s="221">
        <v>1.4612167360278701</v>
      </c>
      <c r="E5010" s="221">
        <v>1.68659028961256</v>
      </c>
    </row>
    <row r="5011" spans="1:5" x14ac:dyDescent="0.25">
      <c r="A5011" s="221">
        <v>27338.511484487099</v>
      </c>
      <c r="B5011" s="221">
        <v>1.74189730815968</v>
      </c>
      <c r="C5011" s="221">
        <v>1.59853850050516</v>
      </c>
      <c r="D5011" s="221">
        <v>1.4612477017787899</v>
      </c>
      <c r="E5011" s="221">
        <v>1.6866396081142201</v>
      </c>
    </row>
    <row r="5012" spans="1:5" x14ac:dyDescent="0.25">
      <c r="A5012" s="221">
        <v>27341.761882353701</v>
      </c>
      <c r="B5012" s="221">
        <v>2.15209913283898</v>
      </c>
      <c r="C5012" s="221">
        <v>1.5987716450787</v>
      </c>
      <c r="D5012" s="221">
        <v>1.46146188864772</v>
      </c>
      <c r="E5012" s="221">
        <v>1.6869804721885899</v>
      </c>
    </row>
    <row r="5013" spans="1:5" x14ac:dyDescent="0.25">
      <c r="A5013" s="221">
        <v>27346.723956557202</v>
      </c>
      <c r="B5013" s="221">
        <v>2.8647522436792601</v>
      </c>
      <c r="C5013" s="221">
        <v>1.5991277195979701</v>
      </c>
      <c r="D5013" s="221">
        <v>1.46178878369289</v>
      </c>
      <c r="E5013" s="221">
        <v>1.6874996141182299</v>
      </c>
    </row>
    <row r="5014" spans="1:5" x14ac:dyDescent="0.25">
      <c r="A5014" s="221">
        <v>27350.060575218999</v>
      </c>
      <c r="B5014" s="221">
        <v>3.1565645027359799</v>
      </c>
      <c r="C5014" s="221">
        <v>1.5993671700019101</v>
      </c>
      <c r="D5014" s="221">
        <v>1.46200847690955</v>
      </c>
      <c r="E5014" s="221">
        <v>1.6878480515972401</v>
      </c>
    </row>
    <row r="5015" spans="1:5" x14ac:dyDescent="0.25">
      <c r="A5015" s="221">
        <v>27354.5976997693</v>
      </c>
      <c r="B5015" s="221">
        <v>2.0381516834192102</v>
      </c>
      <c r="C5015" s="221">
        <v>1.5996929278626</v>
      </c>
      <c r="D5015" s="221">
        <v>1.4623072151196399</v>
      </c>
      <c r="E5015" s="221">
        <v>1.68832073608652</v>
      </c>
    </row>
    <row r="5016" spans="1:5" x14ac:dyDescent="0.25">
      <c r="A5016" s="221">
        <v>27356.9154015411</v>
      </c>
      <c r="B5016" s="221">
        <v>1.61898853000881</v>
      </c>
      <c r="C5016" s="221">
        <v>1.5998593966275101</v>
      </c>
      <c r="D5016" s="221">
        <v>1.4624597600456399</v>
      </c>
      <c r="E5016" s="221">
        <v>1.6885617464554801</v>
      </c>
    </row>
    <row r="5017" spans="1:5" x14ac:dyDescent="0.25">
      <c r="A5017" s="221">
        <v>27364.426007226401</v>
      </c>
      <c r="B5017" s="221">
        <v>1.46087233049752</v>
      </c>
      <c r="C5017" s="221">
        <v>1.60039884534665</v>
      </c>
      <c r="D5017" s="221">
        <v>1.4629539226631101</v>
      </c>
      <c r="E5017" s="221">
        <v>1.68934064235043</v>
      </c>
    </row>
    <row r="5018" spans="1:5" x14ac:dyDescent="0.25">
      <c r="A5018" s="221">
        <v>27367.595184332498</v>
      </c>
      <c r="B5018" s="221">
        <v>1.6687964095802601</v>
      </c>
      <c r="C5018" s="221">
        <v>1.6006264712668801</v>
      </c>
      <c r="D5018" s="221">
        <v>1.46316234592063</v>
      </c>
      <c r="E5018" s="221">
        <v>1.6896678534499501</v>
      </c>
    </row>
    <row r="5019" spans="1:5" x14ac:dyDescent="0.25">
      <c r="A5019" s="221">
        <v>27369.989189903601</v>
      </c>
      <c r="B5019" s="221">
        <v>1.6096080422942201</v>
      </c>
      <c r="C5019" s="221">
        <v>1.60079852457009</v>
      </c>
      <c r="D5019" s="221">
        <v>1.4633196285712999</v>
      </c>
      <c r="E5019" s="221">
        <v>1.68991502966286</v>
      </c>
    </row>
    <row r="5020" spans="1:5" x14ac:dyDescent="0.25">
      <c r="A5020" s="221">
        <v>27370.699298992</v>
      </c>
      <c r="B5020" s="221">
        <v>1.0252675531997399</v>
      </c>
      <c r="C5020" s="221">
        <v>1.60084956427943</v>
      </c>
      <c r="D5020" s="221">
        <v>1.4633662816956801</v>
      </c>
      <c r="E5020" s="221">
        <v>1.68998834698399</v>
      </c>
    </row>
    <row r="5021" spans="1:5" x14ac:dyDescent="0.25">
      <c r="A5021" s="221">
        <v>27371.5182777347</v>
      </c>
      <c r="B5021" s="221">
        <v>1.41007621707538</v>
      </c>
      <c r="C5021" s="221">
        <v>1.60090843210939</v>
      </c>
      <c r="D5021" s="221">
        <v>1.46342008739649</v>
      </c>
      <c r="E5021" s="221">
        <v>1.6900729048758001</v>
      </c>
    </row>
    <row r="5022" spans="1:5" x14ac:dyDescent="0.25">
      <c r="A5022" s="221">
        <v>27372.276240090301</v>
      </c>
      <c r="B5022" s="221">
        <v>1.5939983159250599</v>
      </c>
      <c r="C5022" s="221">
        <v>1.60096291698885</v>
      </c>
      <c r="D5022" s="221">
        <v>1.46346988441026</v>
      </c>
      <c r="E5022" s="221">
        <v>1.69015116294957</v>
      </c>
    </row>
    <row r="5023" spans="1:5" x14ac:dyDescent="0.25">
      <c r="A5023" s="221">
        <v>27377.342496868601</v>
      </c>
      <c r="B5023" s="221">
        <v>1.0975661661629901</v>
      </c>
      <c r="C5023" s="221">
        <v>1.6013271756807499</v>
      </c>
      <c r="D5023" s="221">
        <v>1.4638027300413099</v>
      </c>
      <c r="E5023" s="221">
        <v>1.6906725648024801</v>
      </c>
    </row>
    <row r="5024" spans="1:5" x14ac:dyDescent="0.25">
      <c r="A5024" s="221">
        <v>27378.779851319501</v>
      </c>
      <c r="B5024" s="221">
        <v>1.8728165172972899</v>
      </c>
      <c r="C5024" s="221">
        <v>1.6014305381944201</v>
      </c>
      <c r="D5024" s="221">
        <v>1.46389716211813</v>
      </c>
      <c r="E5024" s="221">
        <v>1.69082018317732</v>
      </c>
    </row>
    <row r="5025" spans="1:5" x14ac:dyDescent="0.25">
      <c r="A5025" s="221">
        <v>27379.469845548902</v>
      </c>
      <c r="B5025" s="221">
        <v>3.0033417874191701</v>
      </c>
      <c r="C5025" s="221">
        <v>1.60148016440043</v>
      </c>
      <c r="D5025" s="221">
        <v>1.4639424937258101</v>
      </c>
      <c r="E5025" s="221">
        <v>1.6908910037526801</v>
      </c>
    </row>
    <row r="5026" spans="1:5" x14ac:dyDescent="0.25">
      <c r="A5026" s="221">
        <v>27386.5043006819</v>
      </c>
      <c r="B5026" s="221">
        <v>2.0263897344264401</v>
      </c>
      <c r="C5026" s="221">
        <v>1.6019861943468701</v>
      </c>
      <c r="D5026" s="221">
        <v>1.46440464709866</v>
      </c>
      <c r="E5026" s="221">
        <v>1.6916114252658001</v>
      </c>
    </row>
    <row r="5027" spans="1:5" x14ac:dyDescent="0.25">
      <c r="A5027" s="221">
        <v>27392.425467238401</v>
      </c>
      <c r="B5027" s="221">
        <v>0.931613949778343</v>
      </c>
      <c r="C5027" s="221">
        <v>1.6024124276588401</v>
      </c>
      <c r="D5027" s="221">
        <v>1.46479365904679</v>
      </c>
      <c r="E5027" s="221">
        <v>1.6922154969665799</v>
      </c>
    </row>
    <row r="5028" spans="1:5" x14ac:dyDescent="0.25">
      <c r="A5028" s="221">
        <v>27395.079039479599</v>
      </c>
      <c r="B5028" s="221">
        <v>4.7755517978307296</v>
      </c>
      <c r="C5028" s="221">
        <v>1.6026034890157499</v>
      </c>
      <c r="D5028" s="221">
        <v>1.4649678093246801</v>
      </c>
      <c r="E5028" s="221">
        <v>1.69248565166857</v>
      </c>
    </row>
    <row r="5029" spans="1:5" x14ac:dyDescent="0.25">
      <c r="A5029" s="221">
        <v>27395.1431239009</v>
      </c>
      <c r="B5029" s="221">
        <v>-4.1457182647997604</v>
      </c>
      <c r="C5029" s="221">
        <v>1.6026081031944499</v>
      </c>
      <c r="D5029" s="221">
        <v>1.4649720147374301</v>
      </c>
      <c r="E5029" s="221">
        <v>1.69249216888624</v>
      </c>
    </row>
    <row r="5030" spans="1:5" x14ac:dyDescent="0.25">
      <c r="A5030" s="221">
        <v>27397.026756655501</v>
      </c>
      <c r="B5030" s="221">
        <v>1.21925461196726</v>
      </c>
      <c r="C5030" s="221">
        <v>1.60274372770259</v>
      </c>
      <c r="D5030" s="221">
        <v>1.4650956132053801</v>
      </c>
      <c r="E5030" s="221">
        <v>1.6926835988584601</v>
      </c>
    </row>
    <row r="5031" spans="1:5" x14ac:dyDescent="0.25">
      <c r="A5031" s="221">
        <v>27397.435407842699</v>
      </c>
      <c r="B5031" s="221">
        <v>4.07696233512715</v>
      </c>
      <c r="C5031" s="221">
        <v>1.6027731512280201</v>
      </c>
      <c r="D5031" s="221">
        <v>1.4651224233123501</v>
      </c>
      <c r="E5031" s="221">
        <v>1.6927251289960701</v>
      </c>
    </row>
    <row r="5032" spans="1:5" x14ac:dyDescent="0.25">
      <c r="A5032" s="221">
        <v>27407.1548908478</v>
      </c>
      <c r="B5032" s="221">
        <v>1.3144327074524</v>
      </c>
      <c r="C5032" s="221">
        <v>1.60347308313236</v>
      </c>
      <c r="D5032" s="221">
        <v>1.46575950622248</v>
      </c>
      <c r="E5032" s="221">
        <v>1.6937094157041901</v>
      </c>
    </row>
    <row r="5033" spans="1:5" x14ac:dyDescent="0.25">
      <c r="A5033" s="221">
        <v>27409.446308534501</v>
      </c>
      <c r="B5033" s="221">
        <v>0.37076602587371399</v>
      </c>
      <c r="C5033" s="221">
        <v>1.60363819505418</v>
      </c>
      <c r="D5033" s="221">
        <v>1.46590966750677</v>
      </c>
      <c r="E5033" s="221">
        <v>1.6939406331877001</v>
      </c>
    </row>
    <row r="5034" spans="1:5" x14ac:dyDescent="0.25">
      <c r="A5034" s="221">
        <v>27411.9706272027</v>
      </c>
      <c r="B5034" s="221">
        <v>1.3337331691330301</v>
      </c>
      <c r="C5034" s="221">
        <v>1.6038201177992</v>
      </c>
      <c r="D5034" s="221">
        <v>1.46607509126838</v>
      </c>
      <c r="E5034" s="221">
        <v>1.6941950014086999</v>
      </c>
    </row>
    <row r="5035" spans="1:5" x14ac:dyDescent="0.25">
      <c r="A5035" s="221">
        <v>27422.8573693775</v>
      </c>
      <c r="B5035" s="221">
        <v>1.6023899262039001</v>
      </c>
      <c r="C5035" s="221">
        <v>1.6046050453287299</v>
      </c>
      <c r="D5035" s="221">
        <v>1.46678852173376</v>
      </c>
      <c r="E5035" s="221">
        <v>1.69528756858971</v>
      </c>
    </row>
    <row r="5036" spans="1:5" x14ac:dyDescent="0.25">
      <c r="A5036" s="221">
        <v>27433.134035399002</v>
      </c>
      <c r="B5036" s="221">
        <v>2.75060140350292</v>
      </c>
      <c r="C5036" s="221">
        <v>1.6053464932556401</v>
      </c>
      <c r="D5036" s="221">
        <v>1.4674613927743101</v>
      </c>
      <c r="E5036" s="221">
        <v>1.6963122570817599</v>
      </c>
    </row>
    <row r="5037" spans="1:5" x14ac:dyDescent="0.25">
      <c r="A5037" s="221">
        <v>27437.830190530502</v>
      </c>
      <c r="B5037" s="221">
        <v>1.14309457063413</v>
      </c>
      <c r="C5037" s="221">
        <v>1.6056854781571099</v>
      </c>
      <c r="D5037" s="221">
        <v>1.46776858717569</v>
      </c>
      <c r="E5037" s="221">
        <v>1.69677835564193</v>
      </c>
    </row>
    <row r="5038" spans="1:5" x14ac:dyDescent="0.25">
      <c r="A5038" s="221">
        <v>27438.555165745402</v>
      </c>
      <c r="B5038" s="221">
        <v>1.66028267032836</v>
      </c>
      <c r="C5038" s="221">
        <v>1.60573781776372</v>
      </c>
      <c r="D5038" s="221">
        <v>1.4678160107213201</v>
      </c>
      <c r="E5038" s="221">
        <v>1.6968501633798301</v>
      </c>
    </row>
    <row r="5039" spans="1:5" x14ac:dyDescent="0.25">
      <c r="A5039" s="221">
        <v>27440.146288816501</v>
      </c>
      <c r="B5039" s="221">
        <v>0.37828205687344701</v>
      </c>
      <c r="C5039" s="221">
        <v>1.6058526987765001</v>
      </c>
      <c r="D5039" s="221">
        <v>1.46792009248303</v>
      </c>
      <c r="E5039" s="221">
        <v>1.6970077125712399</v>
      </c>
    </row>
    <row r="5040" spans="1:5" x14ac:dyDescent="0.25">
      <c r="A5040" s="221">
        <v>27443.030466314201</v>
      </c>
      <c r="B5040" s="221">
        <v>1.4854930649093301</v>
      </c>
      <c r="C5040" s="221">
        <v>1.6060610010657601</v>
      </c>
      <c r="D5040" s="221">
        <v>1.46810869644871</v>
      </c>
      <c r="E5040" s="221">
        <v>1.69729288306535</v>
      </c>
    </row>
    <row r="5041" spans="1:5" x14ac:dyDescent="0.25">
      <c r="A5041" s="221">
        <v>27446.552740031701</v>
      </c>
      <c r="B5041" s="221">
        <v>1.6286523332515599</v>
      </c>
      <c r="C5041" s="221">
        <v>1.6063153882105701</v>
      </c>
      <c r="D5041" s="221">
        <v>1.46833897120456</v>
      </c>
      <c r="E5041" s="221">
        <v>1.6976402404240301</v>
      </c>
    </row>
    <row r="5042" spans="1:5" x14ac:dyDescent="0.25">
      <c r="A5042" s="221">
        <v>27447.7840450437</v>
      </c>
      <c r="B5042" s="221">
        <v>1.7107942584373601</v>
      </c>
      <c r="C5042" s="221">
        <v>1.6064043160428501</v>
      </c>
      <c r="D5042" s="221">
        <v>1.4684193505559</v>
      </c>
      <c r="E5042" s="221">
        <v>1.6977616684818799</v>
      </c>
    </row>
    <row r="5043" spans="1:5" x14ac:dyDescent="0.25">
      <c r="A5043" s="221">
        <v>27451.0919769744</v>
      </c>
      <c r="B5043" s="221">
        <v>1.1263239326799499</v>
      </c>
      <c r="C5043" s="221">
        <v>1.60664330588897</v>
      </c>
      <c r="D5043" s="221">
        <v>1.4686352917080101</v>
      </c>
      <c r="E5043" s="221">
        <v>1.6980871626172001</v>
      </c>
    </row>
    <row r="5044" spans="1:5" x14ac:dyDescent="0.25">
      <c r="A5044" s="221">
        <v>27452.960148272701</v>
      </c>
      <c r="B5044" s="221">
        <v>1.8447461959106799</v>
      </c>
      <c r="C5044" s="221">
        <v>1.6067783013222601</v>
      </c>
      <c r="D5044" s="221">
        <v>1.4687572455664799</v>
      </c>
      <c r="E5044" s="221">
        <v>1.6982706557026499</v>
      </c>
    </row>
    <row r="5045" spans="1:5" x14ac:dyDescent="0.25">
      <c r="A5045" s="221">
        <v>27455.833928225798</v>
      </c>
      <c r="B5045" s="221">
        <v>3.1279445837589601</v>
      </c>
      <c r="C5045" s="221">
        <v>1.6069859912454001</v>
      </c>
      <c r="D5045" s="221">
        <v>1.4689448453620499</v>
      </c>
      <c r="E5045" s="221">
        <v>1.69855247957806</v>
      </c>
    </row>
    <row r="5046" spans="1:5" x14ac:dyDescent="0.25">
      <c r="A5046" s="221">
        <v>27458.039534179701</v>
      </c>
      <c r="B5046" s="221">
        <v>1.2139922298194601</v>
      </c>
      <c r="C5046" s="221">
        <v>1.6071454135129599</v>
      </c>
      <c r="D5046" s="221">
        <v>1.46908882688911</v>
      </c>
      <c r="E5046" s="221">
        <v>1.69876842359776</v>
      </c>
    </row>
    <row r="5047" spans="1:5" x14ac:dyDescent="0.25">
      <c r="A5047" s="221">
        <v>27458.853577878101</v>
      </c>
      <c r="B5047" s="221">
        <v>2.1722535344428602</v>
      </c>
      <c r="C5047" s="221">
        <v>1.6072042585661099</v>
      </c>
      <c r="D5047" s="221">
        <v>1.46914196750318</v>
      </c>
      <c r="E5047" s="221">
        <v>1.6988480462990301</v>
      </c>
    </row>
    <row r="5048" spans="1:5" x14ac:dyDescent="0.25">
      <c r="A5048" s="221">
        <v>27465.945772769999</v>
      </c>
      <c r="B5048" s="221">
        <v>3.2959920960083302</v>
      </c>
      <c r="C5048" s="221">
        <v>1.60771707028703</v>
      </c>
      <c r="D5048" s="221">
        <v>1.46960494460428</v>
      </c>
      <c r="E5048" s="221">
        <v>1.69953753933475</v>
      </c>
    </row>
    <row r="5049" spans="1:5" x14ac:dyDescent="0.25">
      <c r="A5049" s="221">
        <v>27467.566639793298</v>
      </c>
      <c r="B5049" s="221">
        <v>2.67891081712721</v>
      </c>
      <c r="C5049" s="221">
        <v>1.60783430152561</v>
      </c>
      <c r="D5049" s="221">
        <v>1.46971075448785</v>
      </c>
      <c r="E5049" s="221">
        <v>1.6996951177066799</v>
      </c>
    </row>
    <row r="5050" spans="1:5" x14ac:dyDescent="0.25">
      <c r="A5050" s="221">
        <v>27475.314645184</v>
      </c>
      <c r="B5050" s="221">
        <v>1.37165857891106</v>
      </c>
      <c r="C5050" s="221">
        <v>1.6083948495370199</v>
      </c>
      <c r="D5050" s="221">
        <v>1.47021654277058</v>
      </c>
      <c r="E5050" s="221">
        <v>1.7004483677003801</v>
      </c>
    </row>
    <row r="5051" spans="1:5" x14ac:dyDescent="0.25">
      <c r="A5051" s="221">
        <v>27475.471025446699</v>
      </c>
      <c r="B5051" s="221">
        <v>0.88206948488438497</v>
      </c>
      <c r="C5051" s="221">
        <v>1.6084061659164599</v>
      </c>
      <c r="D5051" s="221">
        <v>1.47022675124367</v>
      </c>
      <c r="E5051" s="221">
        <v>1.7004635707656801</v>
      </c>
    </row>
    <row r="5052" spans="1:5" x14ac:dyDescent="0.25">
      <c r="A5052" s="221">
        <v>27475.983954508301</v>
      </c>
      <c r="B5052" s="221">
        <v>2.1386108780230302</v>
      </c>
      <c r="C5052" s="221">
        <v>1.6084432848856101</v>
      </c>
      <c r="D5052" s="221">
        <v>1.4702602351528999</v>
      </c>
      <c r="E5052" s="221">
        <v>1.70051343699485</v>
      </c>
    </row>
    <row r="5053" spans="1:5" x14ac:dyDescent="0.25">
      <c r="A5053" s="221">
        <v>27478.163828370001</v>
      </c>
      <c r="B5053" s="221">
        <v>1.9425510073782599</v>
      </c>
      <c r="C5053" s="221">
        <v>1.6086010565367199</v>
      </c>
      <c r="D5053" s="221">
        <v>1.4704025368939799</v>
      </c>
      <c r="E5053" s="221">
        <v>1.7007244202569001</v>
      </c>
    </row>
    <row r="5054" spans="1:5" x14ac:dyDescent="0.25">
      <c r="A5054" s="221">
        <v>27481.862138752502</v>
      </c>
      <c r="B5054" s="221">
        <v>1.32449800541077</v>
      </c>
      <c r="C5054" s="221">
        <v>1.60886875375823</v>
      </c>
      <c r="D5054" s="221">
        <v>1.4706437952467699</v>
      </c>
      <c r="E5054" s="221">
        <v>1.7010810349932699</v>
      </c>
    </row>
    <row r="5055" spans="1:5" x14ac:dyDescent="0.25">
      <c r="A5055" s="221">
        <v>27482.9102446537</v>
      </c>
      <c r="B5055" s="221">
        <v>1.7013901419970201</v>
      </c>
      <c r="C5055" s="221">
        <v>1.60894464015897</v>
      </c>
      <c r="D5055" s="221">
        <v>1.4707120977666801</v>
      </c>
      <c r="E5055" s="221">
        <v>1.70118195944685</v>
      </c>
    </row>
    <row r="5056" spans="1:5" x14ac:dyDescent="0.25">
      <c r="A5056" s="221">
        <v>27488.383714621199</v>
      </c>
      <c r="B5056" s="221">
        <v>-1.0346359684898301</v>
      </c>
      <c r="C5056" s="221">
        <v>1.6093409754711701</v>
      </c>
      <c r="D5056" s="221">
        <v>1.4710686700675</v>
      </c>
      <c r="E5056" s="221">
        <v>1.7017077694704601</v>
      </c>
    </row>
    <row r="5057" spans="1:5" x14ac:dyDescent="0.25">
      <c r="A5057" s="221">
        <v>27493.172685050598</v>
      </c>
      <c r="B5057" s="221">
        <v>1.4157927683190701</v>
      </c>
      <c r="C5057" s="221">
        <v>1.6096878635231799</v>
      </c>
      <c r="D5057" s="221">
        <v>1.47138065025825</v>
      </c>
      <c r="E5057" s="221">
        <v>1.70216622077872</v>
      </c>
    </row>
    <row r="5058" spans="1:5" x14ac:dyDescent="0.25">
      <c r="A5058" s="221">
        <v>27504.7403982572</v>
      </c>
      <c r="B5058" s="221">
        <v>1.32891774206196</v>
      </c>
      <c r="C5058" s="221">
        <v>1.61052617201936</v>
      </c>
      <c r="D5058" s="221">
        <v>1.4721337358840101</v>
      </c>
      <c r="E5058" s="221">
        <v>1.70326739460371</v>
      </c>
    </row>
    <row r="5059" spans="1:5" x14ac:dyDescent="0.25">
      <c r="A5059" s="221">
        <v>27505.055630819799</v>
      </c>
      <c r="B5059" s="221">
        <v>1.46032139087435</v>
      </c>
      <c r="C5059" s="221">
        <v>1.61054902347132</v>
      </c>
      <c r="D5059" s="221">
        <v>1.4721542440702</v>
      </c>
      <c r="E5059" s="221">
        <v>1.70329726446883</v>
      </c>
    </row>
    <row r="5060" spans="1:5" x14ac:dyDescent="0.25">
      <c r="A5060" s="221">
        <v>27505.749116856001</v>
      </c>
      <c r="B5060" s="221">
        <v>1.7274224711656401</v>
      </c>
      <c r="C5060" s="221">
        <v>1.61059930020983</v>
      </c>
      <c r="D5060" s="221">
        <v>1.47219936041426</v>
      </c>
      <c r="E5060" s="221">
        <v>1.7033629757462201</v>
      </c>
    </row>
    <row r="5061" spans="1:5" x14ac:dyDescent="0.25">
      <c r="A5061" s="221">
        <v>27506.461586964499</v>
      </c>
      <c r="B5061" s="221">
        <v>1.3827052830120099</v>
      </c>
      <c r="C5061" s="221">
        <v>1.61065095908082</v>
      </c>
      <c r="D5061" s="221">
        <v>1.47224571181121</v>
      </c>
      <c r="E5061" s="221">
        <v>1.7034304858596001</v>
      </c>
    </row>
    <row r="5062" spans="1:5" x14ac:dyDescent="0.25">
      <c r="A5062" s="221">
        <v>27516.6120865702</v>
      </c>
      <c r="B5062" s="221">
        <v>1.6830635913696701</v>
      </c>
      <c r="C5062" s="221">
        <v>1.61138712515817</v>
      </c>
      <c r="D5062" s="221">
        <v>1.47290590640927</v>
      </c>
      <c r="E5062" s="221">
        <v>1.7043882729550801</v>
      </c>
    </row>
    <row r="5063" spans="1:5" x14ac:dyDescent="0.25">
      <c r="A5063" s="221">
        <v>27516.994419546001</v>
      </c>
      <c r="B5063" s="221">
        <v>1.2753761430607899</v>
      </c>
      <c r="C5063" s="221">
        <v>1.6114148654360001</v>
      </c>
      <c r="D5063" s="221">
        <v>1.4729307467722099</v>
      </c>
      <c r="E5063" s="221">
        <v>1.70442423139948</v>
      </c>
    </row>
    <row r="5064" spans="1:5" x14ac:dyDescent="0.25">
      <c r="A5064" s="221">
        <v>27523.8284785916</v>
      </c>
      <c r="B5064" s="221">
        <v>1.64161717749489</v>
      </c>
      <c r="C5064" s="221">
        <v>1.61191077088366</v>
      </c>
      <c r="D5064" s="221">
        <v>1.47337475897576</v>
      </c>
      <c r="E5064" s="221">
        <v>1.7050650251295001</v>
      </c>
    </row>
    <row r="5065" spans="1:5" x14ac:dyDescent="0.25">
      <c r="A5065" s="221">
        <v>27528.8151320455</v>
      </c>
      <c r="B5065" s="221">
        <v>1.7503959793349699</v>
      </c>
      <c r="C5065" s="221">
        <v>1.61227275300814</v>
      </c>
      <c r="D5065" s="221">
        <v>1.4736987443223399</v>
      </c>
      <c r="E5065" s="221">
        <v>1.70553062985852</v>
      </c>
    </row>
    <row r="5066" spans="1:5" x14ac:dyDescent="0.25">
      <c r="A5066" s="221">
        <v>27530.4440946426</v>
      </c>
      <c r="B5066" s="221">
        <v>1.5909086010320601</v>
      </c>
      <c r="C5066" s="221">
        <v>1.6123910396176599</v>
      </c>
      <c r="D5066" s="221">
        <v>1.4738045788296801</v>
      </c>
      <c r="E5066" s="221">
        <v>1.7056823582713201</v>
      </c>
    </row>
    <row r="5067" spans="1:5" x14ac:dyDescent="0.25">
      <c r="A5067" s="221">
        <v>27535.4303862876</v>
      </c>
      <c r="B5067" s="221">
        <v>6.8058848973429099E-3</v>
      </c>
      <c r="C5067" s="221">
        <v>1.6127531176259999</v>
      </c>
      <c r="D5067" s="221">
        <v>1.4741285245932401</v>
      </c>
      <c r="E5067" s="221">
        <v>1.70614565907631</v>
      </c>
    </row>
    <row r="5068" spans="1:5" x14ac:dyDescent="0.25">
      <c r="A5068" s="221">
        <v>27535.807969420501</v>
      </c>
      <c r="B5068" s="221">
        <v>2.1883849640576898</v>
      </c>
      <c r="C5068" s="221">
        <v>1.61278054149533</v>
      </c>
      <c r="D5068" s="221">
        <v>1.4741530319368601</v>
      </c>
      <c r="E5068" s="221">
        <v>1.7061806983566099</v>
      </c>
    </row>
    <row r="5069" spans="1:5" x14ac:dyDescent="0.25">
      <c r="A5069" s="221">
        <v>27537.612845265699</v>
      </c>
      <c r="B5069" s="221">
        <v>3.22273802942152</v>
      </c>
      <c r="C5069" s="221">
        <v>1.61291163809681</v>
      </c>
      <c r="D5069" s="221">
        <v>1.4742701788871999</v>
      </c>
      <c r="E5069" s="221">
        <v>1.7063478487461501</v>
      </c>
    </row>
    <row r="5070" spans="1:5" x14ac:dyDescent="0.25">
      <c r="A5070" s="221">
        <v>27537.945875641399</v>
      </c>
      <c r="B5070" s="221">
        <v>3.0397162569682399</v>
      </c>
      <c r="C5070" s="221">
        <v>1.6129358291865701</v>
      </c>
      <c r="D5070" s="221">
        <v>1.47429179449749</v>
      </c>
      <c r="E5070" s="221">
        <v>1.7063786908437799</v>
      </c>
    </row>
    <row r="5071" spans="1:5" x14ac:dyDescent="0.25">
      <c r="A5071" s="221">
        <v>27544.082665255301</v>
      </c>
      <c r="B5071" s="221">
        <v>1.67155078077865</v>
      </c>
      <c r="C5071" s="221">
        <v>1.6133816863658601</v>
      </c>
      <c r="D5071" s="221">
        <v>1.47468993128709</v>
      </c>
      <c r="E5071" s="221">
        <v>1.7069456215030501</v>
      </c>
    </row>
    <row r="5072" spans="1:5" x14ac:dyDescent="0.25">
      <c r="A5072" s="221">
        <v>27546.067478811099</v>
      </c>
      <c r="B5072" s="221">
        <v>2.5241807361287698</v>
      </c>
      <c r="C5072" s="221">
        <v>1.6135259392955399</v>
      </c>
      <c r="D5072" s="221">
        <v>1.47481866119891</v>
      </c>
      <c r="E5072" s="221">
        <v>1.7071284040066701</v>
      </c>
    </row>
    <row r="5073" spans="1:5" x14ac:dyDescent="0.25">
      <c r="A5073" s="221">
        <v>27556.640737859201</v>
      </c>
      <c r="B5073" s="221">
        <v>1.48695927784175</v>
      </c>
      <c r="C5073" s="221">
        <v>1.6142945945166001</v>
      </c>
      <c r="D5073" s="221">
        <v>1.4755043053213699</v>
      </c>
      <c r="E5073" s="221">
        <v>1.7080975122289701</v>
      </c>
    </row>
    <row r="5074" spans="1:5" x14ac:dyDescent="0.25">
      <c r="A5074" s="221">
        <v>27558.258535045599</v>
      </c>
      <c r="B5074" s="221">
        <v>2.23521486879303</v>
      </c>
      <c r="C5074" s="221">
        <v>1.61441222414283</v>
      </c>
      <c r="D5074" s="221">
        <v>1.4756091493715899</v>
      </c>
      <c r="E5074" s="221">
        <v>1.7082451106346599</v>
      </c>
    </row>
    <row r="5075" spans="1:5" x14ac:dyDescent="0.25">
      <c r="A5075" s="221">
        <v>27564.1098502307</v>
      </c>
      <c r="B5075" s="221">
        <v>1.4611144998898999</v>
      </c>
      <c r="C5075" s="221">
        <v>1.6148378410989499</v>
      </c>
      <c r="D5075" s="221">
        <v>1.47598826729083</v>
      </c>
      <c r="E5075" s="221">
        <v>1.7087773863570399</v>
      </c>
    </row>
    <row r="5076" spans="1:5" x14ac:dyDescent="0.25">
      <c r="A5076" s="221">
        <v>27572.684399583301</v>
      </c>
      <c r="B5076" s="221">
        <v>1.56927100136353</v>
      </c>
      <c r="C5076" s="221">
        <v>1.6154618063931401</v>
      </c>
      <c r="D5076" s="221">
        <v>1.4765433054970101</v>
      </c>
      <c r="E5076" s="221">
        <v>1.70955316040254</v>
      </c>
    </row>
    <row r="5077" spans="1:5" x14ac:dyDescent="0.25">
      <c r="A5077" s="221">
        <v>27582.488049835199</v>
      </c>
      <c r="B5077" s="221">
        <v>2.20983091996245</v>
      </c>
      <c r="C5077" s="221">
        <v>1.6161755889232401</v>
      </c>
      <c r="D5077" s="221">
        <v>1.47717783875007</v>
      </c>
      <c r="E5077" s="221">
        <v>1.7104337369482501</v>
      </c>
    </row>
    <row r="5078" spans="1:5" x14ac:dyDescent="0.25">
      <c r="A5078" s="221">
        <v>27582.700818471501</v>
      </c>
      <c r="B5078" s="221">
        <v>1.35433806646303</v>
      </c>
      <c r="C5078" s="221">
        <v>1.61619108383715</v>
      </c>
      <c r="D5078" s="221">
        <v>1.4771915984283399</v>
      </c>
      <c r="E5078" s="221">
        <v>1.7104527725644401</v>
      </c>
    </row>
    <row r="5079" spans="1:5" x14ac:dyDescent="0.25">
      <c r="A5079" s="221">
        <v>27584.193424210502</v>
      </c>
      <c r="B5079" s="221">
        <v>1.0578595609546799</v>
      </c>
      <c r="C5079" s="221">
        <v>1.61629979634544</v>
      </c>
      <c r="D5079" s="221">
        <v>1.4772881247542999</v>
      </c>
      <c r="E5079" s="221">
        <v>1.71058621990571</v>
      </c>
    </row>
    <row r="5080" spans="1:5" x14ac:dyDescent="0.25">
      <c r="A5080" s="221">
        <v>27588.0039145419</v>
      </c>
      <c r="B5080" s="221">
        <v>1.93650564908936</v>
      </c>
      <c r="C5080" s="221">
        <v>1.61657736073666</v>
      </c>
      <c r="D5080" s="221">
        <v>1.4775345479203199</v>
      </c>
      <c r="E5080" s="221">
        <v>1.7109261454698199</v>
      </c>
    </row>
    <row r="5081" spans="1:5" x14ac:dyDescent="0.25">
      <c r="A5081" s="221">
        <v>27591.6024151602</v>
      </c>
      <c r="B5081" s="221">
        <v>2.3115450744446</v>
      </c>
      <c r="C5081" s="221">
        <v>1.61683954229716</v>
      </c>
      <c r="D5081" s="221">
        <v>1.47776710519406</v>
      </c>
      <c r="E5081" s="221">
        <v>1.71124627357054</v>
      </c>
    </row>
    <row r="5082" spans="1:5" x14ac:dyDescent="0.25">
      <c r="A5082" s="221">
        <v>27591.924612861301</v>
      </c>
      <c r="B5082" s="221">
        <v>0.65766542040646103</v>
      </c>
      <c r="C5082" s="221">
        <v>1.6168630195010201</v>
      </c>
      <c r="D5082" s="221">
        <v>1.47778792759398</v>
      </c>
      <c r="E5082" s="221">
        <v>1.7112748475128701</v>
      </c>
    </row>
    <row r="5083" spans="1:5" x14ac:dyDescent="0.25">
      <c r="A5083" s="221">
        <v>27595.4725380946</v>
      </c>
      <c r="B5083" s="221">
        <v>1.1174498798225601</v>
      </c>
      <c r="C5083" s="221">
        <v>1.6171216933625201</v>
      </c>
      <c r="D5083" s="221">
        <v>1.47801721637485</v>
      </c>
      <c r="E5083" s="221">
        <v>1.7115894934915299</v>
      </c>
    </row>
    <row r="5084" spans="1:5" x14ac:dyDescent="0.25">
      <c r="A5084" s="221">
        <v>27600.366058428099</v>
      </c>
      <c r="B5084" s="221">
        <v>1.4401374356930501</v>
      </c>
      <c r="C5084" s="221">
        <v>1.61747847252719</v>
      </c>
      <c r="D5084" s="221">
        <v>1.4783334171171301</v>
      </c>
      <c r="E5084" s="221">
        <v>1.7120218425151399</v>
      </c>
    </row>
    <row r="5085" spans="1:5" x14ac:dyDescent="0.25">
      <c r="A5085" s="221">
        <v>27605.376088573699</v>
      </c>
      <c r="B5085" s="221">
        <v>1.6251587519546999</v>
      </c>
      <c r="C5085" s="221">
        <v>1.61784374624599</v>
      </c>
      <c r="D5085" s="221">
        <v>1.47865696797904</v>
      </c>
      <c r="E5085" s="221">
        <v>1.7124628725693301</v>
      </c>
    </row>
    <row r="5086" spans="1:5" x14ac:dyDescent="0.25">
      <c r="A5086" s="221">
        <v>27618.0421775545</v>
      </c>
      <c r="B5086" s="221">
        <v>2.5386887746806002</v>
      </c>
      <c r="C5086" s="221">
        <v>1.6187675321700099</v>
      </c>
      <c r="D5086" s="221">
        <v>1.4794742912843899</v>
      </c>
      <c r="E5086" s="221">
        <v>1.7135691235558901</v>
      </c>
    </row>
    <row r="5087" spans="1:5" x14ac:dyDescent="0.25">
      <c r="A5087" s="221">
        <v>27620.5024701201</v>
      </c>
      <c r="B5087" s="221">
        <v>0.72346763481758702</v>
      </c>
      <c r="C5087" s="221">
        <v>1.61894708156311</v>
      </c>
      <c r="D5087" s="221">
        <v>1.4796330438526</v>
      </c>
      <c r="E5087" s="221">
        <v>1.71378271756142</v>
      </c>
    </row>
    <row r="5088" spans="1:5" x14ac:dyDescent="0.25">
      <c r="A5088" s="221">
        <v>27620.8741303323</v>
      </c>
      <c r="B5088" s="221">
        <v>1.55406476732733</v>
      </c>
      <c r="C5088" s="221">
        <v>1.6189742070440301</v>
      </c>
      <c r="D5088" s="221">
        <v>1.4796570255586901</v>
      </c>
      <c r="E5088" s="221">
        <v>1.71381498380266</v>
      </c>
    </row>
    <row r="5089" spans="1:5" x14ac:dyDescent="0.25">
      <c r="A5089" s="221">
        <v>27624.232693650902</v>
      </c>
      <c r="B5089" s="221">
        <v>-0.86132694926191999</v>
      </c>
      <c r="C5089" s="221">
        <v>1.6192193556645</v>
      </c>
      <c r="D5089" s="221">
        <v>1.4798735349190699</v>
      </c>
      <c r="E5089" s="221">
        <v>1.71410592986374</v>
      </c>
    </row>
    <row r="5090" spans="1:5" x14ac:dyDescent="0.25">
      <c r="A5090" s="221">
        <v>27627.1594264046</v>
      </c>
      <c r="B5090" s="221">
        <v>0.88178641789575796</v>
      </c>
      <c r="C5090" s="221">
        <v>1.6194330350770501</v>
      </c>
      <c r="D5090" s="221">
        <v>1.4800621627874799</v>
      </c>
      <c r="E5090" s="221">
        <v>1.7143587994019001</v>
      </c>
    </row>
    <row r="5091" spans="1:5" x14ac:dyDescent="0.25">
      <c r="A5091" s="221">
        <v>27641.348582729999</v>
      </c>
      <c r="B5091" s="221">
        <v>1.8502030264949201</v>
      </c>
      <c r="C5091" s="221">
        <v>1.6204693859625501</v>
      </c>
      <c r="D5091" s="221">
        <v>1.4809763378833301</v>
      </c>
      <c r="E5091" s="221">
        <v>1.7155749479170299</v>
      </c>
    </row>
    <row r="5092" spans="1:5" x14ac:dyDescent="0.25">
      <c r="A5092" s="221">
        <v>27643.941809379201</v>
      </c>
      <c r="B5092" s="221">
        <v>1.1754121199208001</v>
      </c>
      <c r="C5092" s="221">
        <v>1.62065887627029</v>
      </c>
      <c r="D5092" s="221">
        <v>1.48114329368502</v>
      </c>
      <c r="E5092" s="221">
        <v>1.7157952345829699</v>
      </c>
    </row>
    <row r="5093" spans="1:5" x14ac:dyDescent="0.25">
      <c r="A5093" s="221">
        <v>27651.823853551701</v>
      </c>
      <c r="B5093" s="221">
        <v>1.32798763330648</v>
      </c>
      <c r="C5093" s="221">
        <v>1.62123500966381</v>
      </c>
      <c r="D5093" s="221">
        <v>1.48165045918051</v>
      </c>
      <c r="E5093" s="221">
        <v>1.7164631322060799</v>
      </c>
    </row>
    <row r="5094" spans="1:5" x14ac:dyDescent="0.25">
      <c r="A5094" s="221">
        <v>27653.2071129998</v>
      </c>
      <c r="B5094" s="221">
        <v>1.2073174314975299</v>
      </c>
      <c r="C5094" s="221">
        <v>1.6213361363361001</v>
      </c>
      <c r="D5094" s="221">
        <v>1.48173943288528</v>
      </c>
      <c r="E5094" s="221">
        <v>1.7165797999376</v>
      </c>
    </row>
    <row r="5095" spans="1:5" x14ac:dyDescent="0.25">
      <c r="A5095" s="221">
        <v>27654.894437183299</v>
      </c>
      <c r="B5095" s="221">
        <v>1.92953875768753</v>
      </c>
      <c r="C5095" s="221">
        <v>1.6214595197746899</v>
      </c>
      <c r="D5095" s="221">
        <v>1.48184796457395</v>
      </c>
      <c r="E5095" s="221">
        <v>1.7167219176756501</v>
      </c>
    </row>
    <row r="5096" spans="1:5" x14ac:dyDescent="0.25">
      <c r="A5096" s="221">
        <v>27660.284233582199</v>
      </c>
      <c r="B5096" s="221">
        <v>2.4075447526618898</v>
      </c>
      <c r="C5096" s="221">
        <v>1.6218536913981201</v>
      </c>
      <c r="D5096" s="221">
        <v>1.48219464585218</v>
      </c>
      <c r="E5096" s="221">
        <v>1.71717437480041</v>
      </c>
    </row>
    <row r="5097" spans="1:5" x14ac:dyDescent="0.25">
      <c r="A5097" s="221">
        <v>27662.779628186701</v>
      </c>
      <c r="B5097" s="221">
        <v>1.8187633023896801</v>
      </c>
      <c r="C5097" s="221">
        <v>1.62203619723042</v>
      </c>
      <c r="D5097" s="221">
        <v>1.4823550077766601</v>
      </c>
      <c r="E5097" s="221">
        <v>1.7173827952654901</v>
      </c>
    </row>
    <row r="5098" spans="1:5" x14ac:dyDescent="0.25">
      <c r="A5098" s="221">
        <v>27667.7715775959</v>
      </c>
      <c r="B5098" s="221">
        <v>1.56727673392916</v>
      </c>
      <c r="C5098" s="221">
        <v>1.6224014219687799</v>
      </c>
      <c r="D5098" s="221">
        <v>1.4826758061837499</v>
      </c>
      <c r="E5098" s="221">
        <v>1.7177994046245</v>
      </c>
    </row>
    <row r="5099" spans="1:5" x14ac:dyDescent="0.25">
      <c r="A5099" s="221">
        <v>27668.740161030299</v>
      </c>
      <c r="B5099" s="221">
        <v>2.0914090341579201</v>
      </c>
      <c r="C5099" s="221">
        <v>1.6224722895760699</v>
      </c>
      <c r="D5099" s="221">
        <v>1.4827380504088801</v>
      </c>
      <c r="E5099" s="221">
        <v>1.7178799395431099</v>
      </c>
    </row>
    <row r="5100" spans="1:5" x14ac:dyDescent="0.25">
      <c r="A5100" s="221">
        <v>27671.466407602002</v>
      </c>
      <c r="B5100" s="221">
        <v>0.45792053861621901</v>
      </c>
      <c r="C5100" s="221">
        <v>1.6226717972701901</v>
      </c>
      <c r="D5100" s="221">
        <v>1.48291324760858</v>
      </c>
      <c r="E5100" s="221">
        <v>1.71810590434755</v>
      </c>
    </row>
    <row r="5101" spans="1:5" x14ac:dyDescent="0.25">
      <c r="A5101" s="221">
        <v>27679.5611288158</v>
      </c>
      <c r="B5101" s="221">
        <v>1.61746864704986</v>
      </c>
      <c r="C5101" s="221">
        <v>1.62326433803868</v>
      </c>
      <c r="D5101" s="221">
        <v>1.4834330483857201</v>
      </c>
      <c r="E5101" s="221">
        <v>1.7187744198889601</v>
      </c>
    </row>
    <row r="5102" spans="1:5" x14ac:dyDescent="0.25">
      <c r="A5102" s="221">
        <v>27685.799542784702</v>
      </c>
      <c r="B5102" s="221">
        <v>1.7253366517797399</v>
      </c>
      <c r="C5102" s="221">
        <v>1.6237211683088699</v>
      </c>
      <c r="D5102" s="221">
        <v>1.48383338881438</v>
      </c>
      <c r="E5102" s="221">
        <v>1.7192865352810101</v>
      </c>
    </row>
    <row r="5103" spans="1:5" x14ac:dyDescent="0.25">
      <c r="A5103" s="221">
        <v>27686.888842083201</v>
      </c>
      <c r="B5103" s="221">
        <v>1.81254938552349</v>
      </c>
      <c r="C5103" s="221">
        <v>1.6238009518163401</v>
      </c>
      <c r="D5103" s="221">
        <v>1.4839032928878</v>
      </c>
      <c r="E5103" s="221">
        <v>1.71937562163498</v>
      </c>
    </row>
    <row r="5104" spans="1:5" x14ac:dyDescent="0.25">
      <c r="A5104" s="221">
        <v>27687.330712225299</v>
      </c>
      <c r="B5104" s="221">
        <v>5.85678252994715E-2</v>
      </c>
      <c r="C5104" s="221">
        <v>1.6238333165398999</v>
      </c>
      <c r="D5104" s="221">
        <v>1.4839316492109</v>
      </c>
      <c r="E5104" s="221">
        <v>1.7194116994563899</v>
      </c>
    </row>
    <row r="5105" spans="1:5" x14ac:dyDescent="0.25">
      <c r="A5105" s="221">
        <v>27696.272428162702</v>
      </c>
      <c r="B5105" s="221">
        <v>1.0318386718201999</v>
      </c>
      <c r="C5105" s="221">
        <v>1.62448846315284</v>
      </c>
      <c r="D5105" s="221">
        <v>1.48450512071767</v>
      </c>
      <c r="E5105" s="221">
        <v>1.72013889782487</v>
      </c>
    </row>
    <row r="5106" spans="1:5" x14ac:dyDescent="0.25">
      <c r="A5106" s="221">
        <v>27701.6808192184</v>
      </c>
      <c r="B5106" s="221">
        <v>2.0786643847036301</v>
      </c>
      <c r="C5106" s="221">
        <v>1.62488482135052</v>
      </c>
      <c r="D5106" s="221">
        <v>1.48485175152573</v>
      </c>
      <c r="E5106" s="221">
        <v>1.7205757727967499</v>
      </c>
    </row>
    <row r="5107" spans="1:5" x14ac:dyDescent="0.25">
      <c r="A5107" s="221">
        <v>27701.781042339499</v>
      </c>
      <c r="B5107" s="221">
        <v>2.6849176366395602</v>
      </c>
      <c r="C5107" s="221">
        <v>1.62489216628087</v>
      </c>
      <c r="D5107" s="221">
        <v>1.4848581749532801</v>
      </c>
      <c r="E5107" s="221">
        <v>1.72058385174094</v>
      </c>
    </row>
    <row r="5108" spans="1:5" x14ac:dyDescent="0.25">
      <c r="A5108" s="221">
        <v>27702.745039774101</v>
      </c>
      <c r="B5108" s="221">
        <v>1.7232805505754201</v>
      </c>
      <c r="C5108" s="221">
        <v>1.62496281359202</v>
      </c>
      <c r="D5108" s="221">
        <v>1.4849199587773301</v>
      </c>
      <c r="E5108" s="221">
        <v>1.7206613591836799</v>
      </c>
    </row>
    <row r="5109" spans="1:5" x14ac:dyDescent="0.25">
      <c r="A5109" s="221">
        <v>27705.6602502368</v>
      </c>
      <c r="B5109" s="221">
        <v>-1.74371206583313</v>
      </c>
      <c r="C5109" s="221">
        <v>1.62517652916837</v>
      </c>
      <c r="D5109" s="221">
        <v>1.4851067331995</v>
      </c>
      <c r="E5109" s="221">
        <v>1.7208957258929201</v>
      </c>
    </row>
    <row r="5110" spans="1:5" x14ac:dyDescent="0.25">
      <c r="A5110" s="221">
        <v>27705.964775978799</v>
      </c>
      <c r="B5110" s="221">
        <v>1.5303560870489701</v>
      </c>
      <c r="C5110" s="221">
        <v>1.6251988561988699</v>
      </c>
      <c r="D5110" s="221">
        <v>1.4851262388890201</v>
      </c>
      <c r="E5110" s="221">
        <v>1.7209201602748501</v>
      </c>
    </row>
    <row r="5111" spans="1:5" x14ac:dyDescent="0.25">
      <c r="A5111" s="221">
        <v>27706.063239550302</v>
      </c>
      <c r="B5111" s="221">
        <v>1.4475040328733899</v>
      </c>
      <c r="C5111" s="221">
        <v>1.6252060752902699</v>
      </c>
      <c r="D5111" s="221">
        <v>1.4851325457445399</v>
      </c>
      <c r="E5111" s="221">
        <v>1.7209280586537601</v>
      </c>
    </row>
    <row r="5112" spans="1:5" x14ac:dyDescent="0.25">
      <c r="A5112" s="221">
        <v>27710.667967885202</v>
      </c>
      <c r="B5112" s="221">
        <v>1.5139151851511601</v>
      </c>
      <c r="C5112" s="221">
        <v>1.62554373576498</v>
      </c>
      <c r="D5112" s="221">
        <v>1.4854274909293901</v>
      </c>
      <c r="E5112" s="221">
        <v>1.72129657837307</v>
      </c>
    </row>
    <row r="5113" spans="1:5" x14ac:dyDescent="0.25">
      <c r="A5113" s="221">
        <v>27714.038209389699</v>
      </c>
      <c r="B5113" s="221">
        <v>2.9691130231595002</v>
      </c>
      <c r="C5113" s="221">
        <v>1.62579090295936</v>
      </c>
      <c r="D5113" s="221">
        <v>1.4856432019672801</v>
      </c>
      <c r="E5113" s="221">
        <v>1.72156523867641</v>
      </c>
    </row>
    <row r="5114" spans="1:5" x14ac:dyDescent="0.25">
      <c r="A5114" s="221">
        <v>27718.606020984898</v>
      </c>
      <c r="B5114" s="221">
        <v>0.64271831078759301</v>
      </c>
      <c r="C5114" s="221">
        <v>1.6261259765050999</v>
      </c>
      <c r="D5114" s="221">
        <v>1.4859354713714501</v>
      </c>
      <c r="E5114" s="221">
        <v>1.7219279256373801</v>
      </c>
    </row>
    <row r="5115" spans="1:5" x14ac:dyDescent="0.25">
      <c r="A5115" s="221">
        <v>27725.891619963699</v>
      </c>
      <c r="B5115" s="221">
        <v>1.69645928268167</v>
      </c>
      <c r="C5115" s="221">
        <v>1.6266605788742601</v>
      </c>
      <c r="D5115" s="221">
        <v>1.4864016371990501</v>
      </c>
      <c r="E5115" s="221">
        <v>1.72250293406884</v>
      </c>
    </row>
    <row r="5116" spans="1:5" x14ac:dyDescent="0.25">
      <c r="A5116" s="221">
        <v>27726.116021091701</v>
      </c>
      <c r="B5116" s="221">
        <v>1.39595223668512</v>
      </c>
      <c r="C5116" s="221">
        <v>1.62667704879382</v>
      </c>
      <c r="D5116" s="221">
        <v>1.4864159954059499</v>
      </c>
      <c r="E5116" s="221">
        <v>1.7225206118943099</v>
      </c>
    </row>
    <row r="5117" spans="1:5" x14ac:dyDescent="0.25">
      <c r="A5117" s="221">
        <v>27727.7861237043</v>
      </c>
      <c r="B5117" s="221">
        <v>2.0337228963929399</v>
      </c>
      <c r="C5117" s="221">
        <v>1.62679962610132</v>
      </c>
      <c r="D5117" s="221">
        <v>1.4865228561827899</v>
      </c>
      <c r="E5117" s="221">
        <v>1.7226517798763801</v>
      </c>
    </row>
    <row r="5118" spans="1:5" x14ac:dyDescent="0.25">
      <c r="A5118" s="221">
        <v>27730.325806482299</v>
      </c>
      <c r="B5118" s="221">
        <v>2.15499324775721</v>
      </c>
      <c r="C5118" s="221">
        <v>1.62698604709693</v>
      </c>
      <c r="D5118" s="221">
        <v>1.4866853566618099</v>
      </c>
      <c r="E5118" s="221">
        <v>1.7228507868854801</v>
      </c>
    </row>
    <row r="5119" spans="1:5" x14ac:dyDescent="0.25">
      <c r="A5119" s="221">
        <v>27731.121722042099</v>
      </c>
      <c r="B5119" s="221">
        <v>1.1752348135220601</v>
      </c>
      <c r="C5119" s="221">
        <v>1.6270444764321601</v>
      </c>
      <c r="D5119" s="221">
        <v>1.4867362829668</v>
      </c>
      <c r="E5119" s="221">
        <v>1.72291311817403</v>
      </c>
    </row>
    <row r="5120" spans="1:5" x14ac:dyDescent="0.25">
      <c r="A5120" s="221">
        <v>27734.763970816901</v>
      </c>
      <c r="B5120" s="221">
        <v>1.7018281545012599</v>
      </c>
      <c r="C5120" s="221">
        <v>1.6273118799125099</v>
      </c>
      <c r="D5120" s="221">
        <v>1.4869691166383401</v>
      </c>
      <c r="E5120" s="221">
        <v>1.7231972136107301</v>
      </c>
    </row>
    <row r="5121" spans="1:5" x14ac:dyDescent="0.25">
      <c r="A5121" s="221">
        <v>27735.902111363401</v>
      </c>
      <c r="B5121" s="221">
        <v>1.20015999658873</v>
      </c>
      <c r="C5121" s="221">
        <v>1.6273954494496401</v>
      </c>
      <c r="D5121" s="221">
        <v>1.48704183216345</v>
      </c>
      <c r="E5121" s="221">
        <v>1.7232858035163601</v>
      </c>
    </row>
    <row r="5122" spans="1:5" x14ac:dyDescent="0.25">
      <c r="A5122" s="221">
        <v>27740.830293002298</v>
      </c>
      <c r="B5122" s="221">
        <v>1.6454452416286001</v>
      </c>
      <c r="C5122" s="221">
        <v>1.6277573649544701</v>
      </c>
      <c r="D5122" s="221">
        <v>1.4873566249991099</v>
      </c>
      <c r="E5122" s="221">
        <v>1.7236687422222201</v>
      </c>
    </row>
    <row r="5123" spans="1:5" x14ac:dyDescent="0.25">
      <c r="A5123" s="221">
        <v>27751.314476265001</v>
      </c>
      <c r="B5123" s="221">
        <v>2.3193136033845501</v>
      </c>
      <c r="C5123" s="221">
        <v>1.62852759115408</v>
      </c>
      <c r="D5123" s="221">
        <v>1.48802629559729</v>
      </c>
      <c r="E5123" s="221">
        <v>1.7244761211884601</v>
      </c>
    </row>
    <row r="5124" spans="1:5" x14ac:dyDescent="0.25">
      <c r="A5124" s="221">
        <v>27752.077010782501</v>
      </c>
      <c r="B5124" s="221">
        <v>-0.78795404458259499</v>
      </c>
      <c r="C5124" s="221">
        <v>1.62858362550936</v>
      </c>
      <c r="D5124" s="221">
        <v>1.4880749667083299</v>
      </c>
      <c r="E5124" s="221">
        <v>1.72453448181076</v>
      </c>
    </row>
    <row r="5125" spans="1:5" x14ac:dyDescent="0.25">
      <c r="A5125" s="221">
        <v>27754.4057006947</v>
      </c>
      <c r="B5125" s="221">
        <v>1.7074384246887899</v>
      </c>
      <c r="C5125" s="221">
        <v>1.62875476476056</v>
      </c>
      <c r="D5125" s="221">
        <v>1.4882235966103401</v>
      </c>
      <c r="E5125" s="221">
        <v>1.72471241712181</v>
      </c>
    </row>
    <row r="5126" spans="1:5" x14ac:dyDescent="0.25">
      <c r="A5126" s="221">
        <v>27766.256901438101</v>
      </c>
      <c r="B5126" s="221">
        <v>1.4743325831926299</v>
      </c>
      <c r="C5126" s="221">
        <v>1.6296260317028199</v>
      </c>
      <c r="D5126" s="221">
        <v>1.4889795638805099</v>
      </c>
      <c r="E5126" s="221">
        <v>1.7256106472936099</v>
      </c>
    </row>
    <row r="5127" spans="1:5" x14ac:dyDescent="0.25">
      <c r="A5127" s="221">
        <v>27768.759781078501</v>
      </c>
      <c r="B5127" s="221">
        <v>0.40916221497795402</v>
      </c>
      <c r="C5127" s="221">
        <v>1.62981010077402</v>
      </c>
      <c r="D5127" s="221">
        <v>1.48913913883406</v>
      </c>
      <c r="E5127" s="221">
        <v>1.72579931487022</v>
      </c>
    </row>
    <row r="5128" spans="1:5" x14ac:dyDescent="0.25">
      <c r="A5128" s="221">
        <v>27771.3711458463</v>
      </c>
      <c r="B5128" s="221">
        <v>1.7395462249884901</v>
      </c>
      <c r="C5128" s="221">
        <v>1.6300021826852999</v>
      </c>
      <c r="D5128" s="221">
        <v>1.4893055942275799</v>
      </c>
      <c r="E5128" s="221">
        <v>1.7259955803242299</v>
      </c>
    </row>
    <row r="5129" spans="1:5" x14ac:dyDescent="0.25">
      <c r="A5129" s="221">
        <v>27771.7421478818</v>
      </c>
      <c r="B5129" s="221">
        <v>1.06483328357512</v>
      </c>
      <c r="C5129" s="221">
        <v>1.6300294721627999</v>
      </c>
      <c r="D5129" s="221">
        <v>1.4893292392298101</v>
      </c>
      <c r="E5129" s="221">
        <v>1.72602339508772</v>
      </c>
    </row>
    <row r="5130" spans="1:5" x14ac:dyDescent="0.25">
      <c r="A5130" s="221">
        <v>27773.674807051098</v>
      </c>
      <c r="B5130" s="221">
        <v>1.10315885509642</v>
      </c>
      <c r="C5130" s="221">
        <v>1.63017163111036</v>
      </c>
      <c r="D5130" s="221">
        <v>1.4894523895590901</v>
      </c>
      <c r="E5130" s="221">
        <v>1.7261679335247999</v>
      </c>
    </row>
    <row r="5131" spans="1:5" x14ac:dyDescent="0.25">
      <c r="A5131" s="221">
        <v>27775.477266911901</v>
      </c>
      <c r="B5131" s="221">
        <v>1.50187095573562</v>
      </c>
      <c r="C5131" s="221">
        <v>1.6303042570000601</v>
      </c>
      <c r="D5131" s="221">
        <v>1.48956724350172</v>
      </c>
      <c r="E5131" s="221">
        <v>1.72630259140009</v>
      </c>
    </row>
    <row r="5132" spans="1:5" x14ac:dyDescent="0.25">
      <c r="A5132" s="221">
        <v>27779.896159195399</v>
      </c>
      <c r="B5132" s="221">
        <v>1.74074800833282</v>
      </c>
      <c r="C5132" s="221">
        <v>1.63062940128389</v>
      </c>
      <c r="D5132" s="221">
        <v>1.48984855643627</v>
      </c>
      <c r="E5132" s="221">
        <v>1.72663139216595</v>
      </c>
    </row>
    <row r="5133" spans="1:5" x14ac:dyDescent="0.25">
      <c r="A5133" s="221">
        <v>27785.579584801599</v>
      </c>
      <c r="B5133" s="221">
        <v>1.72011284832625</v>
      </c>
      <c r="C5133" s="221">
        <v>1.63104771684461</v>
      </c>
      <c r="D5133" s="221">
        <v>1.49021030430407</v>
      </c>
      <c r="E5133" s="221">
        <v>1.7270518888842401</v>
      </c>
    </row>
    <row r="5134" spans="1:5" x14ac:dyDescent="0.25">
      <c r="A5134" s="221">
        <v>27794.684567879402</v>
      </c>
      <c r="B5134" s="221">
        <v>2.0061386750591401</v>
      </c>
      <c r="C5134" s="221">
        <v>1.63171803817205</v>
      </c>
      <c r="D5134" s="221">
        <v>1.4907898329973099</v>
      </c>
      <c r="E5134" s="221">
        <v>1.72771989017822</v>
      </c>
    </row>
    <row r="5135" spans="1:5" x14ac:dyDescent="0.25">
      <c r="A5135" s="221">
        <v>27798.359478839298</v>
      </c>
      <c r="B5135" s="221">
        <v>1.56076082694794</v>
      </c>
      <c r="C5135" s="221">
        <v>1.6319886303005</v>
      </c>
      <c r="D5135" s="221">
        <v>1.49102373967548</v>
      </c>
      <c r="E5135" s="221">
        <v>1.72798744098635</v>
      </c>
    </row>
    <row r="5136" spans="1:5" x14ac:dyDescent="0.25">
      <c r="A5136" s="221">
        <v>27802.2433820119</v>
      </c>
      <c r="B5136" s="221">
        <v>2.4749532989870602</v>
      </c>
      <c r="C5136" s="221">
        <v>1.6322747152709001</v>
      </c>
      <c r="D5136" s="221">
        <v>1.4912707998083401</v>
      </c>
      <c r="E5136" s="221">
        <v>1.7282691448968901</v>
      </c>
    </row>
    <row r="5137" spans="1:5" x14ac:dyDescent="0.25">
      <c r="A5137" s="221">
        <v>27802.377042690201</v>
      </c>
      <c r="B5137" s="221">
        <v>1.5217441517580099</v>
      </c>
      <c r="C5137" s="221">
        <v>1.63228456089898</v>
      </c>
      <c r="D5137" s="221">
        <v>1.4912792981604901</v>
      </c>
      <c r="E5137" s="221">
        <v>1.72827881371474</v>
      </c>
    </row>
    <row r="5138" spans="1:5" x14ac:dyDescent="0.25">
      <c r="A5138" s="221">
        <v>27803.341158729199</v>
      </c>
      <c r="B5138" s="221">
        <v>1.7512273051652401</v>
      </c>
      <c r="C5138" s="221">
        <v>1.63235558281417</v>
      </c>
      <c r="D5138" s="221">
        <v>1.4913405981457299</v>
      </c>
      <c r="E5138" s="221">
        <v>1.7283484509690099</v>
      </c>
    </row>
    <row r="5139" spans="1:5" x14ac:dyDescent="0.25">
      <c r="A5139" s="221">
        <v>27807.756716190801</v>
      </c>
      <c r="B5139" s="221">
        <v>1.7191406685689099</v>
      </c>
      <c r="C5139" s="221">
        <v>1.63268090481071</v>
      </c>
      <c r="D5139" s="221">
        <v>1.4916212585080599</v>
      </c>
      <c r="E5139" s="221">
        <v>1.72866656657264</v>
      </c>
    </row>
    <row r="5140" spans="1:5" x14ac:dyDescent="0.25">
      <c r="A5140" s="221">
        <v>27810.8202005321</v>
      </c>
      <c r="B5140" s="221">
        <v>2.1181342605064</v>
      </c>
      <c r="C5140" s="221">
        <v>1.6329066510636501</v>
      </c>
      <c r="D5140" s="221">
        <v>1.4918158985410599</v>
      </c>
      <c r="E5140" s="221">
        <v>1.7288857698764699</v>
      </c>
    </row>
    <row r="5141" spans="1:5" x14ac:dyDescent="0.25">
      <c r="A5141" s="221">
        <v>27819.149280418202</v>
      </c>
      <c r="B5141" s="221">
        <v>1.6866214111858699</v>
      </c>
      <c r="C5141" s="221">
        <v>1.6335205785118501</v>
      </c>
      <c r="D5141" s="221">
        <v>1.4923449120097301</v>
      </c>
      <c r="E5141" s="221">
        <v>1.7294800187361701</v>
      </c>
    </row>
    <row r="5142" spans="1:5" x14ac:dyDescent="0.25">
      <c r="A5142" s="221">
        <v>27820.229477889199</v>
      </c>
      <c r="B5142" s="221">
        <v>1.3208594001018901</v>
      </c>
      <c r="C5142" s="221">
        <v>1.6336002160140199</v>
      </c>
      <c r="D5142" s="221">
        <v>1.4924135026721099</v>
      </c>
      <c r="E5142" s="221">
        <v>1.7295564295586101</v>
      </c>
    </row>
    <row r="5143" spans="1:5" x14ac:dyDescent="0.25">
      <c r="A5143" s="221">
        <v>27822.1808308445</v>
      </c>
      <c r="B5143" s="221">
        <v>1.1545080328245501</v>
      </c>
      <c r="C5143" s="221">
        <v>1.6337440895467099</v>
      </c>
      <c r="D5143" s="221">
        <v>1.49253740367627</v>
      </c>
      <c r="E5143" s="221">
        <v>1.7296944640274601</v>
      </c>
    </row>
    <row r="5144" spans="1:5" x14ac:dyDescent="0.25">
      <c r="A5144" s="221">
        <v>27822.958184714498</v>
      </c>
      <c r="B5144" s="221">
        <v>0.94688657896257999</v>
      </c>
      <c r="C5144" s="221">
        <v>1.6338014120791</v>
      </c>
      <c r="D5144" s="221">
        <v>1.4925867249046301</v>
      </c>
      <c r="E5144" s="221">
        <v>1.72974945235147</v>
      </c>
    </row>
    <row r="5145" spans="1:5" x14ac:dyDescent="0.25">
      <c r="A5145" s="221">
        <v>27824.047566356199</v>
      </c>
      <c r="B5145" s="221">
        <v>1.0409505500785601</v>
      </c>
      <c r="C5145" s="221">
        <v>1.6338817462958399</v>
      </c>
      <c r="D5145" s="221">
        <v>1.4926558435426101</v>
      </c>
      <c r="E5145" s="221">
        <v>1.7298262832667199</v>
      </c>
    </row>
    <row r="5146" spans="1:5" x14ac:dyDescent="0.25">
      <c r="A5146" s="221">
        <v>27827.6330624164</v>
      </c>
      <c r="B5146" s="221">
        <v>1.6943965207343501</v>
      </c>
      <c r="C5146" s="221">
        <v>1.63414615188866</v>
      </c>
      <c r="D5146" s="221">
        <v>1.4928833346207699</v>
      </c>
      <c r="E5146" s="221">
        <v>1.7300783976913501</v>
      </c>
    </row>
    <row r="5147" spans="1:5" x14ac:dyDescent="0.25">
      <c r="A5147" s="221">
        <v>27831.959108728301</v>
      </c>
      <c r="B5147" s="221">
        <v>0.94974787007100503</v>
      </c>
      <c r="C5147" s="221">
        <v>1.6344652378278399</v>
      </c>
      <c r="D5147" s="221">
        <v>1.4931578118264499</v>
      </c>
      <c r="E5147" s="221">
        <v>1.7303811847293</v>
      </c>
    </row>
    <row r="5148" spans="1:5" x14ac:dyDescent="0.25">
      <c r="A5148" s="221">
        <v>27832.7761159783</v>
      </c>
      <c r="B5148" s="221">
        <v>1.56050555092511</v>
      </c>
      <c r="C5148" s="221">
        <v>1.63452550681965</v>
      </c>
      <c r="D5148" s="221">
        <v>1.4932096489661499</v>
      </c>
      <c r="E5148" s="221">
        <v>1.7304381833875</v>
      </c>
    </row>
    <row r="5149" spans="1:5" x14ac:dyDescent="0.25">
      <c r="A5149" s="221">
        <v>27834.731342078601</v>
      </c>
      <c r="B5149" s="221">
        <v>1.38857416160423</v>
      </c>
      <c r="C5149" s="221">
        <v>1.6346697508066399</v>
      </c>
      <c r="D5149" s="221">
        <v>1.49333370334694</v>
      </c>
      <c r="E5149" s="221">
        <v>1.7305741111409301</v>
      </c>
    </row>
    <row r="5150" spans="1:5" x14ac:dyDescent="0.25">
      <c r="A5150" s="221">
        <v>27838.0322773322</v>
      </c>
      <c r="B5150" s="221">
        <v>0.78331998675484904</v>
      </c>
      <c r="C5150" s="221">
        <v>1.63491329650245</v>
      </c>
      <c r="D5150" s="221">
        <v>1.4935430014811999</v>
      </c>
      <c r="E5150" s="221">
        <v>1.7308033472200299</v>
      </c>
    </row>
    <row r="5151" spans="1:5" x14ac:dyDescent="0.25">
      <c r="A5151" s="221">
        <v>27838.0348904077</v>
      </c>
      <c r="B5151" s="221">
        <v>-0.43609005187581501</v>
      </c>
      <c r="C5151" s="221">
        <v>1.6349134893133199</v>
      </c>
      <c r="D5151" s="221">
        <v>1.4935431671651</v>
      </c>
      <c r="E5151" s="221">
        <v>1.7308035286871399</v>
      </c>
    </row>
    <row r="5152" spans="1:5" x14ac:dyDescent="0.25">
      <c r="A5152" s="221">
        <v>27838.743126200301</v>
      </c>
      <c r="B5152" s="221">
        <v>0.80557281194193497</v>
      </c>
      <c r="C5152" s="221">
        <v>1.63496574934475</v>
      </c>
      <c r="D5152" s="221">
        <v>1.49358807335641</v>
      </c>
      <c r="E5152" s="221">
        <v>1.7308526821228301</v>
      </c>
    </row>
    <row r="5153" spans="1:5" x14ac:dyDescent="0.25">
      <c r="A5153" s="221">
        <v>27839.2750612538</v>
      </c>
      <c r="B5153" s="221">
        <v>1.9585805044648901</v>
      </c>
      <c r="C5153" s="221">
        <v>1.6350050003158301</v>
      </c>
      <c r="D5153" s="221">
        <v>1.49362177904652</v>
      </c>
      <c r="E5153" s="221">
        <v>1.7308894466940301</v>
      </c>
    </row>
    <row r="5154" spans="1:5" x14ac:dyDescent="0.25">
      <c r="A5154" s="221">
        <v>27840.954492389901</v>
      </c>
      <c r="B5154" s="221">
        <v>1.61619110718125</v>
      </c>
      <c r="C5154" s="221">
        <v>1.6351289355960299</v>
      </c>
      <c r="D5154" s="221">
        <v>1.49372819501789</v>
      </c>
      <c r="E5154" s="221">
        <v>1.7310055201980601</v>
      </c>
    </row>
    <row r="5155" spans="1:5" x14ac:dyDescent="0.25">
      <c r="A5155" s="221">
        <v>27844.6231050817</v>
      </c>
      <c r="B5155" s="221">
        <v>1.32635397459182</v>
      </c>
      <c r="C5155" s="221">
        <v>1.63539968748152</v>
      </c>
      <c r="D5155" s="221">
        <v>1.4939606540778601</v>
      </c>
      <c r="E5155" s="221">
        <v>1.7312581196562999</v>
      </c>
    </row>
    <row r="5156" spans="1:5" x14ac:dyDescent="0.25">
      <c r="A5156" s="221">
        <v>27848.744440091301</v>
      </c>
      <c r="B5156" s="221">
        <v>1.53163454045082</v>
      </c>
      <c r="C5156" s="221">
        <v>1.6357039119986601</v>
      </c>
      <c r="D5156" s="221">
        <v>1.4942217995687199</v>
      </c>
      <c r="E5156" s="221">
        <v>1.7315404869264499</v>
      </c>
    </row>
    <row r="5157" spans="1:5" x14ac:dyDescent="0.25">
      <c r="A5157" s="221">
        <v>27850.622852339999</v>
      </c>
      <c r="B5157" s="221">
        <v>2.4092956229223601</v>
      </c>
      <c r="C5157" s="221">
        <v>1.63584258095936</v>
      </c>
      <c r="D5157" s="221">
        <v>1.4943408238381799</v>
      </c>
      <c r="E5157" s="221">
        <v>1.7316685796622799</v>
      </c>
    </row>
    <row r="5158" spans="1:5" x14ac:dyDescent="0.25">
      <c r="A5158" s="221">
        <v>27851.235004599901</v>
      </c>
      <c r="B5158" s="221">
        <v>1.3707821966912701</v>
      </c>
      <c r="C5158" s="221">
        <v>1.63588777858095</v>
      </c>
      <c r="D5158" s="221">
        <v>1.4943796124350801</v>
      </c>
      <c r="E5158" s="221">
        <v>1.73171032356475</v>
      </c>
    </row>
    <row r="5159" spans="1:5" x14ac:dyDescent="0.25">
      <c r="A5159" s="221">
        <v>27851.9558702996</v>
      </c>
      <c r="B5159" s="221">
        <v>1.7276150637122401</v>
      </c>
      <c r="C5159" s="221">
        <v>1.6359410029456201</v>
      </c>
      <c r="D5159" s="221">
        <v>1.4944252655810899</v>
      </c>
      <c r="E5159" s="221">
        <v>1.7317594808568799</v>
      </c>
    </row>
    <row r="5160" spans="1:5" x14ac:dyDescent="0.25">
      <c r="A5160" s="221">
        <v>27856.085123038301</v>
      </c>
      <c r="B5160" s="221">
        <v>1.09855519795901</v>
      </c>
      <c r="C5160" s="221">
        <v>1.6362459047503699</v>
      </c>
      <c r="D5160" s="221">
        <v>1.4946866705064801</v>
      </c>
      <c r="E5160" s="221">
        <v>1.7320397302814501</v>
      </c>
    </row>
    <row r="5161" spans="1:5" x14ac:dyDescent="0.25">
      <c r="A5161" s="221">
        <v>27859.181081094801</v>
      </c>
      <c r="B5161" s="221">
        <v>0.87951435424960001</v>
      </c>
      <c r="C5161" s="221">
        <v>1.6364745461010901</v>
      </c>
      <c r="D5161" s="221">
        <v>1.49488266097796</v>
      </c>
      <c r="E5161" s="221">
        <v>1.7322487756723099</v>
      </c>
    </row>
    <row r="5162" spans="1:5" x14ac:dyDescent="0.25">
      <c r="A5162" s="221">
        <v>27865.106279702999</v>
      </c>
      <c r="B5162" s="221">
        <v>1.11253611297688</v>
      </c>
      <c r="C5162" s="221">
        <v>1.6369122214018901</v>
      </c>
      <c r="D5162" s="221">
        <v>1.4952575780700501</v>
      </c>
      <c r="E5162" s="221">
        <v>1.7326458325343901</v>
      </c>
    </row>
    <row r="5163" spans="1:5" x14ac:dyDescent="0.25">
      <c r="A5163" s="221">
        <v>27865.6973773547</v>
      </c>
      <c r="B5163" s="221">
        <v>2.0619647280437401</v>
      </c>
      <c r="C5163" s="221">
        <v>1.6369558901742201</v>
      </c>
      <c r="D5163" s="221">
        <v>1.49529495828069</v>
      </c>
      <c r="E5163" s="221">
        <v>1.73268534773514</v>
      </c>
    </row>
    <row r="5164" spans="1:5" x14ac:dyDescent="0.25">
      <c r="A5164" s="221">
        <v>27870.1194570521</v>
      </c>
      <c r="B5164" s="221">
        <v>1.4507119980518699</v>
      </c>
      <c r="C5164" s="221">
        <v>1.6372826593406</v>
      </c>
      <c r="D5164" s="221">
        <v>1.4955746045795499</v>
      </c>
      <c r="E5164" s="221">
        <v>1.7329809661773501</v>
      </c>
    </row>
    <row r="5165" spans="1:5" x14ac:dyDescent="0.25">
      <c r="A5165" s="221">
        <v>27873.229353451599</v>
      </c>
      <c r="B5165" s="221">
        <v>1.62689713619113</v>
      </c>
      <c r="C5165" s="221">
        <v>1.6375124771826799</v>
      </c>
      <c r="D5165" s="221">
        <v>1.4957712701933501</v>
      </c>
      <c r="E5165" s="221">
        <v>1.7331871687395</v>
      </c>
    </row>
    <row r="5166" spans="1:5" x14ac:dyDescent="0.25">
      <c r="A5166" s="221">
        <v>27877.381138383302</v>
      </c>
      <c r="B5166" s="221">
        <v>1.6894896752695601</v>
      </c>
      <c r="C5166" s="221">
        <v>1.6378192894140899</v>
      </c>
      <c r="D5166" s="221">
        <v>1.4960338073877899</v>
      </c>
      <c r="E5166" s="221">
        <v>1.73346095612847</v>
      </c>
    </row>
    <row r="5167" spans="1:5" x14ac:dyDescent="0.25">
      <c r="A5167" s="221">
        <v>27878.924462160699</v>
      </c>
      <c r="B5167" s="221">
        <v>1.7039259851338899</v>
      </c>
      <c r="C5167" s="221">
        <v>1.6379333700115899</v>
      </c>
      <c r="D5167" s="221">
        <v>1.4961313400170599</v>
      </c>
      <c r="E5167" s="221">
        <v>1.73356244997436</v>
      </c>
    </row>
    <row r="5168" spans="1:5" x14ac:dyDescent="0.25">
      <c r="A5168" s="221">
        <v>27886.6393551285</v>
      </c>
      <c r="B5168" s="221">
        <v>3.03841088315342</v>
      </c>
      <c r="C5168" s="221">
        <v>1.6385037622733101</v>
      </c>
      <c r="D5168" s="221">
        <v>1.4966185060477999</v>
      </c>
      <c r="E5168" s="221">
        <v>1.73406641402605</v>
      </c>
    </row>
    <row r="5169" spans="1:5" x14ac:dyDescent="0.25">
      <c r="A5169" s="221">
        <v>27895.514720884101</v>
      </c>
      <c r="B5169" s="221">
        <v>0.90635119453499302</v>
      </c>
      <c r="C5169" s="221">
        <v>1.6391601835456</v>
      </c>
      <c r="D5169" s="221">
        <v>1.4971789515037099</v>
      </c>
      <c r="E5169" s="221">
        <v>1.7346393708550201</v>
      </c>
    </row>
    <row r="5170" spans="1:5" x14ac:dyDescent="0.25">
      <c r="A5170" s="221">
        <v>27899.8770922002</v>
      </c>
      <c r="B5170" s="221">
        <v>0.93878298115599401</v>
      </c>
      <c r="C5170" s="221">
        <v>1.6394829167735301</v>
      </c>
      <c r="D5170" s="221">
        <v>1.49745428268321</v>
      </c>
      <c r="E5170" s="221">
        <v>1.7349184458748299</v>
      </c>
    </row>
    <row r="5171" spans="1:5" x14ac:dyDescent="0.25">
      <c r="A5171" s="221">
        <v>27900.533812859001</v>
      </c>
      <c r="B5171" s="221">
        <v>2.8091971393424902</v>
      </c>
      <c r="C5171" s="221">
        <v>1.63953150732064</v>
      </c>
      <c r="D5171" s="221">
        <v>1.49749570312837</v>
      </c>
      <c r="E5171" s="221">
        <v>1.73496033433137</v>
      </c>
    </row>
    <row r="5172" spans="1:5" x14ac:dyDescent="0.25">
      <c r="A5172" s="221">
        <v>27900.916230230701</v>
      </c>
      <c r="B5172" s="221">
        <v>1.7552942682324399</v>
      </c>
      <c r="C5172" s="221">
        <v>1.6395598022571001</v>
      </c>
      <c r="D5172" s="221">
        <v>1.49751982281694</v>
      </c>
      <c r="E5172" s="221">
        <v>1.73498464547526</v>
      </c>
    </row>
    <row r="5173" spans="1:5" x14ac:dyDescent="0.25">
      <c r="A5173" s="221">
        <v>27902.667188863601</v>
      </c>
      <c r="B5173" s="221">
        <v>2.9281575593506299</v>
      </c>
      <c r="C5173" s="221">
        <v>1.63968936280911</v>
      </c>
      <c r="D5173" s="221">
        <v>1.49763025863932</v>
      </c>
      <c r="E5173" s="221">
        <v>1.73509595790618</v>
      </c>
    </row>
    <row r="5174" spans="1:5" x14ac:dyDescent="0.25">
      <c r="A5174" s="221">
        <v>27903.4867382171</v>
      </c>
      <c r="B5174" s="221">
        <v>1.8764571615094601</v>
      </c>
      <c r="C5174" s="221">
        <v>1.63975000806112</v>
      </c>
      <c r="D5174" s="221">
        <v>1.49768194895634</v>
      </c>
      <c r="E5174" s="221">
        <v>1.7351480585264301</v>
      </c>
    </row>
    <row r="5175" spans="1:5" x14ac:dyDescent="0.25">
      <c r="A5175" s="221">
        <v>27909.860541771799</v>
      </c>
      <c r="B5175" s="221">
        <v>1.0140107070470299</v>
      </c>
      <c r="C5175" s="221">
        <v>1.6402217756563999</v>
      </c>
      <c r="D5175" s="221">
        <v>1.4980839165672</v>
      </c>
      <c r="E5175" s="221">
        <v>1.73555030992722</v>
      </c>
    </row>
    <row r="5176" spans="1:5" x14ac:dyDescent="0.25">
      <c r="A5176" s="221">
        <v>27911.340510938098</v>
      </c>
      <c r="B5176" s="221">
        <v>1.3374184235834401</v>
      </c>
      <c r="C5176" s="221">
        <v>1.6403313185151001</v>
      </c>
      <c r="D5176" s="221">
        <v>1.4981771657105201</v>
      </c>
      <c r="E5176" s="221">
        <v>1.7356434735403401</v>
      </c>
    </row>
    <row r="5177" spans="1:5" x14ac:dyDescent="0.25">
      <c r="A5177" s="221">
        <v>27915.946398847998</v>
      </c>
      <c r="B5177" s="221">
        <v>1.5023106992873001</v>
      </c>
      <c r="C5177" s="221">
        <v>1.64067226333553</v>
      </c>
      <c r="D5177" s="221">
        <v>1.4984673711496601</v>
      </c>
      <c r="E5177" s="221">
        <v>1.7359314004621</v>
      </c>
    </row>
    <row r="5178" spans="1:5" x14ac:dyDescent="0.25">
      <c r="A5178" s="221">
        <v>27922.233945771401</v>
      </c>
      <c r="B5178" s="221">
        <v>2.0159399011483701</v>
      </c>
      <c r="C5178" s="221">
        <v>1.641137839667</v>
      </c>
      <c r="D5178" s="221">
        <v>1.4988635337032601</v>
      </c>
      <c r="E5178" s="221">
        <v>1.73632134273774</v>
      </c>
    </row>
    <row r="5179" spans="1:5" x14ac:dyDescent="0.25">
      <c r="A5179" s="221">
        <v>27928.420903792001</v>
      </c>
      <c r="B5179" s="221">
        <v>1.5785227532933801</v>
      </c>
      <c r="C5179" s="221">
        <v>1.6415961019498799</v>
      </c>
      <c r="D5179" s="221">
        <v>1.49925290216791</v>
      </c>
      <c r="E5179" s="221">
        <v>1.73670155016867</v>
      </c>
    </row>
    <row r="5180" spans="1:5" x14ac:dyDescent="0.25">
      <c r="A5180" s="221">
        <v>27939.633157259101</v>
      </c>
      <c r="B5180" s="221">
        <v>3.0019771999943998</v>
      </c>
      <c r="C5180" s="221">
        <v>1.64242685069359</v>
      </c>
      <c r="D5180" s="221">
        <v>1.4999585204844099</v>
      </c>
      <c r="E5180" s="221">
        <v>1.7373814191944701</v>
      </c>
    </row>
    <row r="5181" spans="1:5" x14ac:dyDescent="0.25">
      <c r="A5181" s="221">
        <v>27952.388895951201</v>
      </c>
      <c r="B5181" s="221">
        <v>1.4279458793341899</v>
      </c>
      <c r="C5181" s="221">
        <v>1.6433724345227601</v>
      </c>
      <c r="D5181" s="221">
        <v>1.50076029612239</v>
      </c>
      <c r="E5181" s="221">
        <v>1.7381418400337201</v>
      </c>
    </row>
    <row r="5182" spans="1:5" x14ac:dyDescent="0.25">
      <c r="A5182" s="221">
        <v>27953.185795004501</v>
      </c>
      <c r="B5182" s="221">
        <v>1.3863320016941101</v>
      </c>
      <c r="C5182" s="221">
        <v>1.6434315263620101</v>
      </c>
      <c r="D5182" s="221">
        <v>1.5008103740949099</v>
      </c>
      <c r="E5182" s="221">
        <v>1.7381888696118699</v>
      </c>
    </row>
    <row r="5183" spans="1:5" x14ac:dyDescent="0.25">
      <c r="A5183" s="221">
        <v>27953.803004081699</v>
      </c>
      <c r="B5183" s="221">
        <v>3.08146943372933</v>
      </c>
      <c r="C5183" s="221">
        <v>1.64347729378942</v>
      </c>
      <c r="D5183" s="221">
        <v>1.5008491421656101</v>
      </c>
      <c r="E5183" s="221">
        <v>1.7382252342915701</v>
      </c>
    </row>
    <row r="5184" spans="1:5" x14ac:dyDescent="0.25">
      <c r="A5184" s="221">
        <v>27958.756788308801</v>
      </c>
      <c r="B5184" s="221">
        <v>2.50338159231063</v>
      </c>
      <c r="C5184" s="221">
        <v>1.64384467451269</v>
      </c>
      <c r="D5184" s="221">
        <v>1.50116027504932</v>
      </c>
      <c r="E5184" s="221">
        <v>1.7385158326741199</v>
      </c>
    </row>
    <row r="5185" spans="1:5" x14ac:dyDescent="0.25">
      <c r="A5185" s="221">
        <v>27959.464632472402</v>
      </c>
      <c r="B5185" s="221">
        <v>1.3478149466581399</v>
      </c>
      <c r="C5185" s="221">
        <v>1.6438971721779101</v>
      </c>
      <c r="D5185" s="221">
        <v>1.5012047115862801</v>
      </c>
      <c r="E5185" s="221">
        <v>1.7385572160591301</v>
      </c>
    </row>
    <row r="5186" spans="1:5" x14ac:dyDescent="0.25">
      <c r="A5186" s="221">
        <v>27959.8408181378</v>
      </c>
      <c r="B5186" s="221">
        <v>1.4283466557345199</v>
      </c>
      <c r="C5186" s="221">
        <v>1.6439250722018599</v>
      </c>
      <c r="D5186" s="221">
        <v>1.5012283275021601</v>
      </c>
      <c r="E5186" s="221">
        <v>1.7385791572698599</v>
      </c>
    </row>
    <row r="5187" spans="1:5" x14ac:dyDescent="0.25">
      <c r="A5187" s="221">
        <v>27959.968255374399</v>
      </c>
      <c r="B5187" s="221">
        <v>1.218231232892</v>
      </c>
      <c r="C5187" s="221">
        <v>1.64393452443651</v>
      </c>
      <c r="D5187" s="221">
        <v>1.5012363276662699</v>
      </c>
      <c r="E5187" s="221">
        <v>1.73858659010827</v>
      </c>
    </row>
    <row r="5188" spans="1:5" x14ac:dyDescent="0.25">
      <c r="A5188" s="221">
        <v>27962.186343087698</v>
      </c>
      <c r="B5188" s="221">
        <v>1.4865991688951801</v>
      </c>
      <c r="C5188" s="221">
        <v>1.64409905144725</v>
      </c>
      <c r="D5188" s="221">
        <v>1.50137557319758</v>
      </c>
      <c r="E5188" s="221">
        <v>1.7387157588978099</v>
      </c>
    </row>
    <row r="5189" spans="1:5" x14ac:dyDescent="0.25">
      <c r="A5189" s="221">
        <v>27964.537357471101</v>
      </c>
      <c r="B5189" s="221">
        <v>1.4746614494471899</v>
      </c>
      <c r="C5189" s="221">
        <v>1.64427345419969</v>
      </c>
      <c r="D5189" s="221">
        <v>1.5015231635047599</v>
      </c>
      <c r="E5189" s="221">
        <v>1.7388520900234901</v>
      </c>
    </row>
    <row r="5190" spans="1:5" x14ac:dyDescent="0.25">
      <c r="A5190" s="221">
        <v>27966.2937418113</v>
      </c>
      <c r="B5190" s="221">
        <v>1.7725815044176101</v>
      </c>
      <c r="C5190" s="221">
        <v>1.6444037568401999</v>
      </c>
      <c r="D5190" s="221">
        <v>1.50163339746254</v>
      </c>
      <c r="E5190" s="221">
        <v>1.73895384770182</v>
      </c>
    </row>
    <row r="5191" spans="1:5" x14ac:dyDescent="0.25">
      <c r="A5191" s="221">
        <v>27966.410794617401</v>
      </c>
      <c r="B5191" s="221">
        <v>1.1233666848634101</v>
      </c>
      <c r="C5191" s="221">
        <v>1.64441244106538</v>
      </c>
      <c r="D5191" s="221">
        <v>1.5016407429274801</v>
      </c>
      <c r="E5191" s="221">
        <v>1.7389606098411099</v>
      </c>
    </row>
    <row r="5192" spans="1:5" x14ac:dyDescent="0.25">
      <c r="A5192" s="221">
        <v>27968.2651462789</v>
      </c>
      <c r="B5192" s="221">
        <v>2.1383098002436101</v>
      </c>
      <c r="C5192" s="221">
        <v>1.6445500259491701</v>
      </c>
      <c r="D5192" s="221">
        <v>1.5017571098525599</v>
      </c>
      <c r="E5192" s="221">
        <v>1.7390675370122699</v>
      </c>
    </row>
    <row r="5193" spans="1:5" x14ac:dyDescent="0.25">
      <c r="A5193" s="221">
        <v>27972.364892781301</v>
      </c>
      <c r="B5193" s="221">
        <v>1.72623713067883</v>
      </c>
      <c r="C5193" s="221">
        <v>1.64485423380236</v>
      </c>
      <c r="D5193" s="221">
        <v>1.5020143088668501</v>
      </c>
      <c r="E5193" s="221">
        <v>1.73930296024398</v>
      </c>
    </row>
    <row r="5194" spans="1:5" x14ac:dyDescent="0.25">
      <c r="A5194" s="221">
        <v>27972.836815032901</v>
      </c>
      <c r="B5194" s="221">
        <v>2.1967774442000199</v>
      </c>
      <c r="C5194" s="221">
        <v>1.64488925449976</v>
      </c>
      <c r="D5194" s="221">
        <v>1.502043900723</v>
      </c>
      <c r="E5194" s="221">
        <v>1.7393299704171701</v>
      </c>
    </row>
    <row r="5195" spans="1:5" x14ac:dyDescent="0.25">
      <c r="A5195" s="221">
        <v>27976.258541773899</v>
      </c>
      <c r="B5195" s="221">
        <v>2.577140639654</v>
      </c>
      <c r="C5195" s="221">
        <v>1.64514319661032</v>
      </c>
      <c r="D5195" s="221">
        <v>1.5022584598906801</v>
      </c>
      <c r="E5195" s="221">
        <v>1.7395251480257099</v>
      </c>
    </row>
    <row r="5196" spans="1:5" x14ac:dyDescent="0.25">
      <c r="A5196" s="221">
        <v>27977.216795238601</v>
      </c>
      <c r="B5196" s="221">
        <v>1.7194011809477801</v>
      </c>
      <c r="C5196" s="221">
        <v>1.6452143205014</v>
      </c>
      <c r="D5196" s="221">
        <v>1.5023185471160401</v>
      </c>
      <c r="E5196" s="221">
        <v>1.73957962425602</v>
      </c>
    </row>
    <row r="5197" spans="1:5" x14ac:dyDescent="0.25">
      <c r="A5197" s="221">
        <v>27982.112203610501</v>
      </c>
      <c r="B5197" s="221">
        <v>1.94513248601236</v>
      </c>
      <c r="C5197" s="221">
        <v>1.64557770819145</v>
      </c>
      <c r="D5197" s="221">
        <v>1.5026254704684701</v>
      </c>
      <c r="E5197" s="221">
        <v>1.73985664393175</v>
      </c>
    </row>
    <row r="5198" spans="1:5" x14ac:dyDescent="0.25">
      <c r="A5198" s="221">
        <v>27982.8763856269</v>
      </c>
      <c r="B5198" s="221">
        <v>1.3994326704297699</v>
      </c>
      <c r="C5198" s="221">
        <v>1.6456344349740799</v>
      </c>
      <c r="D5198" s="221">
        <v>1.5026733630810201</v>
      </c>
      <c r="E5198" s="221">
        <v>1.7398995854346999</v>
      </c>
    </row>
    <row r="5199" spans="1:5" x14ac:dyDescent="0.25">
      <c r="A5199" s="221">
        <v>27982.9782818036</v>
      </c>
      <c r="B5199" s="221">
        <v>3.9674740643631101</v>
      </c>
      <c r="C5199" s="221">
        <v>1.6456419996554099</v>
      </c>
      <c r="D5199" s="221">
        <v>1.5026797481918199</v>
      </c>
      <c r="E5199" s="221">
        <v>1.7399053112629399</v>
      </c>
    </row>
    <row r="5200" spans="1:5" x14ac:dyDescent="0.25">
      <c r="A5200" s="221">
        <v>27991.225031951599</v>
      </c>
      <c r="B5200" s="221">
        <v>3.06189106318417</v>
      </c>
      <c r="C5200" s="221">
        <v>1.64625433029986</v>
      </c>
      <c r="D5200" s="221">
        <v>1.50319637012306</v>
      </c>
      <c r="E5200" s="221">
        <v>1.7403663006429799</v>
      </c>
    </row>
    <row r="5201" spans="1:5" x14ac:dyDescent="0.25">
      <c r="A5201" s="221">
        <v>27996.380039881598</v>
      </c>
      <c r="B5201" s="221">
        <v>1.94012877617069</v>
      </c>
      <c r="C5201" s="221">
        <v>1.6466371963078399</v>
      </c>
      <c r="D5201" s="221">
        <v>1.50351921252647</v>
      </c>
      <c r="E5201" s="221">
        <v>1.7406519439160699</v>
      </c>
    </row>
    <row r="5202" spans="1:5" x14ac:dyDescent="0.25">
      <c r="A5202" s="221">
        <v>27996.604114551501</v>
      </c>
      <c r="B5202" s="221">
        <v>1.79376319687063</v>
      </c>
      <c r="C5202" s="221">
        <v>1.6466538384887099</v>
      </c>
      <c r="D5202" s="221">
        <v>1.5035332407272299</v>
      </c>
      <c r="E5202" s="221">
        <v>1.7406642882715599</v>
      </c>
    </row>
    <row r="5203" spans="1:5" x14ac:dyDescent="0.25">
      <c r="A5203" s="221">
        <v>28003.395540244001</v>
      </c>
      <c r="B5203" s="221">
        <v>1.43074776940824</v>
      </c>
      <c r="C5203" s="221">
        <v>1.64715836186344</v>
      </c>
      <c r="D5203" s="221">
        <v>1.5039582523761801</v>
      </c>
      <c r="E5203" s="221">
        <v>1.74103641742188</v>
      </c>
    </row>
    <row r="5204" spans="1:5" x14ac:dyDescent="0.25">
      <c r="A5204" s="221">
        <v>28004.0266148722</v>
      </c>
      <c r="B5204" s="221">
        <v>0.53353332469034997</v>
      </c>
      <c r="C5204" s="221">
        <v>1.6472052479860899</v>
      </c>
      <c r="D5204" s="221">
        <v>1.50399774494854</v>
      </c>
      <c r="E5204" s="221">
        <v>1.74107077178474</v>
      </c>
    </row>
    <row r="5205" spans="1:5" x14ac:dyDescent="0.25">
      <c r="A5205" s="221">
        <v>28005.383050077598</v>
      </c>
      <c r="B5205" s="221">
        <v>1.1037829515822</v>
      </c>
      <c r="C5205" s="221">
        <v>1.6473060329485401</v>
      </c>
      <c r="D5205" s="221">
        <v>1.5040826304963</v>
      </c>
      <c r="E5205" s="221">
        <v>1.7411445507557699</v>
      </c>
    </row>
    <row r="5206" spans="1:5" x14ac:dyDescent="0.25">
      <c r="A5206" s="221">
        <v>28006.357724739901</v>
      </c>
      <c r="B5206" s="221">
        <v>1.8123073617465599</v>
      </c>
      <c r="C5206" s="221">
        <v>1.6473784557942599</v>
      </c>
      <c r="D5206" s="221">
        <v>1.50414360772677</v>
      </c>
      <c r="E5206" s="221">
        <v>1.74119730500476</v>
      </c>
    </row>
    <row r="5207" spans="1:5" x14ac:dyDescent="0.25">
      <c r="A5207" s="221">
        <v>28009.086496156098</v>
      </c>
      <c r="B5207" s="221">
        <v>0.57950643705653204</v>
      </c>
      <c r="C5207" s="221">
        <v>1.6475812303920301</v>
      </c>
      <c r="D5207" s="221">
        <v>1.5043142896332999</v>
      </c>
      <c r="E5207" s="221">
        <v>1.74134491287777</v>
      </c>
    </row>
    <row r="5208" spans="1:5" x14ac:dyDescent="0.25">
      <c r="A5208" s="221">
        <v>28009.112871718298</v>
      </c>
      <c r="B5208" s="221">
        <v>-0.107930943509082</v>
      </c>
      <c r="C5208" s="221">
        <v>1.6475831905095799</v>
      </c>
      <c r="D5208" s="221">
        <v>1.50431593939818</v>
      </c>
      <c r="E5208" s="221">
        <v>1.7413463396153199</v>
      </c>
    </row>
    <row r="5209" spans="1:5" x14ac:dyDescent="0.25">
      <c r="A5209" s="221">
        <v>28018.4185727162</v>
      </c>
      <c r="B5209" s="221">
        <v>1.71197325737715</v>
      </c>
      <c r="C5209" s="221">
        <v>1.6482748533457099</v>
      </c>
      <c r="D5209" s="221">
        <v>1.50489765577756</v>
      </c>
      <c r="E5209" s="221">
        <v>1.74184514454705</v>
      </c>
    </row>
    <row r="5210" spans="1:5" x14ac:dyDescent="0.25">
      <c r="A5210" s="221">
        <v>28022.068914032399</v>
      </c>
      <c r="B5210" s="221">
        <v>1.55434592088042</v>
      </c>
      <c r="C5210" s="221">
        <v>1.64854623738713</v>
      </c>
      <c r="D5210" s="221">
        <v>1.5051257512779099</v>
      </c>
      <c r="E5210" s="221">
        <v>1.7420386712772999</v>
      </c>
    </row>
    <row r="5211" spans="1:5" x14ac:dyDescent="0.25">
      <c r="A5211" s="221">
        <v>28036.865827645099</v>
      </c>
      <c r="B5211" s="221">
        <v>1.4216066638038201</v>
      </c>
      <c r="C5211" s="221">
        <v>1.64964668786081</v>
      </c>
      <c r="D5211" s="221">
        <v>1.5060496907686201</v>
      </c>
      <c r="E5211" s="221">
        <v>1.7428114612144401</v>
      </c>
    </row>
    <row r="5212" spans="1:5" x14ac:dyDescent="0.25">
      <c r="A5212" s="221">
        <v>28041.8164644434</v>
      </c>
      <c r="B5212" s="221">
        <v>0.548673657402721</v>
      </c>
      <c r="C5212" s="221">
        <v>1.65001500273282</v>
      </c>
      <c r="D5212" s="221">
        <v>1.5063585552738801</v>
      </c>
      <c r="E5212" s="221">
        <v>1.7430657462013399</v>
      </c>
    </row>
    <row r="5213" spans="1:5" x14ac:dyDescent="0.25">
      <c r="A5213" s="221">
        <v>28045.5915965327</v>
      </c>
      <c r="B5213" s="221">
        <v>2.59451209658235</v>
      </c>
      <c r="C5213" s="221">
        <v>1.6502959056822</v>
      </c>
      <c r="D5213" s="221">
        <v>1.5065939718743799</v>
      </c>
      <c r="E5213" s="221">
        <v>1.74325822728436</v>
      </c>
    </row>
    <row r="5214" spans="1:5" x14ac:dyDescent="0.25">
      <c r="A5214" s="221">
        <v>28045.6005843809</v>
      </c>
      <c r="B5214" s="221">
        <v>1.9447538888976801</v>
      </c>
      <c r="C5214" s="221">
        <v>1.65029657452304</v>
      </c>
      <c r="D5214" s="221">
        <v>1.50659453231125</v>
      </c>
      <c r="E5214" s="221">
        <v>1.74325868554402</v>
      </c>
    </row>
    <row r="5215" spans="1:5" x14ac:dyDescent="0.25">
      <c r="A5215" s="221">
        <v>28049.928137165902</v>
      </c>
      <c r="B5215" s="221">
        <v>0.89135245286131604</v>
      </c>
      <c r="C5215" s="221">
        <v>1.6506186451269</v>
      </c>
      <c r="D5215" s="221">
        <v>1.5068643625976099</v>
      </c>
      <c r="E5215" s="221">
        <v>1.7434778187217099</v>
      </c>
    </row>
    <row r="5216" spans="1:5" x14ac:dyDescent="0.25">
      <c r="A5216" s="221">
        <v>28052.8785682821</v>
      </c>
      <c r="B5216" s="221">
        <v>1.3386424794954399</v>
      </c>
      <c r="C5216" s="221">
        <v>1.6508382364768399</v>
      </c>
      <c r="D5216" s="221">
        <v>1.5070481796556701</v>
      </c>
      <c r="E5216" s="221">
        <v>1.74362629424392</v>
      </c>
    </row>
    <row r="5217" spans="1:5" x14ac:dyDescent="0.25">
      <c r="A5217" s="221">
        <v>28064.479305640602</v>
      </c>
      <c r="B5217" s="221">
        <v>2.4101506361606999</v>
      </c>
      <c r="C5217" s="221">
        <v>1.6517019525635599</v>
      </c>
      <c r="D5217" s="221">
        <v>1.5077708965244201</v>
      </c>
      <c r="E5217" s="221">
        <v>1.7442028314784099</v>
      </c>
    </row>
    <row r="5218" spans="1:5" x14ac:dyDescent="0.25">
      <c r="A5218" s="221">
        <v>28069.004394388499</v>
      </c>
      <c r="B5218" s="221">
        <v>-0.15709590189702</v>
      </c>
      <c r="C5218" s="221">
        <v>1.6520389629388901</v>
      </c>
      <c r="D5218" s="221">
        <v>1.5080525916606899</v>
      </c>
      <c r="E5218" s="221">
        <v>1.7444245947309001</v>
      </c>
    </row>
    <row r="5219" spans="1:5" x14ac:dyDescent="0.25">
      <c r="A5219" s="221">
        <v>28073.851225451301</v>
      </c>
      <c r="B5219" s="221">
        <v>2.0103267156522699</v>
      </c>
      <c r="C5219" s="221">
        <v>1.65239993538532</v>
      </c>
      <c r="D5219" s="221">
        <v>1.50835420044235</v>
      </c>
      <c r="E5219" s="221">
        <v>1.7446601143243601</v>
      </c>
    </row>
    <row r="5220" spans="1:5" x14ac:dyDescent="0.25">
      <c r="A5220" s="221">
        <v>28074.1948701482</v>
      </c>
      <c r="B5220" s="221">
        <v>0.937666404514781</v>
      </c>
      <c r="C5220" s="221">
        <v>1.65242552865758</v>
      </c>
      <c r="D5220" s="221">
        <v>1.5083755787436</v>
      </c>
      <c r="E5220" s="221">
        <v>1.7446768128761101</v>
      </c>
    </row>
    <row r="5221" spans="1:5" x14ac:dyDescent="0.25">
      <c r="A5221" s="221">
        <v>28076.758607490101</v>
      </c>
      <c r="B5221" s="221">
        <v>-1.29926743009532</v>
      </c>
      <c r="C5221" s="221">
        <v>1.65261646548379</v>
      </c>
      <c r="D5221" s="221">
        <v>1.5085350507731901</v>
      </c>
      <c r="E5221" s="221">
        <v>1.74480053408516</v>
      </c>
    </row>
    <row r="5222" spans="1:5" x14ac:dyDescent="0.25">
      <c r="A5222" s="221">
        <v>28077.194998461498</v>
      </c>
      <c r="B5222" s="221">
        <v>1.9646571359213101</v>
      </c>
      <c r="C5222" s="221">
        <v>1.6526489753806199</v>
      </c>
      <c r="D5222" s="221">
        <v>1.50856218850091</v>
      </c>
      <c r="E5222" s="221">
        <v>1.7448215403037</v>
      </c>
    </row>
    <row r="5223" spans="1:5" x14ac:dyDescent="0.25">
      <c r="A5223" s="221">
        <v>28084.5402805337</v>
      </c>
      <c r="B5223" s="221">
        <v>2.44633815914943</v>
      </c>
      <c r="C5223" s="221">
        <v>1.65319625305554</v>
      </c>
      <c r="D5223" s="221">
        <v>1.5090189383221999</v>
      </c>
      <c r="E5223" s="221">
        <v>1.7451726756608399</v>
      </c>
    </row>
    <row r="5224" spans="1:5" x14ac:dyDescent="0.25">
      <c r="A5224" s="221">
        <v>28088.065320620401</v>
      </c>
      <c r="B5224" s="221">
        <v>1.4128535936955799</v>
      </c>
      <c r="C5224" s="221">
        <v>1.65345894253207</v>
      </c>
      <c r="D5224" s="221">
        <v>1.50923801804695</v>
      </c>
      <c r="E5224" s="221">
        <v>1.7453394171902601</v>
      </c>
    </row>
    <row r="5225" spans="1:5" x14ac:dyDescent="0.25">
      <c r="A5225" s="221">
        <v>28089.842447708299</v>
      </c>
      <c r="B5225" s="221">
        <v>2.82608403180773</v>
      </c>
      <c r="C5225" s="221">
        <v>1.65359139135727</v>
      </c>
      <c r="D5225" s="221">
        <v>1.5093484563502899</v>
      </c>
      <c r="E5225" s="221">
        <v>1.7454232663312299</v>
      </c>
    </row>
    <row r="5226" spans="1:5" x14ac:dyDescent="0.25">
      <c r="A5226" s="221">
        <v>28090.999583264002</v>
      </c>
      <c r="B5226" s="221">
        <v>1.1893600597163001</v>
      </c>
      <c r="C5226" s="221">
        <v>1.6536776323729001</v>
      </c>
      <c r="D5226" s="221">
        <v>1.50942035938384</v>
      </c>
      <c r="E5226" s="221">
        <v>1.7454776647788199</v>
      </c>
    </row>
    <row r="5227" spans="1:5" x14ac:dyDescent="0.25">
      <c r="A5227" s="221">
        <v>28091.254071499399</v>
      </c>
      <c r="B5227" s="221">
        <v>0.90407399871128602</v>
      </c>
      <c r="C5227" s="221">
        <v>1.6536965997286699</v>
      </c>
      <c r="D5227" s="221">
        <v>1.5094361703833099</v>
      </c>
      <c r="E5227" s="221">
        <v>1.7454896085690199</v>
      </c>
    </row>
    <row r="5228" spans="1:5" x14ac:dyDescent="0.25">
      <c r="A5228" s="221">
        <v>28092.217571607998</v>
      </c>
      <c r="B5228" s="221">
        <v>0.90690794958339105</v>
      </c>
      <c r="C5228" s="221">
        <v>1.6537684142698901</v>
      </c>
      <c r="D5228" s="221">
        <v>1.50949601864074</v>
      </c>
      <c r="E5228" s="221">
        <v>1.7455347515838999</v>
      </c>
    </row>
    <row r="5229" spans="1:5" x14ac:dyDescent="0.25">
      <c r="A5229" s="221">
        <v>28102.962725089801</v>
      </c>
      <c r="B5229" s="221">
        <v>1.62461412290551</v>
      </c>
      <c r="C5229" s="221">
        <v>1.6545694681129399</v>
      </c>
      <c r="D5229" s="221">
        <v>1.5101632503293201</v>
      </c>
      <c r="E5229" s="221">
        <v>1.7460332064560999</v>
      </c>
    </row>
    <row r="5230" spans="1:5" x14ac:dyDescent="0.25">
      <c r="A5230" s="221">
        <v>28103.136889483401</v>
      </c>
      <c r="B5230" s="221">
        <v>0.752071256738018</v>
      </c>
      <c r="C5230" s="221">
        <v>1.6545824535401199</v>
      </c>
      <c r="D5230" s="221">
        <v>1.5101740652518501</v>
      </c>
      <c r="E5230" s="221">
        <v>1.74604120507722</v>
      </c>
    </row>
    <row r="5231" spans="1:5" x14ac:dyDescent="0.25">
      <c r="A5231" s="221">
        <v>28111.107975991701</v>
      </c>
      <c r="B5231" s="221">
        <v>1.6371267129915399</v>
      </c>
      <c r="C5231" s="221">
        <v>1.65517688847972</v>
      </c>
      <c r="D5231" s="221">
        <v>1.51066867344179</v>
      </c>
      <c r="E5231" s="221">
        <v>1.7464045467373399</v>
      </c>
    </row>
    <row r="5232" spans="1:5" x14ac:dyDescent="0.25">
      <c r="A5232" s="221">
        <v>28112.792774588201</v>
      </c>
      <c r="B5232" s="221">
        <v>1.10519667800832</v>
      </c>
      <c r="C5232" s="221">
        <v>1.65530255945466</v>
      </c>
      <c r="D5232" s="221">
        <v>1.5107731674018601</v>
      </c>
      <c r="E5232" s="221">
        <v>1.7464806658508301</v>
      </c>
    </row>
    <row r="5233" spans="1:5" x14ac:dyDescent="0.25">
      <c r="A5233" s="221">
        <v>28113.9116195836</v>
      </c>
      <c r="B5233" s="221">
        <v>1.69438903965295</v>
      </c>
      <c r="C5233" s="221">
        <v>1.6553860153298501</v>
      </c>
      <c r="D5233" s="221">
        <v>1.51084255999545</v>
      </c>
      <c r="E5233" s="221">
        <v>1.7465310806721399</v>
      </c>
    </row>
    <row r="5234" spans="1:5" x14ac:dyDescent="0.25">
      <c r="A5234" s="221">
        <v>28114.785689450498</v>
      </c>
      <c r="B5234" s="221">
        <v>1.1032143912885799</v>
      </c>
      <c r="C5234" s="221">
        <v>1.6554512131597601</v>
      </c>
      <c r="D5234" s="221">
        <v>1.5108967581253201</v>
      </c>
      <c r="E5234" s="221">
        <v>1.7465703929597201</v>
      </c>
    </row>
    <row r="5235" spans="1:5" x14ac:dyDescent="0.25">
      <c r="A5235" s="221">
        <v>28120.424454748099</v>
      </c>
      <c r="B5235" s="221">
        <v>2.12488305921792</v>
      </c>
      <c r="C5235" s="221">
        <v>1.65587185505695</v>
      </c>
      <c r="D5235" s="221">
        <v>1.5112463438236401</v>
      </c>
      <c r="E5235" s="221">
        <v>1.74682246464844</v>
      </c>
    </row>
    <row r="5236" spans="1:5" x14ac:dyDescent="0.25">
      <c r="A5236" s="221">
        <v>28120.757243912602</v>
      </c>
      <c r="B5236" s="221">
        <v>2.5149209965233501</v>
      </c>
      <c r="C5236" s="221">
        <v>1.6558966833878299</v>
      </c>
      <c r="D5236" s="221">
        <v>1.5112669707469899</v>
      </c>
      <c r="E5236" s="221">
        <v>1.7468372582813301</v>
      </c>
    </row>
    <row r="5237" spans="1:5" x14ac:dyDescent="0.25">
      <c r="A5237" s="221">
        <v>28121.341042661399</v>
      </c>
      <c r="B5237" s="221">
        <v>3.2390470635157</v>
      </c>
      <c r="C5237" s="221">
        <v>1.65594023982231</v>
      </c>
      <c r="D5237" s="221">
        <v>1.51130315505697</v>
      </c>
      <c r="E5237" s="221">
        <v>1.7468631374977801</v>
      </c>
    </row>
    <row r="5238" spans="1:5" x14ac:dyDescent="0.25">
      <c r="A5238" s="221">
        <v>28121.363667410002</v>
      </c>
      <c r="B5238" s="221">
        <v>-1.3746827360092699</v>
      </c>
      <c r="C5238" s="221">
        <v>1.65594192782919</v>
      </c>
      <c r="D5238" s="221">
        <v>1.51130455727873</v>
      </c>
      <c r="E5238" s="221">
        <v>1.74686414043033</v>
      </c>
    </row>
    <row r="5239" spans="1:5" x14ac:dyDescent="0.25">
      <c r="A5239" s="221">
        <v>28122.0667514138</v>
      </c>
      <c r="B5239" s="221">
        <v>1.7917559462216699</v>
      </c>
      <c r="C5239" s="221">
        <v>1.6559943849362899</v>
      </c>
      <c r="D5239" s="221">
        <v>1.5113481297559299</v>
      </c>
      <c r="E5239" s="221">
        <v>1.7468953074431799</v>
      </c>
    </row>
    <row r="5240" spans="1:5" x14ac:dyDescent="0.25">
      <c r="A5240" s="221">
        <v>28122.928071342601</v>
      </c>
      <c r="B5240" s="221">
        <v>1.18776320323173</v>
      </c>
      <c r="C5240" s="221">
        <v>1.6560586509741599</v>
      </c>
      <c r="D5240" s="221">
        <v>1.51140150864487</v>
      </c>
      <c r="E5240" s="221">
        <v>1.74693348889683</v>
      </c>
    </row>
    <row r="5241" spans="1:5" x14ac:dyDescent="0.25">
      <c r="A5241" s="221">
        <v>28124.038017465598</v>
      </c>
      <c r="B5241" s="221">
        <v>2.5522925008780701</v>
      </c>
      <c r="C5241" s="221">
        <v>1.6561414678662101</v>
      </c>
      <c r="D5241" s="221">
        <v>1.5114702772495501</v>
      </c>
      <c r="E5241" s="221">
        <v>1.7469825958017799</v>
      </c>
    </row>
    <row r="5242" spans="1:5" x14ac:dyDescent="0.25">
      <c r="A5242" s="221">
        <v>28124.369930652399</v>
      </c>
      <c r="B5242" s="221">
        <v>1.37200174775518</v>
      </c>
      <c r="C5242" s="221">
        <v>1.65616623517497</v>
      </c>
      <c r="D5242" s="221">
        <v>1.5114908414970101</v>
      </c>
      <c r="E5242" s="221">
        <v>1.7469972590946801</v>
      </c>
    </row>
    <row r="5243" spans="1:5" x14ac:dyDescent="0.25">
      <c r="A5243" s="221">
        <v>28126.293778137901</v>
      </c>
      <c r="B5243" s="221">
        <v>1.7113329748914601</v>
      </c>
      <c r="C5243" s="221">
        <v>1.6563097923657</v>
      </c>
      <c r="D5243" s="221">
        <v>1.51161003674843</v>
      </c>
      <c r="E5243" s="221">
        <v>1.7470820188507701</v>
      </c>
    </row>
    <row r="5244" spans="1:5" x14ac:dyDescent="0.25">
      <c r="A5244" s="221">
        <v>28129.335248995601</v>
      </c>
      <c r="B5244" s="221">
        <v>1.5877761060925499</v>
      </c>
      <c r="C5244" s="221">
        <v>1.65653676479478</v>
      </c>
      <c r="D5244" s="221">
        <v>1.5117984547466099</v>
      </c>
      <c r="E5244" s="221">
        <v>1.74721538840268</v>
      </c>
    </row>
    <row r="5245" spans="1:5" x14ac:dyDescent="0.25">
      <c r="A5245" s="221">
        <v>28129.350361749599</v>
      </c>
      <c r="B5245" s="221">
        <v>1.5100044460527999</v>
      </c>
      <c r="C5245" s="221">
        <v>1.6565378926426799</v>
      </c>
      <c r="D5245" s="221">
        <v>1.5117993908395</v>
      </c>
      <c r="E5245" s="221">
        <v>1.7472160483652099</v>
      </c>
    </row>
    <row r="5246" spans="1:5" x14ac:dyDescent="0.25">
      <c r="A5246" s="221">
        <v>28134.9730558425</v>
      </c>
      <c r="B5246" s="221">
        <v>1.5298229203061</v>
      </c>
      <c r="C5246" s="221">
        <v>1.65695754154158</v>
      </c>
      <c r="D5246" s="221">
        <v>1.5121475044566399</v>
      </c>
      <c r="E5246" s="221">
        <v>1.7474605705764501</v>
      </c>
    </row>
    <row r="5247" spans="1:5" x14ac:dyDescent="0.25">
      <c r="A5247" s="221">
        <v>28146.9713400201</v>
      </c>
      <c r="B5247" s="221">
        <v>1.4600080595512701</v>
      </c>
      <c r="C5247" s="221">
        <v>1.6578532944381199</v>
      </c>
      <c r="D5247" s="221">
        <v>1.51288999756876</v>
      </c>
      <c r="E5247" s="221">
        <v>1.7479733768849</v>
      </c>
    </row>
    <row r="5248" spans="1:5" x14ac:dyDescent="0.25">
      <c r="A5248" s="221">
        <v>28149.113056258499</v>
      </c>
      <c r="B5248" s="221">
        <v>2.1844749521524598</v>
      </c>
      <c r="C5248" s="221">
        <v>1.6580132361870801</v>
      </c>
      <c r="D5248" s="221">
        <v>1.51302244785012</v>
      </c>
      <c r="E5248" s="221">
        <v>1.74806389606093</v>
      </c>
    </row>
    <row r="5249" spans="1:5" x14ac:dyDescent="0.25">
      <c r="A5249" s="221">
        <v>28153.810595485302</v>
      </c>
      <c r="B5249" s="221">
        <v>1.6890265671851501</v>
      </c>
      <c r="C5249" s="221">
        <v>1.6583640448639201</v>
      </c>
      <c r="D5249" s="221">
        <v>1.5133128335466799</v>
      </c>
      <c r="E5249" s="221">
        <v>1.74826047325719</v>
      </c>
    </row>
    <row r="5250" spans="1:5" x14ac:dyDescent="0.25">
      <c r="A5250" s="221">
        <v>28162.764387812302</v>
      </c>
      <c r="B5250" s="221">
        <v>1.9151130294454499</v>
      </c>
      <c r="C5250" s="221">
        <v>1.65903287355028</v>
      </c>
      <c r="D5250" s="221">
        <v>1.51386613314866</v>
      </c>
      <c r="E5250" s="221">
        <v>1.7486295376309999</v>
      </c>
    </row>
    <row r="5251" spans="1:5" x14ac:dyDescent="0.25">
      <c r="A5251" s="221">
        <v>28180.226744571501</v>
      </c>
      <c r="B5251" s="221">
        <v>1.88692343276831</v>
      </c>
      <c r="C5251" s="221">
        <v>1.6603378195041001</v>
      </c>
      <c r="D5251" s="221">
        <v>1.5149440323265799</v>
      </c>
      <c r="E5251" s="221">
        <v>1.74933343209249</v>
      </c>
    </row>
    <row r="5252" spans="1:5" x14ac:dyDescent="0.25">
      <c r="A5252" s="221">
        <v>28192.5094477452</v>
      </c>
      <c r="B5252" s="221">
        <v>1.65796508057123</v>
      </c>
      <c r="C5252" s="221">
        <v>1.66125609439067</v>
      </c>
      <c r="D5252" s="221">
        <v>1.5157012630591999</v>
      </c>
      <c r="E5252" s="221">
        <v>1.74981281942556</v>
      </c>
    </row>
    <row r="5253" spans="1:5" x14ac:dyDescent="0.25">
      <c r="A5253" s="221">
        <v>28193.527776671701</v>
      </c>
      <c r="B5253" s="221">
        <v>1.9854573308397501</v>
      </c>
      <c r="C5253" s="221">
        <v>1.6613322379256501</v>
      </c>
      <c r="D5253" s="221">
        <v>1.5157640241666099</v>
      </c>
      <c r="E5253" s="221">
        <v>1.7498518628364601</v>
      </c>
    </row>
    <row r="5254" spans="1:5" x14ac:dyDescent="0.25">
      <c r="A5254" s="221">
        <v>28194.632177760799</v>
      </c>
      <c r="B5254" s="221">
        <v>2.1857689443063499</v>
      </c>
      <c r="C5254" s="221">
        <v>1.66141482452633</v>
      </c>
      <c r="D5254" s="221">
        <v>1.51583202406425</v>
      </c>
      <c r="E5254" s="221">
        <v>1.7498942063115399</v>
      </c>
    </row>
    <row r="5255" spans="1:5" x14ac:dyDescent="0.25">
      <c r="A5255" s="221">
        <v>28196.701353655299</v>
      </c>
      <c r="B5255" s="221">
        <v>2.7754043860197299</v>
      </c>
      <c r="C5255" s="221">
        <v>1.6615695638406101</v>
      </c>
      <c r="D5255" s="221">
        <v>1.51595942682616</v>
      </c>
      <c r="E5255" s="221">
        <v>1.74997353989677</v>
      </c>
    </row>
    <row r="5256" spans="1:5" x14ac:dyDescent="0.25">
      <c r="A5256" s="221">
        <v>28198.717350957799</v>
      </c>
      <c r="B5256" s="221">
        <v>1.87090940424255</v>
      </c>
      <c r="C5256" s="221">
        <v>1.6617203355261101</v>
      </c>
      <c r="D5256" s="221">
        <v>1.5160835552895899</v>
      </c>
      <c r="E5256" s="221">
        <v>1.7500504524431499</v>
      </c>
    </row>
    <row r="5257" spans="1:5" x14ac:dyDescent="0.25">
      <c r="A5257" s="221">
        <v>28203.254995354499</v>
      </c>
      <c r="B5257" s="221">
        <v>2.56993298705315</v>
      </c>
      <c r="C5257" s="221">
        <v>1.6620597303001301</v>
      </c>
      <c r="D5257" s="221">
        <v>1.5163629459543799</v>
      </c>
      <c r="E5257" s="221">
        <v>1.75022217735493</v>
      </c>
    </row>
    <row r="5258" spans="1:5" x14ac:dyDescent="0.25">
      <c r="A5258" s="221">
        <v>28203.975341382102</v>
      </c>
      <c r="B5258" s="221">
        <v>1.4577991317049801</v>
      </c>
      <c r="C5258" s="221">
        <v>1.66211361012865</v>
      </c>
      <c r="D5258" s="221">
        <v>1.5164072989133</v>
      </c>
      <c r="E5258" s="221">
        <v>1.75024927907627</v>
      </c>
    </row>
    <row r="5259" spans="1:5" x14ac:dyDescent="0.25">
      <c r="A5259" s="221">
        <v>28204.311607731099</v>
      </c>
      <c r="B5259" s="221">
        <v>2.2163813267382899</v>
      </c>
      <c r="C5259" s="221">
        <v>1.6621387634512701</v>
      </c>
      <c r="D5259" s="221">
        <v>1.5164280034177899</v>
      </c>
      <c r="E5259" s="221">
        <v>1.7502619175692899</v>
      </c>
    </row>
    <row r="5260" spans="1:5" x14ac:dyDescent="0.25">
      <c r="A5260" s="221">
        <v>28206.834102186702</v>
      </c>
      <c r="B5260" s="221">
        <v>2.3243762615180898</v>
      </c>
      <c r="C5260" s="221">
        <v>1.66232745929383</v>
      </c>
      <c r="D5260" s="221">
        <v>1.51658331779266</v>
      </c>
      <c r="E5260" s="221">
        <v>1.75035645436818</v>
      </c>
    </row>
    <row r="5261" spans="1:5" x14ac:dyDescent="0.25">
      <c r="A5261" s="221">
        <v>28208.806595774699</v>
      </c>
      <c r="B5261" s="221">
        <v>0.63898198158769404</v>
      </c>
      <c r="C5261" s="221">
        <v>1.66247502206668</v>
      </c>
      <c r="D5261" s="221">
        <v>1.5167047676566601</v>
      </c>
      <c r="E5261" s="221">
        <v>1.7504300148987799</v>
      </c>
    </row>
    <row r="5262" spans="1:5" x14ac:dyDescent="0.25">
      <c r="A5262" s="221">
        <v>28210.824908015798</v>
      </c>
      <c r="B5262" s="221">
        <v>0.95362190126242496</v>
      </c>
      <c r="C5262" s="221">
        <v>1.6626260202816801</v>
      </c>
      <c r="D5262" s="221">
        <v>1.5168290386548899</v>
      </c>
      <c r="E5262" s="221">
        <v>1.75050495524252</v>
      </c>
    </row>
    <row r="5263" spans="1:5" x14ac:dyDescent="0.25">
      <c r="A5263" s="221">
        <v>28211.5822179139</v>
      </c>
      <c r="B5263" s="221">
        <v>1.1983714035855</v>
      </c>
      <c r="C5263" s="221">
        <v>1.66268267974372</v>
      </c>
      <c r="D5263" s="221">
        <v>1.5168756332048301</v>
      </c>
      <c r="E5263" s="221">
        <v>1.7505329827857901</v>
      </c>
    </row>
    <row r="5264" spans="1:5" x14ac:dyDescent="0.25">
      <c r="A5264" s="221">
        <v>28217.133956637899</v>
      </c>
      <c r="B5264" s="221">
        <v>2.0334284569071701</v>
      </c>
      <c r="C5264" s="221">
        <v>1.66309808870304</v>
      </c>
      <c r="D5264" s="221">
        <v>1.5172170721531599</v>
      </c>
      <c r="E5264" s="221">
        <v>1.75073711882149</v>
      </c>
    </row>
    <row r="5265" spans="1:5" x14ac:dyDescent="0.25">
      <c r="A5265" s="221">
        <v>28221.9333187296</v>
      </c>
      <c r="B5265" s="221">
        <v>1.1092558110875199</v>
      </c>
      <c r="C5265" s="221">
        <v>1.6634572431860699</v>
      </c>
      <c r="D5265" s="221">
        <v>1.5175121935128699</v>
      </c>
      <c r="E5265" s="221">
        <v>1.7509115655637</v>
      </c>
    </row>
    <row r="5266" spans="1:5" x14ac:dyDescent="0.25">
      <c r="A5266" s="221">
        <v>28222.642901849202</v>
      </c>
      <c r="B5266" s="221">
        <v>1.48370638854132</v>
      </c>
      <c r="C5266" s="221">
        <v>1.6635103504286499</v>
      </c>
      <c r="D5266" s="221">
        <v>1.5175558042389199</v>
      </c>
      <c r="E5266" s="221">
        <v>1.7509372240049901</v>
      </c>
    </row>
    <row r="5267" spans="1:5" x14ac:dyDescent="0.25">
      <c r="A5267" s="221">
        <v>28228.4347679731</v>
      </c>
      <c r="B5267" s="221">
        <v>1.9709248513236</v>
      </c>
      <c r="C5267" s="221">
        <v>1.66394386048292</v>
      </c>
      <c r="D5267" s="221">
        <v>1.5179117628307199</v>
      </c>
      <c r="E5267" s="221">
        <v>1.7511449869935301</v>
      </c>
    </row>
    <row r="5268" spans="1:5" x14ac:dyDescent="0.25">
      <c r="A5268" s="221">
        <v>28231.008696427099</v>
      </c>
      <c r="B5268" s="221">
        <v>1.63736208563634</v>
      </c>
      <c r="C5268" s="221">
        <v>1.6641365401994701</v>
      </c>
      <c r="D5268" s="221">
        <v>1.5180698838809501</v>
      </c>
      <c r="E5268" s="221">
        <v>1.75123645786354</v>
      </c>
    </row>
    <row r="5269" spans="1:5" x14ac:dyDescent="0.25">
      <c r="A5269" s="221">
        <v>28245.7715727061</v>
      </c>
      <c r="B5269" s="221">
        <v>3.1294920834981799</v>
      </c>
      <c r="C5269" s="221">
        <v>1.6652419070851201</v>
      </c>
      <c r="D5269" s="221">
        <v>1.5189761824021999</v>
      </c>
      <c r="E5269" s="221">
        <v>1.7517509076906199</v>
      </c>
    </row>
    <row r="5270" spans="1:5" x14ac:dyDescent="0.25">
      <c r="A5270" s="221">
        <v>28247.092519817099</v>
      </c>
      <c r="B5270" s="221">
        <v>2.1274460071515802</v>
      </c>
      <c r="C5270" s="221">
        <v>1.6653408346606799</v>
      </c>
      <c r="D5270" s="221">
        <v>1.51905717142507</v>
      </c>
      <c r="E5270" s="221">
        <v>1.7517957489537099</v>
      </c>
    </row>
    <row r="5271" spans="1:5" x14ac:dyDescent="0.25">
      <c r="A5271" s="221">
        <v>28248.749427418101</v>
      </c>
      <c r="B5271" s="221">
        <v>0.819219113484704</v>
      </c>
      <c r="C5271" s="221">
        <v>1.66546492850335</v>
      </c>
      <c r="D5271" s="221">
        <v>1.5191587419953101</v>
      </c>
      <c r="E5271" s="221">
        <v>1.75185199483141</v>
      </c>
    </row>
    <row r="5272" spans="1:5" x14ac:dyDescent="0.25">
      <c r="A5272" s="221">
        <v>28249.7493238395</v>
      </c>
      <c r="B5272" s="221">
        <v>0.49616965228747001</v>
      </c>
      <c r="C5272" s="221">
        <v>1.66553981832319</v>
      </c>
      <c r="D5272" s="221">
        <v>1.5192200369339399</v>
      </c>
      <c r="E5272" s="221">
        <v>1.7518859376124001</v>
      </c>
    </row>
    <row r="5273" spans="1:5" x14ac:dyDescent="0.25">
      <c r="A5273" s="221">
        <v>28257.523480719399</v>
      </c>
      <c r="B5273" s="221">
        <v>2.3438813906278901</v>
      </c>
      <c r="C5273" s="221">
        <v>1.6661221544145499</v>
      </c>
      <c r="D5273" s="221">
        <v>1.51969660276477</v>
      </c>
      <c r="E5273" s="221">
        <v>1.7521480857168601</v>
      </c>
    </row>
    <row r="5274" spans="1:5" x14ac:dyDescent="0.25">
      <c r="A5274" s="221">
        <v>28263.484745834499</v>
      </c>
      <c r="B5274" s="221">
        <v>0.26920743148828302</v>
      </c>
      <c r="C5274" s="221">
        <v>1.66656877436991</v>
      </c>
      <c r="D5274" s="221">
        <v>1.52006203599519</v>
      </c>
      <c r="E5274" s="221">
        <v>1.75234534216912</v>
      </c>
    </row>
    <row r="5275" spans="1:5" x14ac:dyDescent="0.25">
      <c r="A5275" s="221">
        <v>28266.0884020964</v>
      </c>
      <c r="B5275" s="221">
        <v>2.3021976942745099</v>
      </c>
      <c r="C5275" s="221">
        <v>1.6667638686755299</v>
      </c>
      <c r="D5275" s="221">
        <v>1.5202216434778799</v>
      </c>
      <c r="E5275" s="221">
        <v>1.75243044978672</v>
      </c>
    </row>
    <row r="5276" spans="1:5" x14ac:dyDescent="0.25">
      <c r="A5276" s="221">
        <v>28268.249385792598</v>
      </c>
      <c r="B5276" s="221">
        <v>1.6697403851069199</v>
      </c>
      <c r="C5276" s="221">
        <v>1.6669257995856801</v>
      </c>
      <c r="D5276" s="221">
        <v>1.52035392279387</v>
      </c>
      <c r="E5276" s="221">
        <v>1.75250108744222</v>
      </c>
    </row>
    <row r="5277" spans="1:5" x14ac:dyDescent="0.25">
      <c r="A5277" s="221">
        <v>28269.973739880799</v>
      </c>
      <c r="B5277" s="221">
        <v>2.1122360341967501</v>
      </c>
      <c r="C5277" s="221">
        <v>1.6670550141104601</v>
      </c>
      <c r="D5277" s="221">
        <v>1.52045947489947</v>
      </c>
      <c r="E5277" s="221">
        <v>1.7525569949503701</v>
      </c>
    </row>
    <row r="5278" spans="1:5" x14ac:dyDescent="0.25">
      <c r="A5278" s="221">
        <v>28270.782916624299</v>
      </c>
      <c r="B5278" s="221">
        <v>1.53250686710995</v>
      </c>
      <c r="C5278" s="221">
        <v>1.66711565408979</v>
      </c>
      <c r="D5278" s="221">
        <v>1.52050900666888</v>
      </c>
      <c r="E5278" s="221">
        <v>1.75258314997882</v>
      </c>
    </row>
    <row r="5279" spans="1:5" x14ac:dyDescent="0.25">
      <c r="A5279" s="221">
        <v>28271.305537268101</v>
      </c>
      <c r="B5279" s="221">
        <v>0.42787640815344902</v>
      </c>
      <c r="C5279" s="221">
        <v>1.6671548198850501</v>
      </c>
      <c r="D5279" s="221">
        <v>1.5205409976095801</v>
      </c>
      <c r="E5279" s="221">
        <v>1.75260000335218</v>
      </c>
    </row>
    <row r="5280" spans="1:5" x14ac:dyDescent="0.25">
      <c r="A5280" s="221">
        <v>28272.899756320501</v>
      </c>
      <c r="B5280" s="221">
        <v>1.56926431641915</v>
      </c>
      <c r="C5280" s="221">
        <v>1.66727429993683</v>
      </c>
      <c r="D5280" s="221">
        <v>1.5206385838181899</v>
      </c>
      <c r="E5280" s="221">
        <v>1.75265133006437</v>
      </c>
    </row>
    <row r="5281" spans="1:5" x14ac:dyDescent="0.25">
      <c r="A5281" s="221">
        <v>28275.078472908099</v>
      </c>
      <c r="B5281" s="221">
        <v>1.6088029118082301</v>
      </c>
      <c r="C5281" s="221">
        <v>1.66743758563482</v>
      </c>
      <c r="D5281" s="221">
        <v>1.5207719486096301</v>
      </c>
      <c r="E5281" s="221">
        <v>1.75272092724384</v>
      </c>
    </row>
    <row r="5282" spans="1:5" x14ac:dyDescent="0.25">
      <c r="A5282" s="221">
        <v>28276.509063900699</v>
      </c>
      <c r="B5282" s="221">
        <v>2.6540913171134499</v>
      </c>
      <c r="C5282" s="221">
        <v>1.66754480979395</v>
      </c>
      <c r="D5282" s="221">
        <v>1.5208595187279399</v>
      </c>
      <c r="E5282" s="221">
        <v>1.7527666262111199</v>
      </c>
    </row>
    <row r="5283" spans="1:5" x14ac:dyDescent="0.25">
      <c r="A5283" s="221">
        <v>28297.406831406799</v>
      </c>
      <c r="B5283" s="221">
        <v>1.74132596426568</v>
      </c>
      <c r="C5283" s="221">
        <v>1.6691115714751701</v>
      </c>
      <c r="D5283" s="221">
        <v>1.5221373566388601</v>
      </c>
      <c r="E5283" s="221">
        <v>1.7534151776907101</v>
      </c>
    </row>
    <row r="5284" spans="1:5" x14ac:dyDescent="0.25">
      <c r="A5284" s="221">
        <v>28298.294697946701</v>
      </c>
      <c r="B5284" s="221">
        <v>1.8447942767472401</v>
      </c>
      <c r="C5284" s="221">
        <v>1.6691781580209899</v>
      </c>
      <c r="D5284" s="221">
        <v>1.52219158530089</v>
      </c>
      <c r="E5284" s="221">
        <v>1.75344201868324</v>
      </c>
    </row>
    <row r="5285" spans="1:5" x14ac:dyDescent="0.25">
      <c r="A5285" s="221">
        <v>28306.306310880998</v>
      </c>
      <c r="B5285" s="221">
        <v>1.4135199127987199</v>
      </c>
      <c r="C5285" s="221">
        <v>1.6697790430266399</v>
      </c>
      <c r="D5285" s="221">
        <v>1.5226809145306801</v>
      </c>
      <c r="E5285" s="221">
        <v>1.75368080039606</v>
      </c>
    </row>
    <row r="5286" spans="1:5" x14ac:dyDescent="0.25">
      <c r="A5286" s="221">
        <v>28310.688172949001</v>
      </c>
      <c r="B5286" s="221">
        <v>1.8318558325788801</v>
      </c>
      <c r="C5286" s="221">
        <v>1.6701077425300701</v>
      </c>
      <c r="D5286" s="221">
        <v>1.52294842799032</v>
      </c>
      <c r="E5286" s="221">
        <v>1.7538095960340601</v>
      </c>
    </row>
    <row r="5287" spans="1:5" x14ac:dyDescent="0.25">
      <c r="A5287" s="221">
        <v>28311.345528036902</v>
      </c>
      <c r="B5287" s="221">
        <v>1.68345299763295</v>
      </c>
      <c r="C5287" s="221">
        <v>1.67015705622541</v>
      </c>
      <c r="D5287" s="221">
        <v>1.5229885412041</v>
      </c>
      <c r="E5287" s="221">
        <v>1.7538288416883301</v>
      </c>
    </row>
    <row r="5288" spans="1:5" x14ac:dyDescent="0.25">
      <c r="A5288" s="221">
        <v>28312.288131571</v>
      </c>
      <c r="B5288" s="221">
        <v>1.3674423672253</v>
      </c>
      <c r="C5288" s="221">
        <v>1.67022777018909</v>
      </c>
      <c r="D5288" s="221">
        <v>1.5230460608883201</v>
      </c>
      <c r="E5288" s="221">
        <v>1.7538563560081</v>
      </c>
    </row>
    <row r="5289" spans="1:5" x14ac:dyDescent="0.25">
      <c r="A5289" s="221">
        <v>28314.1551562313</v>
      </c>
      <c r="B5289" s="221">
        <v>1.51439350108862</v>
      </c>
      <c r="C5289" s="221">
        <v>1.6703678413647101</v>
      </c>
      <c r="D5289" s="221">
        <v>1.52315996186419</v>
      </c>
      <c r="E5289" s="221">
        <v>1.7539104972455899</v>
      </c>
    </row>
    <row r="5290" spans="1:5" x14ac:dyDescent="0.25">
      <c r="A5290" s="221">
        <v>28315.291406007302</v>
      </c>
      <c r="B5290" s="221">
        <v>1.9996157519058799</v>
      </c>
      <c r="C5290" s="221">
        <v>1.67045308707425</v>
      </c>
      <c r="D5290" s="221">
        <v>1.52322927089718</v>
      </c>
      <c r="E5290" s="221">
        <v>1.7539433159176501</v>
      </c>
    </row>
    <row r="5291" spans="1:5" x14ac:dyDescent="0.25">
      <c r="A5291" s="221">
        <v>28315.563066747301</v>
      </c>
      <c r="B5291" s="221">
        <v>2.66647296775988</v>
      </c>
      <c r="C5291" s="221">
        <v>1.6704734680794</v>
      </c>
      <c r="D5291" s="221">
        <v>1.5232458416755399</v>
      </c>
      <c r="E5291" s="221">
        <v>1.75395112291529</v>
      </c>
    </row>
    <row r="5292" spans="1:5" x14ac:dyDescent="0.25">
      <c r="A5292" s="221">
        <v>28317.941150717899</v>
      </c>
      <c r="B5292" s="221">
        <v>1.94638233658659</v>
      </c>
      <c r="C5292" s="221">
        <v>1.67065190446097</v>
      </c>
      <c r="D5292" s="221">
        <v>1.5233909001863299</v>
      </c>
      <c r="E5292" s="221">
        <v>1.7540194643912701</v>
      </c>
    </row>
    <row r="5293" spans="1:5" x14ac:dyDescent="0.25">
      <c r="A5293" s="221">
        <v>28323.5249903933</v>
      </c>
      <c r="B5293" s="221">
        <v>0.719960903098116</v>
      </c>
      <c r="C5293" s="221">
        <v>1.67107088394403</v>
      </c>
      <c r="D5293" s="221">
        <v>1.52373140983458</v>
      </c>
      <c r="E5293" s="221">
        <v>1.75417816672619</v>
      </c>
    </row>
    <row r="5294" spans="1:5" x14ac:dyDescent="0.25">
      <c r="A5294" s="221">
        <v>28325.196242815</v>
      </c>
      <c r="B5294" s="221">
        <v>1.93422429940477</v>
      </c>
      <c r="C5294" s="221">
        <v>1.67119630044676</v>
      </c>
      <c r="D5294" s="221">
        <v>1.5238332552371301</v>
      </c>
      <c r="E5294" s="221">
        <v>1.7542252086083701</v>
      </c>
    </row>
    <row r="5295" spans="1:5" x14ac:dyDescent="0.25">
      <c r="A5295" s="221">
        <v>28333.157554798901</v>
      </c>
      <c r="B5295" s="221">
        <v>2.2608997383413199</v>
      </c>
      <c r="C5295" s="221">
        <v>1.6717938084871</v>
      </c>
      <c r="D5295" s="221">
        <v>1.5243183949103301</v>
      </c>
      <c r="E5295" s="221">
        <v>1.7544463520525999</v>
      </c>
    </row>
    <row r="5296" spans="1:5" x14ac:dyDescent="0.25">
      <c r="A5296" s="221">
        <v>28333.245494900999</v>
      </c>
      <c r="B5296" s="221">
        <v>2.0564554754819202</v>
      </c>
      <c r="C5296" s="221">
        <v>1.6718004087945</v>
      </c>
      <c r="D5296" s="221">
        <v>1.5243237499815301</v>
      </c>
      <c r="E5296" s="221">
        <v>1.7544487597179399</v>
      </c>
    </row>
    <row r="5297" spans="1:5" x14ac:dyDescent="0.25">
      <c r="A5297" s="221">
        <v>28335.663135716499</v>
      </c>
      <c r="B5297" s="221">
        <v>-2.78811138591163</v>
      </c>
      <c r="C5297" s="221">
        <v>1.67198188101557</v>
      </c>
      <c r="D5297" s="221">
        <v>1.5244709710829401</v>
      </c>
      <c r="E5297" s="221">
        <v>1.7545149510215601</v>
      </c>
    </row>
    <row r="5298" spans="1:5" x14ac:dyDescent="0.25">
      <c r="A5298" s="221">
        <v>28336.733712964</v>
      </c>
      <c r="B5298" s="221">
        <v>1.6152994818631601</v>
      </c>
      <c r="C5298" s="221">
        <v>1.67206224191268</v>
      </c>
      <c r="D5298" s="221">
        <v>1.5245361633813601</v>
      </c>
      <c r="E5298" s="221">
        <v>1.7545441161772</v>
      </c>
    </row>
    <row r="5299" spans="1:5" x14ac:dyDescent="0.25">
      <c r="A5299" s="221">
        <v>28338.0331499112</v>
      </c>
      <c r="B5299" s="221">
        <v>4.77666369089473</v>
      </c>
      <c r="C5299" s="221">
        <v>1.6721597852155301</v>
      </c>
      <c r="D5299" s="221">
        <v>1.52461529198366</v>
      </c>
      <c r="E5299" s="221">
        <v>1.75457935765411</v>
      </c>
    </row>
    <row r="5300" spans="1:5" x14ac:dyDescent="0.25">
      <c r="A5300" s="221">
        <v>28338.870659073302</v>
      </c>
      <c r="B5300" s="221">
        <v>2.0936214468981502</v>
      </c>
      <c r="C5300" s="221">
        <v>1.6722226557053601</v>
      </c>
      <c r="D5300" s="221">
        <v>1.52466629171054</v>
      </c>
      <c r="E5300" s="221">
        <v>1.75460207138399</v>
      </c>
    </row>
    <row r="5301" spans="1:5" x14ac:dyDescent="0.25">
      <c r="A5301" s="221">
        <v>28342.349046155101</v>
      </c>
      <c r="B5301" s="221">
        <v>0.201542589727088</v>
      </c>
      <c r="C5301" s="221">
        <v>1.67248378496894</v>
      </c>
      <c r="D5301" s="221">
        <v>1.5248780816813201</v>
      </c>
      <c r="E5301" s="221">
        <v>1.75469566579661</v>
      </c>
    </row>
    <row r="5302" spans="1:5" x14ac:dyDescent="0.25">
      <c r="A5302" s="221">
        <v>28342.668597400501</v>
      </c>
      <c r="B5302" s="221">
        <v>1.54433234523019</v>
      </c>
      <c r="C5302" s="221">
        <v>1.67250777537157</v>
      </c>
      <c r="D5302" s="221">
        <v>1.52489753157102</v>
      </c>
      <c r="E5302" s="221">
        <v>1.7547042180680701</v>
      </c>
    </row>
    <row r="5303" spans="1:5" x14ac:dyDescent="0.25">
      <c r="A5303" s="221">
        <v>28343.6193940021</v>
      </c>
      <c r="B5303" s="221">
        <v>2.4471753085200101</v>
      </c>
      <c r="C5303" s="221">
        <v>1.67257915778364</v>
      </c>
      <c r="D5303" s="221">
        <v>1.52495540300572</v>
      </c>
      <c r="E5303" s="221">
        <v>1.75472961882512</v>
      </c>
    </row>
    <row r="5304" spans="1:5" x14ac:dyDescent="0.25">
      <c r="A5304" s="221">
        <v>28343.9841224724</v>
      </c>
      <c r="B5304" s="221">
        <v>2.1996454144017399</v>
      </c>
      <c r="C5304" s="221">
        <v>1.67260654051122</v>
      </c>
      <c r="D5304" s="221">
        <v>1.5249776026642201</v>
      </c>
      <c r="E5304" s="221">
        <v>1.75473920704816</v>
      </c>
    </row>
    <row r="5305" spans="1:5" x14ac:dyDescent="0.25">
      <c r="A5305" s="221">
        <v>28348.527784472801</v>
      </c>
      <c r="B5305" s="221">
        <v>2.0955012758064901</v>
      </c>
      <c r="C5305" s="221">
        <v>1.67294768712465</v>
      </c>
      <c r="D5305" s="221">
        <v>1.5252540572756801</v>
      </c>
      <c r="E5305" s="221">
        <v>1.7548586538372699</v>
      </c>
    </row>
    <row r="5306" spans="1:5" x14ac:dyDescent="0.25">
      <c r="A5306" s="221">
        <v>28353.944998119401</v>
      </c>
      <c r="B5306" s="221">
        <v>1.89624082267288</v>
      </c>
      <c r="C5306" s="221">
        <v>1.67335447377661</v>
      </c>
      <c r="D5306" s="221">
        <v>1.52558341499865</v>
      </c>
      <c r="E5306" s="221">
        <v>1.7550010651293</v>
      </c>
    </row>
    <row r="5307" spans="1:5" x14ac:dyDescent="0.25">
      <c r="A5307" s="221">
        <v>28353.9457861093</v>
      </c>
      <c r="B5307" s="221">
        <v>1.74485708765704</v>
      </c>
      <c r="C5307" s="221">
        <v>1.67335453294795</v>
      </c>
      <c r="D5307" s="221">
        <v>1.5255834628887699</v>
      </c>
      <c r="E5307" s="221">
        <v>1.75500108553722</v>
      </c>
    </row>
    <row r="5308" spans="1:5" x14ac:dyDescent="0.25">
      <c r="A5308" s="221">
        <v>28360.5924820289</v>
      </c>
      <c r="B5308" s="221">
        <v>0.56047007443806895</v>
      </c>
      <c r="C5308" s="221">
        <v>1.67385370061197</v>
      </c>
      <c r="D5308" s="221">
        <v>1.52598741611552</v>
      </c>
      <c r="E5308" s="221">
        <v>1.7551715611715399</v>
      </c>
    </row>
    <row r="5309" spans="1:5" x14ac:dyDescent="0.25">
      <c r="A5309" s="221">
        <v>28361.6283123455</v>
      </c>
      <c r="B5309" s="221">
        <v>1.6654352839022399</v>
      </c>
      <c r="C5309" s="221">
        <v>1.67393150009567</v>
      </c>
      <c r="D5309" s="221">
        <v>1.52605036874699</v>
      </c>
      <c r="E5309" s="221">
        <v>1.7551978302153499</v>
      </c>
    </row>
    <row r="5310" spans="1:5" x14ac:dyDescent="0.25">
      <c r="A5310" s="221">
        <v>28362.928487741901</v>
      </c>
      <c r="B5310" s="221">
        <v>2.2920292036548302</v>
      </c>
      <c r="C5310" s="221">
        <v>1.674029154664</v>
      </c>
      <c r="D5310" s="221">
        <v>1.5261293869619199</v>
      </c>
      <c r="E5310" s="221">
        <v>1.7552304911314101</v>
      </c>
    </row>
    <row r="5311" spans="1:5" x14ac:dyDescent="0.25">
      <c r="A5311" s="221">
        <v>28369.8478546277</v>
      </c>
      <c r="B5311" s="221">
        <v>2.9295951573420602</v>
      </c>
      <c r="C5311" s="221">
        <v>1.67454891252438</v>
      </c>
      <c r="D5311" s="221">
        <v>1.52654991177822</v>
      </c>
      <c r="E5311" s="221">
        <v>1.75540336708089</v>
      </c>
    </row>
    <row r="5312" spans="1:5" x14ac:dyDescent="0.25">
      <c r="A5312" s="221">
        <v>28372.0838919954</v>
      </c>
      <c r="B5312" s="221">
        <v>1.7970515980963799</v>
      </c>
      <c r="C5312" s="221">
        <v>1.6747168927487199</v>
      </c>
      <c r="D5312" s="221">
        <v>1.52668574274616</v>
      </c>
      <c r="E5312" s="221">
        <v>1.75545846198833</v>
      </c>
    </row>
    <row r="5313" spans="1:5" x14ac:dyDescent="0.25">
      <c r="A5313" s="221">
        <v>28385.009695534602</v>
      </c>
      <c r="B5313" s="221">
        <v>1.5625980177808001</v>
      </c>
      <c r="C5313" s="221">
        <v>1.6756881159389401</v>
      </c>
      <c r="D5313" s="221">
        <v>1.5274699850054101</v>
      </c>
      <c r="E5313" s="221">
        <v>1.7557693940535199</v>
      </c>
    </row>
    <row r="5314" spans="1:5" x14ac:dyDescent="0.25">
      <c r="A5314" s="221">
        <v>28388.568150934301</v>
      </c>
      <c r="B5314" s="221">
        <v>1.30413404983782</v>
      </c>
      <c r="C5314" s="221">
        <v>1.6759555247094</v>
      </c>
      <c r="D5314" s="221">
        <v>1.5276858857881901</v>
      </c>
      <c r="E5314" s="221">
        <v>1.75585264394963</v>
      </c>
    </row>
    <row r="5315" spans="1:5" x14ac:dyDescent="0.25">
      <c r="A5315" s="221">
        <v>28390.3847694254</v>
      </c>
      <c r="B5315" s="221">
        <v>1.11142275892984</v>
      </c>
      <c r="C5315" s="221">
        <v>1.67609203891642</v>
      </c>
      <c r="D5315" s="221">
        <v>1.52779610477654</v>
      </c>
      <c r="E5315" s="221">
        <v>1.7558949847270999</v>
      </c>
    </row>
    <row r="5316" spans="1:5" x14ac:dyDescent="0.25">
      <c r="A5316" s="221">
        <v>28390.695861255201</v>
      </c>
      <c r="B5316" s="221">
        <v>2.5471064067911899</v>
      </c>
      <c r="C5316" s="221">
        <v>1.6761154194105199</v>
      </c>
      <c r="D5316" s="221">
        <v>1.52781497953033</v>
      </c>
      <c r="E5316" s="221">
        <v>1.75590223548998</v>
      </c>
    </row>
    <row r="5317" spans="1:5" x14ac:dyDescent="0.25">
      <c r="A5317" s="221">
        <v>28391.1782537041</v>
      </c>
      <c r="B5317" s="221">
        <v>1.8227267703693699</v>
      </c>
      <c r="C5317" s="221">
        <v>1.67615167462668</v>
      </c>
      <c r="D5317" s="221">
        <v>1.52784424754008</v>
      </c>
      <c r="E5317" s="221">
        <v>1.75591338777631</v>
      </c>
    </row>
    <row r="5318" spans="1:5" x14ac:dyDescent="0.25">
      <c r="A5318" s="221">
        <v>28391.5764023062</v>
      </c>
      <c r="B5318" s="221">
        <v>3.0889037586425201</v>
      </c>
      <c r="C5318" s="221">
        <v>1.6761815984575501</v>
      </c>
      <c r="D5318" s="221">
        <v>1.5278683720733099</v>
      </c>
      <c r="E5318" s="221">
        <v>1.75592259245441</v>
      </c>
    </row>
    <row r="5319" spans="1:5" x14ac:dyDescent="0.25">
      <c r="A5319" s="221">
        <v>28391.8756811891</v>
      </c>
      <c r="B5319" s="221">
        <v>1.5023255271401801</v>
      </c>
      <c r="C5319" s="221">
        <v>1.67620409149313</v>
      </c>
      <c r="D5319" s="221">
        <v>1.52788650591408</v>
      </c>
      <c r="E5319" s="221">
        <v>1.75592945877562</v>
      </c>
    </row>
    <row r="5320" spans="1:5" x14ac:dyDescent="0.25">
      <c r="A5320" s="221">
        <v>28391.986588221502</v>
      </c>
      <c r="B5320" s="221">
        <v>0.77266127159334497</v>
      </c>
      <c r="C5320" s="221">
        <v>1.67621242708451</v>
      </c>
      <c r="D5320" s="221">
        <v>1.5278932259687901</v>
      </c>
      <c r="E5320" s="221">
        <v>1.7559320033029899</v>
      </c>
    </row>
    <row r="5321" spans="1:5" x14ac:dyDescent="0.25">
      <c r="A5321" s="221">
        <v>28397.882048679599</v>
      </c>
      <c r="B5321" s="221">
        <v>1.77537625117969</v>
      </c>
      <c r="C5321" s="221">
        <v>1.6766555485299599</v>
      </c>
      <c r="D5321" s="221">
        <v>1.52825044242256</v>
      </c>
      <c r="E5321" s="221">
        <v>1.75606658792628</v>
      </c>
    </row>
    <row r="5322" spans="1:5" x14ac:dyDescent="0.25">
      <c r="A5322" s="221">
        <v>28401.563090323001</v>
      </c>
      <c r="B5322" s="221">
        <v>1.3632129997968501</v>
      </c>
      <c r="C5322" s="221">
        <v>1.67693225763823</v>
      </c>
      <c r="D5322" s="221">
        <v>1.52847348329466</v>
      </c>
      <c r="E5322" s="221">
        <v>1.75614945765262</v>
      </c>
    </row>
    <row r="5323" spans="1:5" x14ac:dyDescent="0.25">
      <c r="A5323" s="221">
        <v>28403.0582473713</v>
      </c>
      <c r="B5323" s="221">
        <v>1.3914987496776601</v>
      </c>
      <c r="C5323" s="221">
        <v>1.67704465340066</v>
      </c>
      <c r="D5323" s="221">
        <v>1.5285640775243099</v>
      </c>
      <c r="E5323" s="221">
        <v>1.75618278867898</v>
      </c>
    </row>
    <row r="5324" spans="1:5" x14ac:dyDescent="0.25">
      <c r="A5324" s="221">
        <v>28403.665669410901</v>
      </c>
      <c r="B5324" s="221">
        <v>1.5612711636999701</v>
      </c>
      <c r="C5324" s="221">
        <v>1.67709031770902</v>
      </c>
      <c r="D5324" s="221">
        <v>1.528600882308</v>
      </c>
      <c r="E5324" s="221">
        <v>1.7561962501058099</v>
      </c>
    </row>
    <row r="5325" spans="1:5" x14ac:dyDescent="0.25">
      <c r="A5325" s="221">
        <v>28405.0232534559</v>
      </c>
      <c r="B5325" s="221">
        <v>1.7162604310896601</v>
      </c>
      <c r="C5325" s="221">
        <v>1.67719237903651</v>
      </c>
      <c r="D5325" s="221">
        <v>1.52868309357611</v>
      </c>
      <c r="E5325" s="221">
        <v>1.75622631540555</v>
      </c>
    </row>
    <row r="5326" spans="1:5" x14ac:dyDescent="0.25">
      <c r="A5326" s="221">
        <v>28405.445243506801</v>
      </c>
      <c r="B5326" s="221">
        <v>3.7340133930052999</v>
      </c>
      <c r="C5326" s="221">
        <v>1.6772241051096</v>
      </c>
      <c r="D5326" s="221">
        <v>1.5287086403952499</v>
      </c>
      <c r="E5326" s="221">
        <v>1.7562356608729</v>
      </c>
    </row>
    <row r="5327" spans="1:5" x14ac:dyDescent="0.25">
      <c r="A5327" s="221">
        <v>28410.158218721801</v>
      </c>
      <c r="B5327" s="221">
        <v>2.3301871586201699</v>
      </c>
      <c r="C5327" s="221">
        <v>1.67757844268806</v>
      </c>
      <c r="D5327" s="221">
        <v>1.5289939587935799</v>
      </c>
      <c r="E5327" s="221">
        <v>1.7563388221537799</v>
      </c>
    </row>
    <row r="5328" spans="1:5" x14ac:dyDescent="0.25">
      <c r="A5328" s="221">
        <v>28413.577322185702</v>
      </c>
      <c r="B5328" s="221">
        <v>1.7527748163906001</v>
      </c>
      <c r="C5328" s="221">
        <v>1.6778355215640299</v>
      </c>
      <c r="D5328" s="221">
        <v>1.5292008837112501</v>
      </c>
      <c r="E5328" s="221">
        <v>1.7564119413489401</v>
      </c>
    </row>
    <row r="5329" spans="1:5" x14ac:dyDescent="0.25">
      <c r="A5329" s="221">
        <v>28414.6465922432</v>
      </c>
      <c r="B5329" s="221">
        <v>2.4575126578631799</v>
      </c>
      <c r="C5329" s="221">
        <v>1.6779159233409899</v>
      </c>
      <c r="D5329" s="221">
        <v>1.5292655883686499</v>
      </c>
      <c r="E5329" s="221">
        <v>1.75643480821063</v>
      </c>
    </row>
    <row r="5330" spans="1:5" x14ac:dyDescent="0.25">
      <c r="A5330" s="221">
        <v>28416.953390854302</v>
      </c>
      <c r="B5330" s="221">
        <v>1.80929213090706</v>
      </c>
      <c r="C5330" s="221">
        <v>1.6780893855164201</v>
      </c>
      <c r="D5330" s="221">
        <v>1.5294051495362899</v>
      </c>
      <c r="E5330" s="221">
        <v>1.7564841402240099</v>
      </c>
    </row>
    <row r="5331" spans="1:5" x14ac:dyDescent="0.25">
      <c r="A5331" s="221">
        <v>28419.229508538101</v>
      </c>
      <c r="B5331" s="221">
        <v>3.1270636606717499</v>
      </c>
      <c r="C5331" s="221">
        <v>1.6782605492884399</v>
      </c>
      <c r="D5331" s="221">
        <v>1.52954275988549</v>
      </c>
      <c r="E5331" s="221">
        <v>1.7565327942314199</v>
      </c>
    </row>
    <row r="5332" spans="1:5" x14ac:dyDescent="0.25">
      <c r="A5332" s="221">
        <v>28419.6405049963</v>
      </c>
      <c r="B5332" s="221">
        <v>1.55369352237851</v>
      </c>
      <c r="C5332" s="221">
        <v>1.67829145794076</v>
      </c>
      <c r="D5332" s="221">
        <v>1.5295676080585601</v>
      </c>
      <c r="E5332" s="221">
        <v>1.7565414399479899</v>
      </c>
    </row>
    <row r="5333" spans="1:5" x14ac:dyDescent="0.25">
      <c r="A5333" s="221">
        <v>28427.163099574602</v>
      </c>
      <c r="B5333" s="221">
        <v>1.27402784640265</v>
      </c>
      <c r="C5333" s="221">
        <v>1.67885721013898</v>
      </c>
      <c r="D5333" s="221">
        <v>1.53002241181238</v>
      </c>
      <c r="E5333" s="221">
        <v>1.7566975065546</v>
      </c>
    </row>
    <row r="5334" spans="1:5" x14ac:dyDescent="0.25">
      <c r="A5334" s="221">
        <v>28428.909785305299</v>
      </c>
      <c r="B5334" s="221">
        <v>0.32390998644320501</v>
      </c>
      <c r="C5334" s="221">
        <v>1.67898858384306</v>
      </c>
      <c r="D5334" s="221">
        <v>1.5301280135723601</v>
      </c>
      <c r="E5334" s="221">
        <v>1.75673309052844</v>
      </c>
    </row>
    <row r="5335" spans="1:5" x14ac:dyDescent="0.25">
      <c r="A5335" s="221">
        <v>28430.520330318399</v>
      </c>
      <c r="B5335" s="221">
        <v>1.3488712967288301</v>
      </c>
      <c r="C5335" s="221">
        <v>1.67910972459221</v>
      </c>
      <c r="D5335" s="221">
        <v>1.5302253844874201</v>
      </c>
      <c r="E5335" s="221">
        <v>1.75676582601149</v>
      </c>
    </row>
    <row r="5336" spans="1:5" x14ac:dyDescent="0.25">
      <c r="A5336" s="221">
        <v>28433.5173538491</v>
      </c>
      <c r="B5336" s="221">
        <v>3.4901149762985</v>
      </c>
      <c r="C5336" s="221">
        <v>1.6793351642366701</v>
      </c>
      <c r="D5336" s="221">
        <v>1.5304064481214199</v>
      </c>
      <c r="E5336" s="221">
        <v>1.75682612290774</v>
      </c>
    </row>
    <row r="5337" spans="1:5" x14ac:dyDescent="0.25">
      <c r="A5337" s="221">
        <v>28435.9072332785</v>
      </c>
      <c r="B5337" s="221">
        <v>1.8812082732808899</v>
      </c>
      <c r="C5337" s="221">
        <v>1.6795149378044301</v>
      </c>
      <c r="D5337" s="221">
        <v>1.53055080865246</v>
      </c>
      <c r="E5337" s="221">
        <v>1.7568737373241601</v>
      </c>
    </row>
    <row r="5338" spans="1:5" x14ac:dyDescent="0.25">
      <c r="A5338" s="221">
        <v>28444.4479601003</v>
      </c>
      <c r="B5338" s="221">
        <v>1.4387184628618499</v>
      </c>
      <c r="C5338" s="221">
        <v>1.68015747235151</v>
      </c>
      <c r="D5338" s="221">
        <v>1.5310663785407499</v>
      </c>
      <c r="E5338" s="221">
        <v>1.7570404767454399</v>
      </c>
    </row>
    <row r="5339" spans="1:5" x14ac:dyDescent="0.25">
      <c r="A5339" s="221">
        <v>28449.227524071099</v>
      </c>
      <c r="B5339" s="221">
        <v>2.06764106465342</v>
      </c>
      <c r="C5339" s="221">
        <v>1.6805171088225499</v>
      </c>
      <c r="D5339" s="221">
        <v>1.5313548320344099</v>
      </c>
      <c r="E5339" s="221">
        <v>1.75713154785193</v>
      </c>
    </row>
    <row r="5340" spans="1:5" x14ac:dyDescent="0.25">
      <c r="A5340" s="221">
        <v>28453.5873218288</v>
      </c>
      <c r="B5340" s="221">
        <v>3.2303371352446999</v>
      </c>
      <c r="C5340" s="221">
        <v>1.68084516107051</v>
      </c>
      <c r="D5340" s="221">
        <v>1.5316178565562699</v>
      </c>
      <c r="E5340" s="221">
        <v>1.7572131279065</v>
      </c>
    </row>
    <row r="5341" spans="1:5" x14ac:dyDescent="0.25">
      <c r="A5341" s="221">
        <v>28455.422370001299</v>
      </c>
      <c r="B5341" s="221">
        <v>1.7966292324700399</v>
      </c>
      <c r="C5341" s="221">
        <v>1.68098325301718</v>
      </c>
      <c r="D5341" s="221">
        <v>1.53172845897586</v>
      </c>
      <c r="E5341" s="221">
        <v>1.7572466778004501</v>
      </c>
    </row>
    <row r="5342" spans="1:5" x14ac:dyDescent="0.25">
      <c r="A5342" s="221">
        <v>28456.9334772109</v>
      </c>
      <c r="B5342" s="221">
        <v>-0.61904165300774605</v>
      </c>
      <c r="C5342" s="221">
        <v>1.68109697114656</v>
      </c>
      <c r="D5342" s="221">
        <v>1.5318195367558101</v>
      </c>
      <c r="E5342" s="221">
        <v>1.7572741867633199</v>
      </c>
    </row>
    <row r="5343" spans="1:5" x14ac:dyDescent="0.25">
      <c r="A5343" s="221">
        <v>28463.2817283613</v>
      </c>
      <c r="B5343" s="221">
        <v>2.0018215222454798</v>
      </c>
      <c r="C5343" s="221">
        <v>1.6815747434957</v>
      </c>
      <c r="D5343" s="221">
        <v>1.5322021599195601</v>
      </c>
      <c r="E5343" s="221">
        <v>1.7573897050100999</v>
      </c>
    </row>
    <row r="5344" spans="1:5" x14ac:dyDescent="0.25">
      <c r="A5344" s="221">
        <v>28463.554519515299</v>
      </c>
      <c r="B5344" s="221">
        <v>1.7485734333645</v>
      </c>
      <c r="C5344" s="221">
        <v>1.6815952741078299</v>
      </c>
      <c r="D5344" s="221">
        <v>1.53221860164688</v>
      </c>
      <c r="E5344" s="221">
        <v>1.75739456107244</v>
      </c>
    </row>
    <row r="5345" spans="1:5" x14ac:dyDescent="0.25">
      <c r="A5345" s="221">
        <v>28469.547570037899</v>
      </c>
      <c r="B5345" s="221">
        <v>1.92363875303256</v>
      </c>
      <c r="C5345" s="221">
        <v>1.6820463691268299</v>
      </c>
      <c r="D5345" s="221">
        <v>1.5325798160817199</v>
      </c>
      <c r="E5345" s="221">
        <v>1.7575002391640899</v>
      </c>
    </row>
    <row r="5346" spans="1:5" x14ac:dyDescent="0.25">
      <c r="A5346" s="221">
        <v>28471.6490127861</v>
      </c>
      <c r="B5346" s="221">
        <v>1.7482307517761899</v>
      </c>
      <c r="C5346" s="221">
        <v>1.68220455164968</v>
      </c>
      <c r="D5346" s="221">
        <v>1.53270637618746</v>
      </c>
      <c r="E5346" s="221">
        <v>1.7575366806194701</v>
      </c>
    </row>
    <row r="5347" spans="1:5" x14ac:dyDescent="0.25">
      <c r="A5347" s="221">
        <v>28471.736133029299</v>
      </c>
      <c r="B5347" s="221">
        <v>1.8242043565846999</v>
      </c>
      <c r="C5347" s="221">
        <v>1.68221110988432</v>
      </c>
      <c r="D5347" s="221">
        <v>1.53271162246818</v>
      </c>
      <c r="E5347" s="221">
        <v>1.7575381866686</v>
      </c>
    </row>
    <row r="5348" spans="1:5" x14ac:dyDescent="0.25">
      <c r="A5348" s="221">
        <v>28474.962685849499</v>
      </c>
      <c r="B5348" s="221">
        <v>2.8190299184489098</v>
      </c>
      <c r="C5348" s="221">
        <v>1.6824539995229799</v>
      </c>
      <c r="D5348" s="221">
        <v>1.53290588654091</v>
      </c>
      <c r="E5348" s="221">
        <v>1.7575927951183199</v>
      </c>
    </row>
    <row r="5349" spans="1:5" x14ac:dyDescent="0.25">
      <c r="A5349" s="221">
        <v>28476.591771165298</v>
      </c>
      <c r="B5349" s="221">
        <v>1.11736270821745</v>
      </c>
      <c r="C5349" s="221">
        <v>1.68257663980016</v>
      </c>
      <c r="D5349" s="221">
        <v>1.53300394454877</v>
      </c>
      <c r="E5349" s="221">
        <v>1.7576203669042201</v>
      </c>
    </row>
    <row r="5350" spans="1:5" x14ac:dyDescent="0.25">
      <c r="A5350" s="221">
        <v>28481.189858072899</v>
      </c>
      <c r="B5350" s="221">
        <v>1.90461632473371</v>
      </c>
      <c r="C5350" s="221">
        <v>1.68292281065307</v>
      </c>
      <c r="D5350" s="221">
        <v>1.53328067803176</v>
      </c>
      <c r="E5350" s="221">
        <v>1.75769818816168</v>
      </c>
    </row>
    <row r="5351" spans="1:5" x14ac:dyDescent="0.25">
      <c r="A5351" s="221">
        <v>28483.479885286499</v>
      </c>
      <c r="B5351" s="221">
        <v>3.0910220323895299</v>
      </c>
      <c r="C5351" s="221">
        <v>1.6830952322439501</v>
      </c>
      <c r="D5351" s="221">
        <v>1.5334184076440001</v>
      </c>
      <c r="E5351" s="221">
        <v>1.7577359868187401</v>
      </c>
    </row>
    <row r="5352" spans="1:5" x14ac:dyDescent="0.25">
      <c r="A5352" s="221">
        <v>28485.7477055815</v>
      </c>
      <c r="B5352" s="221">
        <v>2.2008840978231299</v>
      </c>
      <c r="C5352" s="221">
        <v>1.6832659838612301</v>
      </c>
      <c r="D5352" s="221">
        <v>1.53355480166062</v>
      </c>
      <c r="E5352" s="221">
        <v>1.75777306184146</v>
      </c>
    </row>
    <row r="5353" spans="1:5" x14ac:dyDescent="0.25">
      <c r="A5353" s="221">
        <v>28487.3903305071</v>
      </c>
      <c r="B5353" s="221">
        <v>0.68819451095560902</v>
      </c>
      <c r="C5353" s="221">
        <v>1.6833896624715901</v>
      </c>
      <c r="D5353" s="221">
        <v>1.5336535944141401</v>
      </c>
      <c r="E5353" s="221">
        <v>1.75779963402188</v>
      </c>
    </row>
    <row r="5354" spans="1:5" x14ac:dyDescent="0.25">
      <c r="A5354" s="221">
        <v>28490.3293556192</v>
      </c>
      <c r="B5354" s="221">
        <v>1.34374394868118</v>
      </c>
      <c r="C5354" s="221">
        <v>1.6836109712012499</v>
      </c>
      <c r="D5354" s="221">
        <v>1.5338303568502401</v>
      </c>
      <c r="E5354" s="221">
        <v>1.7578468449618501</v>
      </c>
    </row>
    <row r="5355" spans="1:5" x14ac:dyDescent="0.25">
      <c r="A5355" s="221">
        <v>28492.072212929401</v>
      </c>
      <c r="B5355" s="221">
        <v>1.8384674922348001</v>
      </c>
      <c r="C5355" s="221">
        <v>1.6837422084389799</v>
      </c>
      <c r="D5355" s="221">
        <v>1.5339351779021899</v>
      </c>
      <c r="E5355" s="221">
        <v>1.75787439793394</v>
      </c>
    </row>
    <row r="5356" spans="1:5" x14ac:dyDescent="0.25">
      <c r="A5356" s="221">
        <v>28494.544460783</v>
      </c>
      <c r="B5356" s="221">
        <v>0.943747889865865</v>
      </c>
      <c r="C5356" s="221">
        <v>1.6839283803657701</v>
      </c>
      <c r="D5356" s="221">
        <v>1.5340837828129399</v>
      </c>
      <c r="E5356" s="221">
        <v>1.75791341620365</v>
      </c>
    </row>
    <row r="5357" spans="1:5" x14ac:dyDescent="0.25">
      <c r="A5357" s="221">
        <v>28497.431958400801</v>
      </c>
      <c r="B5357" s="221">
        <v>1.5931573364320799</v>
      </c>
      <c r="C5357" s="221">
        <v>1.6841458344451099</v>
      </c>
      <c r="D5357" s="221">
        <v>1.5342572757983399</v>
      </c>
      <c r="E5357" s="221">
        <v>1.75795829726126</v>
      </c>
    </row>
    <row r="5358" spans="1:5" x14ac:dyDescent="0.25">
      <c r="A5358" s="221">
        <v>28498.780770385201</v>
      </c>
      <c r="B5358" s="221">
        <v>1.74290590701269</v>
      </c>
      <c r="C5358" s="221">
        <v>1.68424741222918</v>
      </c>
      <c r="D5358" s="221">
        <v>1.53433831808786</v>
      </c>
      <c r="E5358" s="221">
        <v>1.7579790124207699</v>
      </c>
    </row>
    <row r="5359" spans="1:5" x14ac:dyDescent="0.25">
      <c r="A5359" s="221">
        <v>28502.506413352399</v>
      </c>
      <c r="B5359" s="221">
        <v>1.6083904457990601</v>
      </c>
      <c r="C5359" s="221">
        <v>1.68452800525554</v>
      </c>
      <c r="D5359" s="221">
        <v>1.5345621703663599</v>
      </c>
      <c r="E5359" s="221">
        <v>1.75803573567984</v>
      </c>
    </row>
    <row r="5360" spans="1:5" x14ac:dyDescent="0.25">
      <c r="A5360" s="221">
        <v>28505.694269517</v>
      </c>
      <c r="B5360" s="221">
        <v>-1.6748637358601399</v>
      </c>
      <c r="C5360" s="221">
        <v>1.6847681252288</v>
      </c>
      <c r="D5360" s="221">
        <v>1.534753620696</v>
      </c>
      <c r="E5360" s="221">
        <v>1.75808315384577</v>
      </c>
    </row>
    <row r="5361" spans="1:5" x14ac:dyDescent="0.25">
      <c r="A5361" s="221">
        <v>28520.534441547101</v>
      </c>
      <c r="B5361" s="221">
        <v>1.6065237108153101</v>
      </c>
      <c r="C5361" s="221">
        <v>1.68588601264187</v>
      </c>
      <c r="D5361" s="221">
        <v>1.5356440916404701</v>
      </c>
      <c r="E5361" s="221">
        <v>1.75829633492205</v>
      </c>
    </row>
    <row r="5362" spans="1:5" x14ac:dyDescent="0.25">
      <c r="A5362" s="221">
        <v>28522.2141441233</v>
      </c>
      <c r="B5362" s="221">
        <v>1.19425145786127</v>
      </c>
      <c r="C5362" s="221">
        <v>1.6860125701380999</v>
      </c>
      <c r="D5362" s="221">
        <v>1.5357448231250499</v>
      </c>
      <c r="E5362" s="221">
        <v>1.75831945991562</v>
      </c>
    </row>
    <row r="5363" spans="1:5" x14ac:dyDescent="0.25">
      <c r="A5363" s="221">
        <v>28522.5047624281</v>
      </c>
      <c r="B5363" s="221">
        <v>1.9173058013089299</v>
      </c>
      <c r="C5363" s="221">
        <v>1.6860344668271501</v>
      </c>
      <c r="D5363" s="221">
        <v>1.5357622514565299</v>
      </c>
      <c r="E5363" s="221">
        <v>1.75832344105212</v>
      </c>
    </row>
    <row r="5364" spans="1:5" x14ac:dyDescent="0.25">
      <c r="A5364" s="221">
        <v>28528.836997763599</v>
      </c>
      <c r="B5364" s="221">
        <v>1.6809969072395301</v>
      </c>
      <c r="C5364" s="221">
        <v>1.6865115702506499</v>
      </c>
      <c r="D5364" s="221">
        <v>1.5361419945581001</v>
      </c>
      <c r="E5364" s="221">
        <v>1.7584082985996199</v>
      </c>
    </row>
    <row r="5365" spans="1:5" x14ac:dyDescent="0.25">
      <c r="A5365" s="221">
        <v>28533.644639961902</v>
      </c>
      <c r="B5365" s="221">
        <v>-0.98096037966195504</v>
      </c>
      <c r="C5365" s="221">
        <v>1.6868738147173701</v>
      </c>
      <c r="D5365" s="221">
        <v>1.53643005946721</v>
      </c>
      <c r="E5365" s="221">
        <v>1.7584716297465099</v>
      </c>
    </row>
    <row r="5366" spans="1:5" x14ac:dyDescent="0.25">
      <c r="A5366" s="221">
        <v>28533.973920138698</v>
      </c>
      <c r="B5366" s="221">
        <v>2.44445011968357</v>
      </c>
      <c r="C5366" s="221">
        <v>1.68689862703161</v>
      </c>
      <c r="D5366" s="221">
        <v>1.53644977869021</v>
      </c>
      <c r="E5366" s="221">
        <v>1.75847586507288</v>
      </c>
    </row>
    <row r="5367" spans="1:5" x14ac:dyDescent="0.25">
      <c r="A5367" s="221">
        <v>28535.770492665899</v>
      </c>
      <c r="B5367" s="221">
        <v>1.7830367145778001</v>
      </c>
      <c r="C5367" s="221">
        <v>1.68703400824828</v>
      </c>
      <c r="D5367" s="221">
        <v>1.53655736796162</v>
      </c>
      <c r="E5367" s="221">
        <v>1.7584988649155899</v>
      </c>
    </row>
    <row r="5368" spans="1:5" x14ac:dyDescent="0.25">
      <c r="A5368" s="221">
        <v>28536.7930464499</v>
      </c>
      <c r="B5368" s="221">
        <v>1.94658632214801</v>
      </c>
      <c r="C5368" s="221">
        <v>1.6871110661220901</v>
      </c>
      <c r="D5368" s="221">
        <v>1.5366186044632999</v>
      </c>
      <c r="E5368" s="221">
        <v>1.7585119557181199</v>
      </c>
    </row>
    <row r="5369" spans="1:5" x14ac:dyDescent="0.25">
      <c r="A5369" s="221">
        <v>28539.175505087402</v>
      </c>
      <c r="B5369" s="221">
        <v>2.10750952491414</v>
      </c>
      <c r="C5369" s="221">
        <v>1.6872906040592599</v>
      </c>
      <c r="D5369" s="221">
        <v>1.5367612800219399</v>
      </c>
      <c r="E5369" s="221">
        <v>1.75854198974453</v>
      </c>
    </row>
    <row r="5370" spans="1:5" x14ac:dyDescent="0.25">
      <c r="A5370" s="221">
        <v>28540.182806078701</v>
      </c>
      <c r="B5370" s="221">
        <v>2.0366752582440499</v>
      </c>
      <c r="C5370" s="221">
        <v>1.68736651548582</v>
      </c>
      <c r="D5370" s="221">
        <v>1.53682160309719</v>
      </c>
      <c r="E5370" s="221">
        <v>1.7585546088189501</v>
      </c>
    </row>
    <row r="5371" spans="1:5" x14ac:dyDescent="0.25">
      <c r="A5371" s="221">
        <v>28541.623484391199</v>
      </c>
      <c r="B5371" s="221">
        <v>1.83408983252187</v>
      </c>
      <c r="C5371" s="221">
        <v>1.6874750876845299</v>
      </c>
      <c r="D5371" s="221">
        <v>1.53690787934132</v>
      </c>
      <c r="E5371" s="221">
        <v>1.75857240472715</v>
      </c>
    </row>
    <row r="5372" spans="1:5" x14ac:dyDescent="0.25">
      <c r="A5372" s="221">
        <v>28546.076720058401</v>
      </c>
      <c r="B5372" s="221">
        <v>1.74951203686433</v>
      </c>
      <c r="C5372" s="221">
        <v>1.6878107193074701</v>
      </c>
      <c r="D5372" s="221">
        <v>1.53717432518704</v>
      </c>
      <c r="E5372" s="221">
        <v>1.7586268887619301</v>
      </c>
    </row>
    <row r="5373" spans="1:5" x14ac:dyDescent="0.25">
      <c r="A5373" s="221">
        <v>28547.246214714902</v>
      </c>
      <c r="B5373" s="221">
        <v>1.8636870094037601</v>
      </c>
      <c r="C5373" s="221">
        <v>1.6878988618630899</v>
      </c>
      <c r="D5373" s="221">
        <v>1.5372442726611999</v>
      </c>
      <c r="E5373" s="221">
        <v>1.75864094711446</v>
      </c>
    </row>
    <row r="5374" spans="1:5" x14ac:dyDescent="0.25">
      <c r="A5374" s="221">
        <v>28548.038322339598</v>
      </c>
      <c r="B5374" s="221">
        <v>2.1176737278573401</v>
      </c>
      <c r="C5374" s="221">
        <v>1.68795856148631</v>
      </c>
      <c r="D5374" s="221">
        <v>1.53729164861738</v>
      </c>
      <c r="E5374" s="221">
        <v>1.75865041564613</v>
      </c>
    </row>
    <row r="5375" spans="1:5" x14ac:dyDescent="0.25">
      <c r="A5375" s="221">
        <v>28549.246651631202</v>
      </c>
      <c r="B5375" s="221">
        <v>1.3958096184209801</v>
      </c>
      <c r="C5375" s="221">
        <v>1.6880496309334401</v>
      </c>
      <c r="D5375" s="221">
        <v>1.53736391879103</v>
      </c>
      <c r="E5375" s="221">
        <v>1.7586647766541701</v>
      </c>
    </row>
    <row r="5376" spans="1:5" x14ac:dyDescent="0.25">
      <c r="A5376" s="221">
        <v>28558.054166718299</v>
      </c>
      <c r="B5376" s="221">
        <v>1.73205075826084</v>
      </c>
      <c r="C5376" s="221">
        <v>1.6887135032413001</v>
      </c>
      <c r="D5376" s="221">
        <v>1.53789069625898</v>
      </c>
      <c r="E5376" s="221">
        <v>1.7587664276769499</v>
      </c>
    </row>
    <row r="5377" spans="1:5" x14ac:dyDescent="0.25">
      <c r="A5377" s="221">
        <v>28561.584595226999</v>
      </c>
      <c r="B5377" s="221">
        <v>2.1696313944657799</v>
      </c>
      <c r="C5377" s="221">
        <v>1.6889796400355299</v>
      </c>
      <c r="D5377" s="221">
        <v>1.5381018511843201</v>
      </c>
      <c r="E5377" s="221">
        <v>1.7588056975437301</v>
      </c>
    </row>
    <row r="5378" spans="1:5" x14ac:dyDescent="0.25">
      <c r="A5378" s="221">
        <v>28564.379590445598</v>
      </c>
      <c r="B5378" s="221">
        <v>1.0045432562887999</v>
      </c>
      <c r="C5378" s="221">
        <v>1.6891903423459</v>
      </c>
      <c r="D5378" s="221">
        <v>1.5382689014106701</v>
      </c>
      <c r="E5378" s="221">
        <v>1.7588361584380601</v>
      </c>
    </row>
    <row r="5379" spans="1:5" x14ac:dyDescent="0.25">
      <c r="A5379" s="221">
        <v>28569.927484157</v>
      </c>
      <c r="B5379" s="221">
        <v>0.39025985844560701</v>
      </c>
      <c r="C5379" s="221">
        <v>1.6896086078767201</v>
      </c>
      <c r="D5379" s="221">
        <v>1.5385998748548</v>
      </c>
      <c r="E5379" s="221">
        <v>1.75889510953595</v>
      </c>
    </row>
    <row r="5380" spans="1:5" x14ac:dyDescent="0.25">
      <c r="A5380" s="221">
        <v>28570.927063130901</v>
      </c>
      <c r="B5380" s="221">
        <v>2.0617611569135899</v>
      </c>
      <c r="C5380" s="221">
        <v>1.68968397158873</v>
      </c>
      <c r="D5380" s="221">
        <v>1.5386595072329401</v>
      </c>
      <c r="E5380" s="221">
        <v>1.75890550519692</v>
      </c>
    </row>
    <row r="5381" spans="1:5" x14ac:dyDescent="0.25">
      <c r="A5381" s="221">
        <v>28576.0019266286</v>
      </c>
      <c r="B5381" s="221">
        <v>1.8255868183111099</v>
      </c>
      <c r="C5381" s="221">
        <v>1.69006659660825</v>
      </c>
      <c r="D5381" s="221">
        <v>1.5389622608792299</v>
      </c>
      <c r="E5381" s="221">
        <v>1.7589571676726401</v>
      </c>
    </row>
    <row r="5382" spans="1:5" x14ac:dyDescent="0.25">
      <c r="A5382" s="221">
        <v>28582.876872232599</v>
      </c>
      <c r="B5382" s="221">
        <v>5.3314837658757802E-2</v>
      </c>
      <c r="C5382" s="221">
        <v>1.6905849915042599</v>
      </c>
      <c r="D5382" s="221">
        <v>1.5393724029156799</v>
      </c>
      <c r="E5382" s="221">
        <v>1.75902449325348</v>
      </c>
    </row>
    <row r="5383" spans="1:5" x14ac:dyDescent="0.25">
      <c r="A5383" s="221">
        <v>28584.157593465901</v>
      </c>
      <c r="B5383" s="221">
        <v>1.92059382364997</v>
      </c>
      <c r="C5383" s="221">
        <v>1.6906815684863601</v>
      </c>
      <c r="D5383" s="221">
        <v>1.53944880753689</v>
      </c>
      <c r="E5383" s="221">
        <v>1.7590367376859499</v>
      </c>
    </row>
    <row r="5384" spans="1:5" x14ac:dyDescent="0.25">
      <c r="A5384" s="221">
        <v>28589.289586872201</v>
      </c>
      <c r="B5384" s="221">
        <v>1.05467132734487</v>
      </c>
      <c r="C5384" s="221">
        <v>1.69106857660417</v>
      </c>
      <c r="D5384" s="221">
        <v>1.53975496941044</v>
      </c>
      <c r="E5384" s="221">
        <v>1.7590844660236</v>
      </c>
    </row>
    <row r="5385" spans="1:5" x14ac:dyDescent="0.25">
      <c r="A5385" s="221">
        <v>28589.483726550301</v>
      </c>
      <c r="B5385" s="221">
        <v>2.1980397989433298</v>
      </c>
      <c r="C5385" s="221">
        <v>1.6910832170305199</v>
      </c>
      <c r="D5385" s="221">
        <v>1.5397665512974199</v>
      </c>
      <c r="E5385" s="221">
        <v>1.75908623682249</v>
      </c>
    </row>
    <row r="5386" spans="1:5" x14ac:dyDescent="0.25">
      <c r="A5386" s="221">
        <v>28590.367352653499</v>
      </c>
      <c r="B5386" s="221">
        <v>1.8038542647062199</v>
      </c>
      <c r="C5386" s="221">
        <v>1.6911498536901199</v>
      </c>
      <c r="D5386" s="221">
        <v>1.5398192662176999</v>
      </c>
      <c r="E5386" s="221">
        <v>1.759094228685</v>
      </c>
    </row>
    <row r="5387" spans="1:5" x14ac:dyDescent="0.25">
      <c r="A5387" s="221">
        <v>28593.490795600101</v>
      </c>
      <c r="B5387" s="221">
        <v>0.91165558574639605</v>
      </c>
      <c r="C5387" s="221">
        <v>1.6913854148098</v>
      </c>
      <c r="D5387" s="221">
        <v>1.5400056030012399</v>
      </c>
      <c r="E5387" s="221">
        <v>1.7591222218354601</v>
      </c>
    </row>
    <row r="5388" spans="1:5" x14ac:dyDescent="0.25">
      <c r="A5388" s="221">
        <v>28594.993144571399</v>
      </c>
      <c r="B5388" s="221">
        <v>2.5258792626618298</v>
      </c>
      <c r="C5388" s="221">
        <v>1.69149871766561</v>
      </c>
      <c r="D5388" s="221">
        <v>1.54009522937823</v>
      </c>
      <c r="E5388" s="221">
        <v>1.7591354362251399</v>
      </c>
    </row>
    <row r="5389" spans="1:5" x14ac:dyDescent="0.25">
      <c r="A5389" s="221">
        <v>28597.161715427901</v>
      </c>
      <c r="B5389" s="221">
        <v>1.7922446616580201</v>
      </c>
      <c r="C5389" s="221">
        <v>1.69166226863615</v>
      </c>
      <c r="D5389" s="221">
        <v>1.5402246008843501</v>
      </c>
      <c r="E5389" s="221">
        <v>1.7591537528836501</v>
      </c>
    </row>
    <row r="5390" spans="1:5" x14ac:dyDescent="0.25">
      <c r="A5390" s="221">
        <v>28600.003096812401</v>
      </c>
      <c r="B5390" s="221">
        <v>2.1219373408103199</v>
      </c>
      <c r="C5390" s="221">
        <v>1.6918765721154101</v>
      </c>
      <c r="D5390" s="221">
        <v>1.54039411058151</v>
      </c>
      <c r="E5390" s="221">
        <v>1.7591777523819301</v>
      </c>
    </row>
    <row r="5391" spans="1:5" x14ac:dyDescent="0.25">
      <c r="A5391" s="221">
        <v>28601.654439387501</v>
      </c>
      <c r="B5391" s="221">
        <v>0.64197872761298003</v>
      </c>
      <c r="C5391" s="221">
        <v>1.69200112366455</v>
      </c>
      <c r="D5391" s="221">
        <v>1.5404926255437601</v>
      </c>
      <c r="E5391" s="221">
        <v>1.75919170031356</v>
      </c>
    </row>
    <row r="5392" spans="1:5" x14ac:dyDescent="0.25">
      <c r="A5392" s="221">
        <v>28606.8998028366</v>
      </c>
      <c r="B5392" s="221">
        <v>1.5283945693165899</v>
      </c>
      <c r="C5392" s="221">
        <v>1.69239676949385</v>
      </c>
      <c r="D5392" s="221">
        <v>1.5408051473923301</v>
      </c>
      <c r="E5392" s="221">
        <v>1.7592348329210299</v>
      </c>
    </row>
    <row r="5393" spans="1:5" x14ac:dyDescent="0.25">
      <c r="A5393" s="221">
        <v>28613.038329120001</v>
      </c>
      <c r="B5393" s="221">
        <v>2.2893698170180601</v>
      </c>
      <c r="C5393" s="221">
        <v>1.69285981907802</v>
      </c>
      <c r="D5393" s="221">
        <v>1.54117056997473</v>
      </c>
      <c r="E5393" s="221">
        <v>1.75928239053957</v>
      </c>
    </row>
    <row r="5394" spans="1:5" x14ac:dyDescent="0.25">
      <c r="A5394" s="221">
        <v>28618.323686149699</v>
      </c>
      <c r="B5394" s="221">
        <v>2.1853846332109002</v>
      </c>
      <c r="C5394" s="221">
        <v>1.69325853325006</v>
      </c>
      <c r="D5394" s="221">
        <v>1.54148492819168</v>
      </c>
      <c r="E5394" s="221">
        <v>1.7593212780154299</v>
      </c>
    </row>
    <row r="5395" spans="1:5" x14ac:dyDescent="0.25">
      <c r="A5395" s="221">
        <v>28620.716565926399</v>
      </c>
      <c r="B5395" s="221">
        <v>1.62935071922092</v>
      </c>
      <c r="C5395" s="221">
        <v>1.6934390573771401</v>
      </c>
      <c r="D5395" s="221">
        <v>1.54162705723878</v>
      </c>
      <c r="E5395" s="221">
        <v>1.75933836201786</v>
      </c>
    </row>
    <row r="5396" spans="1:5" x14ac:dyDescent="0.25">
      <c r="A5396" s="221">
        <v>28623.5738093828</v>
      </c>
      <c r="B5396" s="221">
        <v>2.3579368919992998</v>
      </c>
      <c r="C5396" s="221">
        <v>1.69365461740858</v>
      </c>
      <c r="D5396" s="221">
        <v>1.5417967679337199</v>
      </c>
      <c r="E5396" s="221">
        <v>1.7593581958548199</v>
      </c>
    </row>
    <row r="5397" spans="1:5" x14ac:dyDescent="0.25">
      <c r="A5397" s="221">
        <v>28643.0824493529</v>
      </c>
      <c r="B5397" s="221">
        <v>1.3794826045188799</v>
      </c>
      <c r="C5397" s="221">
        <v>1.6951266185023399</v>
      </c>
      <c r="D5397" s="221">
        <v>1.5429555158307999</v>
      </c>
      <c r="E5397" s="221">
        <v>1.7594792803219099</v>
      </c>
    </row>
    <row r="5398" spans="1:5" x14ac:dyDescent="0.25">
      <c r="A5398" s="221">
        <v>28653.911667649601</v>
      </c>
      <c r="B5398" s="221">
        <v>1.8109013779946399</v>
      </c>
      <c r="C5398" s="221">
        <v>1.6959438472509201</v>
      </c>
      <c r="D5398" s="221">
        <v>1.5435987351401701</v>
      </c>
      <c r="E5398" s="221">
        <v>1.7595348489026099</v>
      </c>
    </row>
    <row r="5399" spans="1:5" x14ac:dyDescent="0.25">
      <c r="A5399" s="221">
        <v>28672.670446587901</v>
      </c>
      <c r="B5399" s="221">
        <v>1.9948338507510099</v>
      </c>
      <c r="C5399" s="221">
        <v>1.69735970632436</v>
      </c>
      <c r="D5399" s="221">
        <v>1.54471030791826</v>
      </c>
      <c r="E5399" s="221">
        <v>1.7596153141136699</v>
      </c>
    </row>
    <row r="5400" spans="1:5" x14ac:dyDescent="0.25">
      <c r="A5400" s="221">
        <v>28680.1034240279</v>
      </c>
      <c r="B5400" s="221">
        <v>3.4325212604803901</v>
      </c>
      <c r="C5400" s="221">
        <v>1.6979207977966999</v>
      </c>
      <c r="D5400" s="221">
        <v>1.54515030045475</v>
      </c>
      <c r="E5400" s="221">
        <v>1.7596410228839201</v>
      </c>
    </row>
    <row r="5401" spans="1:5" x14ac:dyDescent="0.25">
      <c r="A5401" s="221">
        <v>28680.134490102399</v>
      </c>
      <c r="B5401" s="221">
        <v>1.4982721614768399</v>
      </c>
      <c r="C5401" s="221">
        <v>1.69792314295656</v>
      </c>
      <c r="D5401" s="221">
        <v>1.54515213814832</v>
      </c>
      <c r="E5401" s="221">
        <v>1.75964112311251</v>
      </c>
    </row>
    <row r="5402" spans="1:5" x14ac:dyDescent="0.25">
      <c r="A5402" s="221">
        <v>28682.840652844701</v>
      </c>
      <c r="B5402" s="221">
        <v>1.795772668933</v>
      </c>
      <c r="C5402" s="221">
        <v>1.6981274365783201</v>
      </c>
      <c r="D5402" s="221">
        <v>1.54531221945686</v>
      </c>
      <c r="E5402" s="221">
        <v>1.7596494833154901</v>
      </c>
    </row>
    <row r="5403" spans="1:5" x14ac:dyDescent="0.25">
      <c r="A5403" s="221">
        <v>28682.968550432</v>
      </c>
      <c r="B5403" s="221">
        <v>1.64712855655023</v>
      </c>
      <c r="C5403" s="221">
        <v>1.6981370919015699</v>
      </c>
      <c r="D5403" s="221">
        <v>1.5453197851560001</v>
      </c>
      <c r="E5403" s="221">
        <v>1.75964986685953</v>
      </c>
    </row>
    <row r="5404" spans="1:5" x14ac:dyDescent="0.25">
      <c r="A5404" s="221">
        <v>28686.459861547501</v>
      </c>
      <c r="B5404" s="221">
        <v>3.9704328131372</v>
      </c>
      <c r="C5404" s="221">
        <v>1.6984006601057999</v>
      </c>
      <c r="D5404" s="221">
        <v>1.5455263114092599</v>
      </c>
      <c r="E5404" s="221">
        <v>1.7596599337796299</v>
      </c>
    </row>
    <row r="5405" spans="1:5" x14ac:dyDescent="0.25">
      <c r="A5405" s="221">
        <v>28689.222111760599</v>
      </c>
      <c r="B5405" s="221">
        <v>2.0142118826607498</v>
      </c>
      <c r="C5405" s="221">
        <v>1.69860919018528</v>
      </c>
      <c r="D5405" s="221">
        <v>1.54568963707972</v>
      </c>
      <c r="E5405" s="221">
        <v>1.7596672124238399</v>
      </c>
    </row>
    <row r="5406" spans="1:5" x14ac:dyDescent="0.25">
      <c r="A5406" s="221">
        <v>28691.188869075599</v>
      </c>
      <c r="B5406" s="221">
        <v>2.5408826853101201</v>
      </c>
      <c r="C5406" s="221">
        <v>1.6987576738575101</v>
      </c>
      <c r="D5406" s="221">
        <v>1.54580589465796</v>
      </c>
      <c r="E5406" s="221">
        <v>1.7596723317196299</v>
      </c>
    </row>
    <row r="5407" spans="1:5" x14ac:dyDescent="0.25">
      <c r="A5407" s="221">
        <v>28692.607798394401</v>
      </c>
      <c r="B5407" s="221">
        <v>0.50798695348215395</v>
      </c>
      <c r="C5407" s="221">
        <v>1.6988647983279701</v>
      </c>
      <c r="D5407" s="221">
        <v>1.5458897694121201</v>
      </c>
      <c r="E5407" s="221">
        <v>1.7596756311036399</v>
      </c>
    </row>
    <row r="5408" spans="1:5" x14ac:dyDescent="0.25">
      <c r="A5408" s="221">
        <v>28702.458769312601</v>
      </c>
      <c r="B5408" s="221">
        <v>0.493266652920132</v>
      </c>
      <c r="C5408" s="221">
        <v>1.6996085571669901</v>
      </c>
      <c r="D5408" s="221">
        <v>1.5464718547785501</v>
      </c>
      <c r="E5408" s="221">
        <v>1.7596959036311599</v>
      </c>
    </row>
    <row r="5409" spans="1:5" x14ac:dyDescent="0.25">
      <c r="A5409" s="221">
        <v>28703.703045395101</v>
      </c>
      <c r="B5409" s="221">
        <v>2.05527797514182</v>
      </c>
      <c r="C5409" s="221">
        <v>1.6997025047460801</v>
      </c>
      <c r="D5409" s="221">
        <v>1.54654535330799</v>
      </c>
      <c r="E5409" s="221">
        <v>1.7596981232136499</v>
      </c>
    </row>
    <row r="5410" spans="1:5" x14ac:dyDescent="0.25">
      <c r="A5410" s="221">
        <v>28713.537251146401</v>
      </c>
      <c r="B5410" s="221">
        <v>1.5065096247546901</v>
      </c>
      <c r="C5410" s="221">
        <v>1.7004450650027101</v>
      </c>
      <c r="D5410" s="221">
        <v>1.5471256884268101</v>
      </c>
      <c r="E5410" s="221">
        <v>1.7597117625175001</v>
      </c>
    </row>
    <row r="5411" spans="1:5" x14ac:dyDescent="0.25">
      <c r="A5411" s="221">
        <v>28717.780915558102</v>
      </c>
      <c r="B5411" s="221">
        <v>1.6833184518095601</v>
      </c>
      <c r="C5411" s="221">
        <v>1.7007655148782601</v>
      </c>
      <c r="D5411" s="221">
        <v>1.54737610084777</v>
      </c>
      <c r="E5411" s="221">
        <v>1.75971569772714</v>
      </c>
    </row>
    <row r="5412" spans="1:5" x14ac:dyDescent="0.25">
      <c r="A5412" s="221">
        <v>28726.562325598501</v>
      </c>
      <c r="B5412" s="221">
        <v>1.63917543949195</v>
      </c>
      <c r="C5412" s="221">
        <v>1.7014286482852801</v>
      </c>
      <c r="D5412" s="221">
        <v>1.5478937998562099</v>
      </c>
      <c r="E5412" s="221">
        <v>1.75972026422924</v>
      </c>
    </row>
    <row r="5413" spans="1:5" x14ac:dyDescent="0.25">
      <c r="A5413" s="221">
        <v>28726.952416902001</v>
      </c>
      <c r="B5413" s="221">
        <v>1.8640741124542399</v>
      </c>
      <c r="C5413" s="221">
        <v>1.7014581067265799</v>
      </c>
      <c r="D5413" s="221">
        <v>1.5479167818288599</v>
      </c>
      <c r="E5413" s="221">
        <v>1.7597203511661801</v>
      </c>
    </row>
    <row r="5414" spans="1:5" x14ac:dyDescent="0.25">
      <c r="A5414" s="221">
        <v>28727.3084375814</v>
      </c>
      <c r="B5414" s="221">
        <v>2.49687281387083</v>
      </c>
      <c r="C5414" s="221">
        <v>1.7014849930576099</v>
      </c>
      <c r="D5414" s="221">
        <v>1.5479377565531001</v>
      </c>
      <c r="E5414" s="221">
        <v>1.75972043051005</v>
      </c>
    </row>
    <row r="5415" spans="1:5" x14ac:dyDescent="0.25">
      <c r="A5415" s="221">
        <v>28729.0573319387</v>
      </c>
      <c r="B5415" s="221">
        <v>3.0210230526353001</v>
      </c>
      <c r="C5415" s="221">
        <v>1.7016170678395901</v>
      </c>
      <c r="D5415" s="221">
        <v>1.54804079151422</v>
      </c>
      <c r="E5415" s="221">
        <v>1.7597206844684601</v>
      </c>
    </row>
    <row r="5416" spans="1:5" x14ac:dyDescent="0.25">
      <c r="A5416" s="221">
        <v>28729.154654586298</v>
      </c>
      <c r="B5416" s="221">
        <v>1.2689581857885399</v>
      </c>
      <c r="C5416" s="221">
        <v>1.7016244176081701</v>
      </c>
      <c r="D5416" s="221">
        <v>1.5480465252140101</v>
      </c>
      <c r="E5416" s="221">
        <v>1.7597206916721699</v>
      </c>
    </row>
    <row r="5417" spans="1:5" x14ac:dyDescent="0.25">
      <c r="A5417" s="221">
        <v>28729.5971830282</v>
      </c>
      <c r="B5417" s="221">
        <v>2.4082205369979399</v>
      </c>
      <c r="C5417" s="221">
        <v>1.70165783725825</v>
      </c>
      <c r="D5417" s="221">
        <v>1.5480725964861899</v>
      </c>
      <c r="E5417" s="221">
        <v>1.7597207244276101</v>
      </c>
    </row>
    <row r="5418" spans="1:5" x14ac:dyDescent="0.25">
      <c r="A5418" s="221">
        <v>28729.6714331035</v>
      </c>
      <c r="B5418" s="221">
        <v>1.34037021946951</v>
      </c>
      <c r="C5418" s="221">
        <v>1.7016634446075201</v>
      </c>
      <c r="D5418" s="221">
        <v>1.54807697088056</v>
      </c>
      <c r="E5418" s="221">
        <v>1.75972071573461</v>
      </c>
    </row>
    <row r="5419" spans="1:5" x14ac:dyDescent="0.25">
      <c r="A5419" s="221">
        <v>28731.588441621901</v>
      </c>
      <c r="B5419" s="221">
        <v>2.2052007150123298</v>
      </c>
      <c r="C5419" s="221">
        <v>1.70180821791887</v>
      </c>
      <c r="D5419" s="221">
        <v>1.5481899101769401</v>
      </c>
      <c r="E5419" s="221">
        <v>1.7597204912962801</v>
      </c>
    </row>
    <row r="5420" spans="1:5" x14ac:dyDescent="0.25">
      <c r="A5420" s="221">
        <v>28735.210040050199</v>
      </c>
      <c r="B5420" s="221">
        <v>2.6350768628390102</v>
      </c>
      <c r="C5420" s="221">
        <v>1.7020817283365799</v>
      </c>
      <c r="D5420" s="221">
        <v>1.5484032742670599</v>
      </c>
      <c r="E5420" s="221">
        <v>1.7597200672890401</v>
      </c>
    </row>
    <row r="5421" spans="1:5" x14ac:dyDescent="0.25">
      <c r="A5421" s="221">
        <v>28735.865859882</v>
      </c>
      <c r="B5421" s="221">
        <v>1.82502229911508</v>
      </c>
      <c r="C5421" s="221">
        <v>1.7021312576497101</v>
      </c>
      <c r="D5421" s="221">
        <v>1.54844191146123</v>
      </c>
      <c r="E5421" s="221">
        <v>1.7597198629847901</v>
      </c>
    </row>
    <row r="5422" spans="1:5" x14ac:dyDescent="0.25">
      <c r="A5422" s="221">
        <v>28740.272939442901</v>
      </c>
      <c r="B5422" s="221">
        <v>2.0520801710506298</v>
      </c>
      <c r="C5422" s="221">
        <v>1.7024640991129401</v>
      </c>
      <c r="D5422" s="221">
        <v>1.5487015516558</v>
      </c>
      <c r="E5422" s="221">
        <v>1.7597177409993301</v>
      </c>
    </row>
    <row r="5423" spans="1:5" x14ac:dyDescent="0.25">
      <c r="A5423" s="221">
        <v>28740.969869890199</v>
      </c>
      <c r="B5423" s="221">
        <v>1.35678793594884</v>
      </c>
      <c r="C5423" s="221">
        <v>1.70251673602442</v>
      </c>
      <c r="D5423" s="221">
        <v>1.5487426108548601</v>
      </c>
      <c r="E5423" s="221">
        <v>1.75971736301895</v>
      </c>
    </row>
    <row r="5424" spans="1:5" x14ac:dyDescent="0.25">
      <c r="A5424" s="221">
        <v>28745.629877192699</v>
      </c>
      <c r="B5424" s="221">
        <v>2.0009394226384098</v>
      </c>
      <c r="C5424" s="221">
        <v>1.7028686913869</v>
      </c>
      <c r="D5424" s="221">
        <v>1.54901676490525</v>
      </c>
      <c r="E5424" s="221">
        <v>1.7597135422011501</v>
      </c>
    </row>
    <row r="5425" spans="1:5" x14ac:dyDescent="0.25">
      <c r="A5425" s="221">
        <v>28748.683228160698</v>
      </c>
      <c r="B5425" s="221">
        <v>3.00138251896032</v>
      </c>
      <c r="C5425" s="221">
        <v>1.70309930752897</v>
      </c>
      <c r="D5425" s="221">
        <v>1.5491963440829399</v>
      </c>
      <c r="E5425" s="221">
        <v>1.75971053271468</v>
      </c>
    </row>
    <row r="5426" spans="1:5" x14ac:dyDescent="0.25">
      <c r="A5426" s="221">
        <v>28749.675146232399</v>
      </c>
      <c r="B5426" s="221">
        <v>1.48079888859396</v>
      </c>
      <c r="C5426" s="221">
        <v>1.70317422684649</v>
      </c>
      <c r="D5426" s="221">
        <v>1.54925468255549</v>
      </c>
      <c r="E5426" s="221">
        <v>1.75970932584198</v>
      </c>
    </row>
    <row r="5427" spans="1:5" x14ac:dyDescent="0.25">
      <c r="A5427" s="221">
        <v>28751.729767790999</v>
      </c>
      <c r="B5427" s="221">
        <v>1.31050017657415</v>
      </c>
      <c r="C5427" s="221">
        <v>1.70332941555727</v>
      </c>
      <c r="D5427" s="221">
        <v>1.5493755226599599</v>
      </c>
      <c r="E5427" s="221">
        <v>1.7597068259715301</v>
      </c>
    </row>
    <row r="5428" spans="1:5" x14ac:dyDescent="0.25">
      <c r="A5428" s="221">
        <v>28755.9865663374</v>
      </c>
      <c r="B5428" s="221">
        <v>2.1055107191792799</v>
      </c>
      <c r="C5428" s="221">
        <v>1.7036509380662099</v>
      </c>
      <c r="D5428" s="221">
        <v>1.54962588116461</v>
      </c>
      <c r="E5428" s="221">
        <v>1.7597006076328701</v>
      </c>
    </row>
    <row r="5429" spans="1:5" x14ac:dyDescent="0.25">
      <c r="A5429" s="221">
        <v>28760.289377141398</v>
      </c>
      <c r="B5429" s="221">
        <v>2.7105329032144998</v>
      </c>
      <c r="C5429" s="221">
        <v>1.7039759463939099</v>
      </c>
      <c r="D5429" s="221">
        <v>1.5498789458250399</v>
      </c>
      <c r="E5429" s="221">
        <v>1.7596933646558699</v>
      </c>
    </row>
    <row r="5430" spans="1:5" x14ac:dyDescent="0.25">
      <c r="A5430" s="221">
        <v>28760.573997806001</v>
      </c>
      <c r="B5430" s="221">
        <v>3.1241902101067498</v>
      </c>
      <c r="C5430" s="221">
        <v>1.70399744522185</v>
      </c>
      <c r="D5430" s="221">
        <v>1.5498956854483099</v>
      </c>
      <c r="E5430" s="221">
        <v>1.7596928402721901</v>
      </c>
    </row>
    <row r="5431" spans="1:5" x14ac:dyDescent="0.25">
      <c r="A5431" s="221">
        <v>28760.761033642098</v>
      </c>
      <c r="B5431" s="221">
        <v>1.1307374174390099</v>
      </c>
      <c r="C5431" s="221">
        <v>1.7040115729776999</v>
      </c>
      <c r="D5431" s="221">
        <v>1.54990668573685</v>
      </c>
      <c r="E5431" s="221">
        <v>1.75969247779343</v>
      </c>
    </row>
    <row r="5432" spans="1:5" x14ac:dyDescent="0.25">
      <c r="A5432" s="221">
        <v>28760.891907882102</v>
      </c>
      <c r="B5432" s="221">
        <v>1.98649439563876</v>
      </c>
      <c r="C5432" s="221">
        <v>1.70402145858356</v>
      </c>
      <c r="D5432" s="221">
        <v>1.5499143829484201</v>
      </c>
      <c r="E5432" s="221">
        <v>1.75969222415684</v>
      </c>
    </row>
    <row r="5433" spans="1:5" x14ac:dyDescent="0.25">
      <c r="A5433" s="221">
        <v>28763.3941795787</v>
      </c>
      <c r="B5433" s="221">
        <v>2.56530482307251</v>
      </c>
      <c r="C5433" s="221">
        <v>1.70421046996339</v>
      </c>
      <c r="D5433" s="221">
        <v>1.55006143430875</v>
      </c>
      <c r="E5433" s="221">
        <v>1.7596873747100299</v>
      </c>
    </row>
    <row r="5434" spans="1:5" x14ac:dyDescent="0.25">
      <c r="A5434" s="221">
        <v>28764.2453552078</v>
      </c>
      <c r="B5434" s="221">
        <v>0.45992865763575502</v>
      </c>
      <c r="C5434" s="221">
        <v>1.70427476429255</v>
      </c>
      <c r="D5434" s="221">
        <v>1.5501114416819499</v>
      </c>
      <c r="E5434" s="221">
        <v>1.7596855961765601</v>
      </c>
    </row>
    <row r="5435" spans="1:5" x14ac:dyDescent="0.25">
      <c r="A5435" s="221">
        <v>28764.476797143499</v>
      </c>
      <c r="B5435" s="221">
        <v>1.3421362175624101</v>
      </c>
      <c r="C5435" s="221">
        <v>1.70429224665011</v>
      </c>
      <c r="D5435" s="221">
        <v>1.55012503911456</v>
      </c>
      <c r="E5435" s="221">
        <v>1.7596851125780899</v>
      </c>
    </row>
    <row r="5436" spans="1:5" x14ac:dyDescent="0.25">
      <c r="A5436" s="221">
        <v>28767.7505151031</v>
      </c>
      <c r="B5436" s="221">
        <v>1.37498657836299</v>
      </c>
      <c r="C5436" s="221">
        <v>1.70453953490572</v>
      </c>
      <c r="D5436" s="221">
        <v>1.5503173527711001</v>
      </c>
      <c r="E5436" s="221">
        <v>1.7596779313951501</v>
      </c>
    </row>
    <row r="5437" spans="1:5" x14ac:dyDescent="0.25">
      <c r="A5437" s="221">
        <v>28768.151565313601</v>
      </c>
      <c r="B5437" s="221">
        <v>2.00004186732667</v>
      </c>
      <c r="C5437" s="221">
        <v>1.70456982952</v>
      </c>
      <c r="D5437" s="221">
        <v>1.5503409060356499</v>
      </c>
      <c r="E5437" s="221">
        <v>1.75967703154872</v>
      </c>
    </row>
    <row r="5438" spans="1:5" x14ac:dyDescent="0.25">
      <c r="A5438" s="221">
        <v>28768.983303559999</v>
      </c>
      <c r="B5438" s="221">
        <v>0.25354664880483702</v>
      </c>
      <c r="C5438" s="221">
        <v>1.70463265804132</v>
      </c>
      <c r="D5438" s="221">
        <v>1.5503897531635999</v>
      </c>
      <c r="E5438" s="221">
        <v>1.7596751061987099</v>
      </c>
    </row>
    <row r="5439" spans="1:5" x14ac:dyDescent="0.25">
      <c r="A5439" s="221">
        <v>28769.3987360793</v>
      </c>
      <c r="B5439" s="221">
        <v>2.0395887263787</v>
      </c>
      <c r="C5439" s="221">
        <v>1.7046640393214401</v>
      </c>
      <c r="D5439" s="221">
        <v>1.5504141510862799</v>
      </c>
      <c r="E5439" s="221">
        <v>1.7596741229481101</v>
      </c>
    </row>
    <row r="5440" spans="1:5" x14ac:dyDescent="0.25">
      <c r="A5440" s="221">
        <v>28769.792255543602</v>
      </c>
      <c r="B5440" s="221">
        <v>1.49976126240283</v>
      </c>
      <c r="C5440" s="221">
        <v>1.70469376531535</v>
      </c>
      <c r="D5440" s="221">
        <v>1.5504372620778799</v>
      </c>
      <c r="E5440" s="221">
        <v>1.75967317787735</v>
      </c>
    </row>
    <row r="5441" spans="1:5" x14ac:dyDescent="0.25">
      <c r="A5441" s="221">
        <v>28770.294297637301</v>
      </c>
      <c r="B5441" s="221">
        <v>0.36330414738106098</v>
      </c>
      <c r="C5441" s="221">
        <v>1.7047316889800701</v>
      </c>
      <c r="D5441" s="221">
        <v>1.5504667464913899</v>
      </c>
      <c r="E5441" s="221">
        <v>1.7596717925446901</v>
      </c>
    </row>
    <row r="5442" spans="1:5" x14ac:dyDescent="0.25">
      <c r="A5442" s="221">
        <v>28772.2457350025</v>
      </c>
      <c r="B5442" s="221">
        <v>1.3662106622076799</v>
      </c>
      <c r="C5442" s="221">
        <v>1.7048790997905601</v>
      </c>
      <c r="D5442" s="221">
        <v>1.5505813258374299</v>
      </c>
      <c r="E5442" s="221">
        <v>1.7596664077573001</v>
      </c>
    </row>
    <row r="5443" spans="1:5" x14ac:dyDescent="0.25">
      <c r="A5443" s="221">
        <v>28775.393618140399</v>
      </c>
      <c r="B5443" s="221">
        <v>1.8842591511280899</v>
      </c>
      <c r="C5443" s="221">
        <v>1.70511689255109</v>
      </c>
      <c r="D5443" s="221">
        <v>1.55076608324959</v>
      </c>
      <c r="E5443" s="221">
        <v>1.7596577215028999</v>
      </c>
    </row>
    <row r="5444" spans="1:5" x14ac:dyDescent="0.25">
      <c r="A5444" s="221">
        <v>28780.959670541601</v>
      </c>
      <c r="B5444" s="221">
        <v>2.0550121361442302</v>
      </c>
      <c r="C5444" s="221">
        <v>1.70553736499654</v>
      </c>
      <c r="D5444" s="221">
        <v>1.5510927058398201</v>
      </c>
      <c r="E5444" s="221">
        <v>1.75964236256324</v>
      </c>
    </row>
    <row r="5445" spans="1:5" x14ac:dyDescent="0.25">
      <c r="A5445" s="221">
        <v>28782.516481631501</v>
      </c>
      <c r="B5445" s="221">
        <v>3.8838096892998699</v>
      </c>
      <c r="C5445" s="221">
        <v>1.7056549722234</v>
      </c>
      <c r="D5445" s="221">
        <v>1.5511840613704599</v>
      </c>
      <c r="E5445" s="221">
        <v>1.75963745644606</v>
      </c>
    </row>
    <row r="5446" spans="1:5" x14ac:dyDescent="0.25">
      <c r="A5446" s="221">
        <v>28785.142606170299</v>
      </c>
      <c r="B5446" s="221">
        <v>2.0659495961463898</v>
      </c>
      <c r="C5446" s="221">
        <v>1.7058533613872999</v>
      </c>
      <c r="D5446" s="221">
        <v>1.55133808966168</v>
      </c>
      <c r="E5446" s="221">
        <v>1.7596289914008001</v>
      </c>
    </row>
    <row r="5447" spans="1:5" x14ac:dyDescent="0.25">
      <c r="A5447" s="221">
        <v>28785.498637285498</v>
      </c>
      <c r="B5447" s="221">
        <v>3.5370635619932602</v>
      </c>
      <c r="C5447" s="221">
        <v>1.7058802576788801</v>
      </c>
      <c r="D5447" s="221">
        <v>1.55135896707876</v>
      </c>
      <c r="E5447" s="221">
        <v>1.7596277667172999</v>
      </c>
    </row>
    <row r="5448" spans="1:5" x14ac:dyDescent="0.25">
      <c r="A5448" s="221">
        <v>28788.4248453617</v>
      </c>
      <c r="B5448" s="221">
        <v>1.4659380475713399</v>
      </c>
      <c r="C5448" s="221">
        <v>1.70610132223426</v>
      </c>
      <c r="D5448" s="221">
        <v>1.5515305320995001</v>
      </c>
      <c r="E5448" s="221">
        <v>1.7596176978313101</v>
      </c>
    </row>
    <row r="5449" spans="1:5" x14ac:dyDescent="0.25">
      <c r="A5449" s="221">
        <v>28789.8893812223</v>
      </c>
      <c r="B5449" s="221">
        <v>1.30154328366561</v>
      </c>
      <c r="C5449" s="221">
        <v>1.70621196351875</v>
      </c>
      <c r="D5449" s="221">
        <v>1.5516163592494701</v>
      </c>
      <c r="E5449" s="221">
        <v>1.7596124495448799</v>
      </c>
    </row>
    <row r="5450" spans="1:5" x14ac:dyDescent="0.25">
      <c r="A5450" s="221">
        <v>28792.4827071281</v>
      </c>
      <c r="B5450" s="221">
        <v>1.10504774508726</v>
      </c>
      <c r="C5450" s="221">
        <v>1.7064078815000101</v>
      </c>
      <c r="D5450" s="221">
        <v>1.5517683376184599</v>
      </c>
      <c r="E5450" s="221">
        <v>1.75960284022847</v>
      </c>
    </row>
    <row r="5451" spans="1:5" x14ac:dyDescent="0.25">
      <c r="A5451" s="221">
        <v>28808.369913962299</v>
      </c>
      <c r="B5451" s="221">
        <v>1.5557145285095799</v>
      </c>
      <c r="C5451" s="221">
        <v>1.70760816038112</v>
      </c>
      <c r="D5451" s="221">
        <v>1.55269888695251</v>
      </c>
      <c r="E5451" s="221">
        <v>1.7595351919518001</v>
      </c>
    </row>
    <row r="5452" spans="1:5" x14ac:dyDescent="0.25">
      <c r="A5452" s="221">
        <v>28810.273845147101</v>
      </c>
      <c r="B5452" s="221">
        <v>1.93013138823415</v>
      </c>
      <c r="C5452" s="221">
        <v>1.7077520075728201</v>
      </c>
      <c r="D5452" s="221">
        <v>1.5528102991594199</v>
      </c>
      <c r="E5452" s="221">
        <v>1.7595260760758</v>
      </c>
    </row>
    <row r="5453" spans="1:5" x14ac:dyDescent="0.25">
      <c r="A5453" s="221">
        <v>28813.619520440501</v>
      </c>
      <c r="B5453" s="221">
        <v>4.2626449093536403</v>
      </c>
      <c r="C5453" s="221">
        <v>1.70800478267469</v>
      </c>
      <c r="D5453" s="221">
        <v>1.5530060778046699</v>
      </c>
      <c r="E5453" s="221">
        <v>1.75950953631075</v>
      </c>
    </row>
    <row r="5454" spans="1:5" x14ac:dyDescent="0.25">
      <c r="A5454" s="221">
        <v>28814.2290237831</v>
      </c>
      <c r="B5454" s="221">
        <v>4.4235270755979696</v>
      </c>
      <c r="C5454" s="221">
        <v>1.70805083311885</v>
      </c>
      <c r="D5454" s="221">
        <v>1.5530417440688</v>
      </c>
      <c r="E5454" s="221">
        <v>1.7595063741632</v>
      </c>
    </row>
    <row r="5455" spans="1:5" x14ac:dyDescent="0.25">
      <c r="A5455" s="221">
        <v>28820.460077109001</v>
      </c>
      <c r="B5455" s="221">
        <v>1.34803177088472</v>
      </c>
      <c r="C5455" s="221">
        <v>1.70852162023107</v>
      </c>
      <c r="D5455" s="221">
        <v>1.5534061779953201</v>
      </c>
      <c r="E5455" s="221">
        <v>1.7594736408871501</v>
      </c>
    </row>
    <row r="5456" spans="1:5" x14ac:dyDescent="0.25">
      <c r="A5456" s="221">
        <v>28820.696310236701</v>
      </c>
      <c r="B5456" s="221">
        <v>2.2389806084077901</v>
      </c>
      <c r="C5456" s="221">
        <v>1.7085394689987701</v>
      </c>
      <c r="D5456" s="221">
        <v>1.55341998398723</v>
      </c>
      <c r="E5456" s="221">
        <v>1.75947234256255</v>
      </c>
    </row>
    <row r="5457" spans="1:5" x14ac:dyDescent="0.25">
      <c r="A5457" s="221">
        <v>28823.386233443001</v>
      </c>
      <c r="B5457" s="221">
        <v>1.64429224119953</v>
      </c>
      <c r="C5457" s="221">
        <v>1.7087427093107299</v>
      </c>
      <c r="D5457" s="221">
        <v>1.55357718911072</v>
      </c>
      <c r="E5457" s="221">
        <v>1.7594574590229899</v>
      </c>
    </row>
    <row r="5458" spans="1:5" x14ac:dyDescent="0.25">
      <c r="A5458" s="221">
        <v>28824.1693903946</v>
      </c>
      <c r="B5458" s="221">
        <v>1.19025513243214</v>
      </c>
      <c r="C5458" s="221">
        <v>1.7088018821459501</v>
      </c>
      <c r="D5458" s="221">
        <v>1.55362295855314</v>
      </c>
      <c r="E5458" s="221">
        <v>1.7594530472860499</v>
      </c>
    </row>
    <row r="5459" spans="1:5" x14ac:dyDescent="0.25">
      <c r="A5459" s="221">
        <v>28833.801887070698</v>
      </c>
      <c r="B5459" s="221">
        <v>1.47327648173494</v>
      </c>
      <c r="C5459" s="221">
        <v>1.70952969238567</v>
      </c>
      <c r="D5459" s="221">
        <v>1.55418578544143</v>
      </c>
      <c r="E5459" s="221">
        <v>1.75939574912397</v>
      </c>
    </row>
    <row r="5460" spans="1:5" x14ac:dyDescent="0.25">
      <c r="A5460" s="221">
        <v>28839.2663266706</v>
      </c>
      <c r="B5460" s="221">
        <v>1.8138398418597399</v>
      </c>
      <c r="C5460" s="221">
        <v>1.7099425822358201</v>
      </c>
      <c r="D5460" s="221">
        <v>1.5545048626895701</v>
      </c>
      <c r="E5460" s="221">
        <v>1.75936082852991</v>
      </c>
    </row>
    <row r="5461" spans="1:5" x14ac:dyDescent="0.25">
      <c r="A5461" s="221">
        <v>28841.591289403001</v>
      </c>
      <c r="B5461" s="221">
        <v>1.35640748446031</v>
      </c>
      <c r="C5461" s="221">
        <v>1.71011825681081</v>
      </c>
      <c r="D5461" s="221">
        <v>1.55464048561747</v>
      </c>
      <c r="E5461" s="221">
        <v>1.75934544304658</v>
      </c>
    </row>
    <row r="5462" spans="1:5" x14ac:dyDescent="0.25">
      <c r="A5462" s="221">
        <v>28846.811913156998</v>
      </c>
      <c r="B5462" s="221">
        <v>2.5561873589397202</v>
      </c>
      <c r="C5462" s="221">
        <v>1.71051273334399</v>
      </c>
      <c r="D5462" s="221">
        <v>1.55494502223183</v>
      </c>
      <c r="E5462" s="221">
        <v>1.7593097481837101</v>
      </c>
    </row>
    <row r="5463" spans="1:5" x14ac:dyDescent="0.25">
      <c r="A5463" s="221">
        <v>28849.211065618299</v>
      </c>
      <c r="B5463" s="221">
        <v>2.0433316955014802</v>
      </c>
      <c r="C5463" s="221">
        <v>1.7106940162026001</v>
      </c>
      <c r="D5463" s="221">
        <v>1.5550849728971701</v>
      </c>
      <c r="E5463" s="221">
        <v>1.75929281359989</v>
      </c>
    </row>
    <row r="5464" spans="1:5" x14ac:dyDescent="0.25">
      <c r="A5464" s="221">
        <v>28851.327285875399</v>
      </c>
      <c r="B5464" s="221">
        <v>1.7722720456605301</v>
      </c>
      <c r="C5464" s="221">
        <v>1.7108539209136699</v>
      </c>
      <c r="D5464" s="221">
        <v>1.5552084191715401</v>
      </c>
      <c r="E5464" s="221">
        <v>1.7592775991516301</v>
      </c>
    </row>
    <row r="5465" spans="1:5" x14ac:dyDescent="0.25">
      <c r="A5465" s="221">
        <v>28854.919650206699</v>
      </c>
      <c r="B5465" s="221">
        <v>1.42968752324772</v>
      </c>
      <c r="C5465" s="221">
        <v>1.7111253686226799</v>
      </c>
      <c r="D5465" s="221">
        <v>1.5554179739149001</v>
      </c>
      <c r="E5465" s="221">
        <v>1.75925117863109</v>
      </c>
    </row>
    <row r="5466" spans="1:5" x14ac:dyDescent="0.25">
      <c r="A5466" s="221">
        <v>28855.4747014514</v>
      </c>
      <c r="B5466" s="221">
        <v>1.77683601973413</v>
      </c>
      <c r="C5466" s="221">
        <v>1.7111673096327999</v>
      </c>
      <c r="D5466" s="221">
        <v>1.5554503519284899</v>
      </c>
      <c r="E5466" s="221">
        <v>1.7592470216762699</v>
      </c>
    </row>
    <row r="5467" spans="1:5" x14ac:dyDescent="0.25">
      <c r="A5467" s="221">
        <v>28856.004214995399</v>
      </c>
      <c r="B5467" s="221">
        <v>1.4649920249481001</v>
      </c>
      <c r="C5467" s="221">
        <v>1.7112073209526899</v>
      </c>
      <c r="D5467" s="221">
        <v>1.5554812163981699</v>
      </c>
      <c r="E5467" s="221">
        <v>1.75924305547754</v>
      </c>
    </row>
    <row r="5468" spans="1:5" x14ac:dyDescent="0.25">
      <c r="A5468" s="221">
        <v>28856.3635121191</v>
      </c>
      <c r="B5468" s="221">
        <v>1.3334931811752599</v>
      </c>
      <c r="C5468" s="221">
        <v>1.7112344704376701</v>
      </c>
      <c r="D5468" s="221">
        <v>1.55550215923392</v>
      </c>
      <c r="E5468" s="221">
        <v>1.7592403494448099</v>
      </c>
    </row>
    <row r="5469" spans="1:5" x14ac:dyDescent="0.25">
      <c r="A5469" s="221">
        <v>28856.667342231001</v>
      </c>
      <c r="B5469" s="221">
        <v>1.6010840265839399</v>
      </c>
      <c r="C5469" s="221">
        <v>1.71125742871468</v>
      </c>
      <c r="D5469" s="221">
        <v>1.55551986898919</v>
      </c>
      <c r="E5469" s="221">
        <v>1.7592380553457101</v>
      </c>
    </row>
    <row r="5470" spans="1:5" x14ac:dyDescent="0.25">
      <c r="A5470" s="221">
        <v>28875.308776280701</v>
      </c>
      <c r="B5470" s="221">
        <v>4.6037433247541104</v>
      </c>
      <c r="C5470" s="221">
        <v>1.7126660488706</v>
      </c>
      <c r="D5470" s="221">
        <v>1.55660554129106</v>
      </c>
      <c r="E5470" s="221">
        <v>1.7590869058588701</v>
      </c>
    </row>
    <row r="5471" spans="1:5" x14ac:dyDescent="0.25">
      <c r="A5471" s="221">
        <v>28880.098612219801</v>
      </c>
      <c r="B5471" s="221">
        <v>0.50142822615826299</v>
      </c>
      <c r="C5471" s="221">
        <v>1.7130279931976899</v>
      </c>
      <c r="D5471" s="221">
        <v>1.5568841977993999</v>
      </c>
      <c r="E5471" s="221">
        <v>1.7590451651747501</v>
      </c>
    </row>
    <row r="5472" spans="1:5" x14ac:dyDescent="0.25">
      <c r="A5472" s="221">
        <v>28881.340777581299</v>
      </c>
      <c r="B5472" s="221">
        <v>1.27810526889764</v>
      </c>
      <c r="C5472" s="221">
        <v>1.71312185752032</v>
      </c>
      <c r="D5472" s="221">
        <v>1.5569564286847799</v>
      </c>
      <c r="E5472" s="221">
        <v>1.7590340319777</v>
      </c>
    </row>
    <row r="5473" spans="1:5" x14ac:dyDescent="0.25">
      <c r="A5473" s="221">
        <v>28882.060138852801</v>
      </c>
      <c r="B5473" s="221">
        <v>1.40922943898769</v>
      </c>
      <c r="C5473" s="221">
        <v>1.7131762162702899</v>
      </c>
      <c r="D5473" s="221">
        <v>1.5569982589460001</v>
      </c>
      <c r="E5473" s="221">
        <v>1.7590275845343599</v>
      </c>
    </row>
    <row r="5474" spans="1:5" x14ac:dyDescent="0.25">
      <c r="A5474" s="221">
        <v>28882.243893747702</v>
      </c>
      <c r="B5474" s="221">
        <v>-0.11480247523786299</v>
      </c>
      <c r="C5474" s="221">
        <v>1.7131901017720299</v>
      </c>
      <c r="D5474" s="221">
        <v>1.55700894414072</v>
      </c>
      <c r="E5474" s="221">
        <v>1.75902593758822</v>
      </c>
    </row>
    <row r="5475" spans="1:5" x14ac:dyDescent="0.25">
      <c r="A5475" s="221">
        <v>28886.227269024701</v>
      </c>
      <c r="B5475" s="221">
        <v>1.61179941522767</v>
      </c>
      <c r="C5475" s="221">
        <v>1.71349110726099</v>
      </c>
      <c r="D5475" s="221">
        <v>1.55724057410884</v>
      </c>
      <c r="E5475" s="221">
        <v>1.75898923190143</v>
      </c>
    </row>
    <row r="5476" spans="1:5" x14ac:dyDescent="0.25">
      <c r="A5476" s="221">
        <v>28886.590982272999</v>
      </c>
      <c r="B5476" s="221">
        <v>1.88657274810033</v>
      </c>
      <c r="C5476" s="221">
        <v>1.71351859144968</v>
      </c>
      <c r="D5476" s="221">
        <v>1.5572617237325199</v>
      </c>
      <c r="E5476" s="221">
        <v>1.7589858803857801</v>
      </c>
    </row>
    <row r="5477" spans="1:5" x14ac:dyDescent="0.25">
      <c r="A5477" s="221">
        <v>28894.307325625599</v>
      </c>
      <c r="B5477" s="221">
        <v>2.0371198991304502</v>
      </c>
      <c r="C5477" s="221">
        <v>1.71410168223013</v>
      </c>
      <c r="D5477" s="221">
        <v>1.55771017130985</v>
      </c>
      <c r="E5477" s="221">
        <v>1.7589128722815901</v>
      </c>
    </row>
    <row r="5478" spans="1:5" x14ac:dyDescent="0.25">
      <c r="A5478" s="221">
        <v>28894.995056821601</v>
      </c>
      <c r="B5478" s="221">
        <v>1.7503989255021299</v>
      </c>
      <c r="C5478" s="221">
        <v>1.7141536511875</v>
      </c>
      <c r="D5478" s="221">
        <v>1.5577501284442199</v>
      </c>
      <c r="E5478" s="221">
        <v>1.75890626942137</v>
      </c>
    </row>
    <row r="5479" spans="1:5" x14ac:dyDescent="0.25">
      <c r="A5479" s="221">
        <v>28895.160782979499</v>
      </c>
      <c r="B5479" s="221">
        <v>2.08048023812619</v>
      </c>
      <c r="C5479" s="221">
        <v>1.71416617441705</v>
      </c>
      <c r="D5479" s="221">
        <v>1.5577597571224</v>
      </c>
      <c r="E5479" s="221">
        <v>1.7589046412029401</v>
      </c>
    </row>
    <row r="5480" spans="1:5" x14ac:dyDescent="0.25">
      <c r="A5480" s="221">
        <v>28895.586932648399</v>
      </c>
      <c r="B5480" s="221">
        <v>2.2085856534983099</v>
      </c>
      <c r="C5480" s="221">
        <v>1.71419837676191</v>
      </c>
      <c r="D5480" s="221">
        <v>1.5577845163883499</v>
      </c>
      <c r="E5480" s="221">
        <v>1.75890045438805</v>
      </c>
    </row>
    <row r="5481" spans="1:5" x14ac:dyDescent="0.25">
      <c r="A5481" s="221">
        <v>28908.1554292254</v>
      </c>
      <c r="B5481" s="221">
        <v>1.32054789353104</v>
      </c>
      <c r="C5481" s="221">
        <v>1.71514812554621</v>
      </c>
      <c r="D5481" s="221">
        <v>1.5585142790987401</v>
      </c>
      <c r="E5481" s="221">
        <v>1.7587731113453</v>
      </c>
    </row>
    <row r="5482" spans="1:5" x14ac:dyDescent="0.25">
      <c r="A5482" s="221">
        <v>28909.616774279599</v>
      </c>
      <c r="B5482" s="221">
        <v>3.9874406335645101</v>
      </c>
      <c r="C5482" s="221">
        <v>1.7152585531592599</v>
      </c>
      <c r="D5482" s="221">
        <v>1.5585990550423601</v>
      </c>
      <c r="E5482" s="221">
        <v>1.75875777333186</v>
      </c>
    </row>
    <row r="5483" spans="1:5" x14ac:dyDescent="0.25">
      <c r="A5483" s="221">
        <v>28911.798783042501</v>
      </c>
      <c r="B5483" s="221">
        <v>0.83586139782980695</v>
      </c>
      <c r="C5483" s="221">
        <v>1.7154234381565101</v>
      </c>
      <c r="D5483" s="221">
        <v>1.55872560732911</v>
      </c>
      <c r="E5483" s="221">
        <v>1.75873456655339</v>
      </c>
    </row>
    <row r="5484" spans="1:5" x14ac:dyDescent="0.25">
      <c r="A5484" s="221">
        <v>28914.423202167502</v>
      </c>
      <c r="B5484" s="221">
        <v>2.000698918296</v>
      </c>
      <c r="C5484" s="221">
        <v>1.71562175348694</v>
      </c>
      <c r="D5484" s="221">
        <v>1.55887781856094</v>
      </c>
      <c r="E5484" s="221">
        <v>1.7587063474559499</v>
      </c>
    </row>
    <row r="5485" spans="1:5" x14ac:dyDescent="0.25">
      <c r="A5485" s="221">
        <v>28919.799509653101</v>
      </c>
      <c r="B5485" s="221">
        <v>0.51855657381423303</v>
      </c>
      <c r="C5485" s="221">
        <v>1.7160280163116599</v>
      </c>
      <c r="D5485" s="221">
        <v>1.55918963399366</v>
      </c>
      <c r="E5485" s="221">
        <v>1.7586465922519601</v>
      </c>
    </row>
    <row r="5486" spans="1:5" x14ac:dyDescent="0.25">
      <c r="A5486" s="221">
        <v>28929.7292908612</v>
      </c>
      <c r="B5486" s="221">
        <v>2.23133766676751</v>
      </c>
      <c r="C5486" s="221">
        <v>1.7167783597105299</v>
      </c>
      <c r="D5486" s="221">
        <v>1.5597649769408699</v>
      </c>
      <c r="E5486" s="221">
        <v>1.7585340265187299</v>
      </c>
    </row>
    <row r="5487" spans="1:5" x14ac:dyDescent="0.25">
      <c r="A5487" s="221">
        <v>28930.887096066399</v>
      </c>
      <c r="B5487" s="221">
        <v>1.04860344880366</v>
      </c>
      <c r="C5487" s="221">
        <v>1.71686584860881</v>
      </c>
      <c r="D5487" s="221">
        <v>1.55983206150649</v>
      </c>
      <c r="E5487" s="221">
        <v>1.7585201875490699</v>
      </c>
    </row>
    <row r="5488" spans="1:5" x14ac:dyDescent="0.25">
      <c r="A5488" s="221">
        <v>28936.1671642295</v>
      </c>
      <c r="B5488" s="221">
        <v>1.6011173555304801</v>
      </c>
      <c r="C5488" s="221">
        <v>1.7172648318504999</v>
      </c>
      <c r="D5488" s="221">
        <v>1.56013770386881</v>
      </c>
      <c r="E5488" s="221">
        <v>1.7584569756511901</v>
      </c>
    </row>
    <row r="5489" spans="1:5" x14ac:dyDescent="0.25">
      <c r="A5489" s="221">
        <v>28942.762938247499</v>
      </c>
      <c r="B5489" s="221">
        <v>1.4322828577462099</v>
      </c>
      <c r="C5489" s="221">
        <v>1.7177632309211801</v>
      </c>
      <c r="D5489" s="221">
        <v>1.5605194826594899</v>
      </c>
      <c r="E5489" s="221">
        <v>1.75837711259282</v>
      </c>
    </row>
    <row r="5490" spans="1:5" x14ac:dyDescent="0.25">
      <c r="A5490" s="221">
        <v>28943.893582638</v>
      </c>
      <c r="B5490" s="221">
        <v>1.52586692281322</v>
      </c>
      <c r="C5490" s="221">
        <v>1.71784866540752</v>
      </c>
      <c r="D5490" s="221">
        <v>1.5605849015200901</v>
      </c>
      <c r="E5490" s="221">
        <v>1.7583630504654499</v>
      </c>
    </row>
    <row r="5491" spans="1:5" x14ac:dyDescent="0.25">
      <c r="A5491" s="221">
        <v>28944.40583213</v>
      </c>
      <c r="B5491" s="221">
        <v>1.6655344203428699</v>
      </c>
      <c r="C5491" s="221">
        <v>1.7178873723365899</v>
      </c>
      <c r="D5491" s="221">
        <v>1.5606145319127001</v>
      </c>
      <c r="E5491" s="221">
        <v>1.75835667216543</v>
      </c>
    </row>
    <row r="5492" spans="1:5" x14ac:dyDescent="0.25">
      <c r="A5492" s="221">
        <v>28946.475592630799</v>
      </c>
      <c r="B5492" s="221">
        <v>2.0976321744873698</v>
      </c>
      <c r="C5492" s="221">
        <v>1.71804376892488</v>
      </c>
      <c r="D5492" s="221">
        <v>1.5607342544643199</v>
      </c>
      <c r="E5492" s="221">
        <v>1.7583307109686399</v>
      </c>
    </row>
    <row r="5493" spans="1:5" x14ac:dyDescent="0.25">
      <c r="A5493" s="221">
        <v>28950.2786295859</v>
      </c>
      <c r="B5493" s="221">
        <v>2.3880116329685599</v>
      </c>
      <c r="C5493" s="221">
        <v>1.71833113593578</v>
      </c>
      <c r="D5493" s="221">
        <v>1.5609541680608701</v>
      </c>
      <c r="E5493" s="221">
        <v>1.7582824002853099</v>
      </c>
    </row>
    <row r="5494" spans="1:5" x14ac:dyDescent="0.25">
      <c r="A5494" s="221">
        <v>28953.410740049199</v>
      </c>
      <c r="B5494" s="221">
        <v>1.3436815558467201</v>
      </c>
      <c r="C5494" s="221">
        <v>1.71856780246584</v>
      </c>
      <c r="D5494" s="221">
        <v>1.56113521508019</v>
      </c>
      <c r="E5494" s="221">
        <v>1.7582420215187899</v>
      </c>
    </row>
    <row r="5495" spans="1:5" x14ac:dyDescent="0.25">
      <c r="A5495" s="221">
        <v>28954.400268675599</v>
      </c>
      <c r="B5495" s="221">
        <v>2.4658142500373801</v>
      </c>
      <c r="C5495" s="221">
        <v>1.7186425725951799</v>
      </c>
      <c r="D5495" s="221">
        <v>1.56119241041403</v>
      </c>
      <c r="E5495" s="221">
        <v>1.75822915386798</v>
      </c>
    </row>
    <row r="5496" spans="1:5" x14ac:dyDescent="0.25">
      <c r="A5496" s="221">
        <v>28954.939059929002</v>
      </c>
      <c r="B5496" s="221">
        <v>1.57862310741794</v>
      </c>
      <c r="C5496" s="221">
        <v>1.7186832843953599</v>
      </c>
      <c r="D5496" s="221">
        <v>1.5612235528638601</v>
      </c>
      <c r="E5496" s="221">
        <v>1.7582221251813499</v>
      </c>
    </row>
    <row r="5497" spans="1:5" x14ac:dyDescent="0.25">
      <c r="A5497" s="221">
        <v>28955.069559784501</v>
      </c>
      <c r="B5497" s="221">
        <v>3.2118499582687501</v>
      </c>
      <c r="C5497" s="221">
        <v>1.71869314514199</v>
      </c>
      <c r="D5497" s="221">
        <v>1.56123109583189</v>
      </c>
      <c r="E5497" s="221">
        <v>1.75822042040421</v>
      </c>
    </row>
    <row r="5498" spans="1:5" x14ac:dyDescent="0.25">
      <c r="A5498" s="221">
        <v>28961.801972499401</v>
      </c>
      <c r="B5498" s="221">
        <v>3.1255766471566702</v>
      </c>
      <c r="C5498" s="221">
        <v>1.7192018506469</v>
      </c>
      <c r="D5498" s="221">
        <v>1.56162005998065</v>
      </c>
      <c r="E5498" s="221">
        <v>1.75813087983825</v>
      </c>
    </row>
    <row r="5499" spans="1:5" x14ac:dyDescent="0.25">
      <c r="A5499" s="221">
        <v>28967.256703474901</v>
      </c>
      <c r="B5499" s="221">
        <v>2.2254545695324501</v>
      </c>
      <c r="C5499" s="221">
        <v>1.7196140063958101</v>
      </c>
      <c r="D5499" s="221">
        <v>1.5619349731457799</v>
      </c>
      <c r="E5499" s="221">
        <v>1.75805715397782</v>
      </c>
    </row>
    <row r="5500" spans="1:5" x14ac:dyDescent="0.25">
      <c r="A5500" s="221">
        <v>28968.125137018698</v>
      </c>
      <c r="B5500" s="221">
        <v>1.4208746661882801</v>
      </c>
      <c r="C5500" s="221">
        <v>1.7196796243138099</v>
      </c>
      <c r="D5500" s="221">
        <v>1.5619850268197999</v>
      </c>
      <c r="E5500" s="221">
        <v>1.7580452141184699</v>
      </c>
    </row>
    <row r="5501" spans="1:5" x14ac:dyDescent="0.25">
      <c r="A5501" s="221">
        <v>28971.921362116798</v>
      </c>
      <c r="B5501" s="221">
        <v>1.0707945739977001</v>
      </c>
      <c r="C5501" s="221">
        <v>1.71996646027227</v>
      </c>
      <c r="D5501" s="221">
        <v>1.5622038288397599</v>
      </c>
      <c r="E5501" s="221">
        <v>1.75799249627024</v>
      </c>
    </row>
    <row r="5502" spans="1:5" x14ac:dyDescent="0.25">
      <c r="A5502" s="221">
        <v>28972.062692587799</v>
      </c>
      <c r="B5502" s="221">
        <v>2.0831816521388098</v>
      </c>
      <c r="C5502" s="221">
        <v>1.71997713888675</v>
      </c>
      <c r="D5502" s="221">
        <v>1.5622119746666701</v>
      </c>
      <c r="E5502" s="221">
        <v>1.75799053317456</v>
      </c>
    </row>
    <row r="5503" spans="1:5" x14ac:dyDescent="0.25">
      <c r="A5503" s="221">
        <v>28972.4131362097</v>
      </c>
      <c r="B5503" s="221">
        <v>2.1288732804269501</v>
      </c>
      <c r="C5503" s="221">
        <v>1.7200036176034399</v>
      </c>
      <c r="D5503" s="221">
        <v>1.5622321730928299</v>
      </c>
      <c r="E5503" s="221">
        <v>1.7579856654743899</v>
      </c>
    </row>
    <row r="5504" spans="1:5" x14ac:dyDescent="0.25">
      <c r="A5504" s="221">
        <v>28973.6863956206</v>
      </c>
      <c r="B5504" s="221">
        <v>1.94458402234414</v>
      </c>
      <c r="C5504" s="221">
        <v>1.7200998219138199</v>
      </c>
      <c r="D5504" s="221">
        <v>1.5623055596080799</v>
      </c>
      <c r="E5504" s="221">
        <v>1.7579677933742199</v>
      </c>
    </row>
    <row r="5505" spans="1:5" x14ac:dyDescent="0.25">
      <c r="A5505" s="221">
        <v>28975.2899110424</v>
      </c>
      <c r="B5505" s="221">
        <v>1.8727678778727399</v>
      </c>
      <c r="C5505" s="221">
        <v>1.7202209790534999</v>
      </c>
      <c r="D5505" s="221">
        <v>1.5623979810015101</v>
      </c>
      <c r="E5505" s="221">
        <v>1.7579451203251</v>
      </c>
    </row>
    <row r="5506" spans="1:5" x14ac:dyDescent="0.25">
      <c r="A5506" s="221">
        <v>28978.167617062099</v>
      </c>
      <c r="B5506" s="221">
        <v>2.3716817261241898</v>
      </c>
      <c r="C5506" s="221">
        <v>1.72043840890557</v>
      </c>
      <c r="D5506" s="221">
        <v>1.56256384258076</v>
      </c>
      <c r="E5506" s="221">
        <v>1.75790415306409</v>
      </c>
    </row>
    <row r="5507" spans="1:5" x14ac:dyDescent="0.25">
      <c r="A5507" s="221">
        <v>28978.7208973458</v>
      </c>
      <c r="B5507" s="221">
        <v>3.25187319172433</v>
      </c>
      <c r="C5507" s="221">
        <v>1.7204802125156899</v>
      </c>
      <c r="D5507" s="221">
        <v>1.56259573184986</v>
      </c>
      <c r="E5507" s="221">
        <v>1.75789627652019</v>
      </c>
    </row>
    <row r="5508" spans="1:5" x14ac:dyDescent="0.25">
      <c r="A5508" s="221">
        <v>28981.175732015101</v>
      </c>
      <c r="B5508" s="221">
        <v>1.96241768523051</v>
      </c>
      <c r="C5508" s="221">
        <v>1.7206656898486901</v>
      </c>
      <c r="D5508" s="221">
        <v>1.56273722050515</v>
      </c>
      <c r="E5508" s="221">
        <v>1.7578609103290901</v>
      </c>
    </row>
    <row r="5509" spans="1:5" x14ac:dyDescent="0.25">
      <c r="A5509" s="221">
        <v>28996.7335361646</v>
      </c>
      <c r="B5509" s="221">
        <v>2.4184999353232399</v>
      </c>
      <c r="C5509" s="221">
        <v>1.72184113562255</v>
      </c>
      <c r="D5509" s="221">
        <v>1.5636339215400401</v>
      </c>
      <c r="E5509" s="221">
        <v>1.75762903458627</v>
      </c>
    </row>
    <row r="5510" spans="1:5" x14ac:dyDescent="0.25">
      <c r="A5510" s="221">
        <v>28997.4979353333</v>
      </c>
      <c r="B5510" s="221">
        <v>1.8732255171635599</v>
      </c>
      <c r="C5510" s="221">
        <v>1.72189888681868</v>
      </c>
      <c r="D5510" s="221">
        <v>1.5636779790123601</v>
      </c>
      <c r="E5510" s="221">
        <v>1.7576173824522401</v>
      </c>
    </row>
    <row r="5511" spans="1:5" x14ac:dyDescent="0.25">
      <c r="A5511" s="221">
        <v>29001.1119937238</v>
      </c>
      <c r="B5511" s="221">
        <v>1.46044405866421</v>
      </c>
      <c r="C5511" s="221">
        <v>1.72217193045038</v>
      </c>
      <c r="D5511" s="221">
        <v>1.5638862815380701</v>
      </c>
      <c r="E5511" s="221">
        <v>1.75756177284966</v>
      </c>
    </row>
    <row r="5512" spans="1:5" x14ac:dyDescent="0.25">
      <c r="A5512" s="221">
        <v>29004.6659242149</v>
      </c>
      <c r="B5512" s="221">
        <v>1.6140809106946199</v>
      </c>
      <c r="C5512" s="221">
        <v>1.7224404242118501</v>
      </c>
      <c r="D5512" s="221">
        <v>1.56409111848798</v>
      </c>
      <c r="E5512" s="221">
        <v>1.7575063544035301</v>
      </c>
    </row>
    <row r="5513" spans="1:5" x14ac:dyDescent="0.25">
      <c r="A5513" s="221">
        <v>29007.850938859101</v>
      </c>
      <c r="B5513" s="221">
        <v>1.95288867074637</v>
      </c>
      <c r="C5513" s="221">
        <v>1.72268104697146</v>
      </c>
      <c r="D5513" s="221">
        <v>1.5642744921718501</v>
      </c>
      <c r="E5513" s="221">
        <v>1.7574560400503101</v>
      </c>
    </row>
    <row r="5514" spans="1:5" x14ac:dyDescent="0.25">
      <c r="A5514" s="221">
        <v>29009.719197026701</v>
      </c>
      <c r="B5514" s="221">
        <v>1.7288422783141599</v>
      </c>
      <c r="C5514" s="221">
        <v>1.7228221908863599</v>
      </c>
      <c r="D5514" s="221">
        <v>1.5643819688717699</v>
      </c>
      <c r="E5514" s="221">
        <v>1.7574261042893</v>
      </c>
    </row>
    <row r="5515" spans="1:5" x14ac:dyDescent="0.25">
      <c r="A5515" s="221">
        <v>29015.983202322401</v>
      </c>
      <c r="B5515" s="221">
        <v>2.1609991807757498</v>
      </c>
      <c r="C5515" s="221">
        <v>1.72329541010471</v>
      </c>
      <c r="D5515" s="221">
        <v>1.5647421271886901</v>
      </c>
      <c r="E5515" s="221">
        <v>1.75732516525542</v>
      </c>
    </row>
    <row r="5516" spans="1:5" x14ac:dyDescent="0.25">
      <c r="A5516" s="221">
        <v>29017.295629993601</v>
      </c>
      <c r="B5516" s="221">
        <v>1.87177319317322</v>
      </c>
      <c r="C5516" s="221">
        <v>1.7233945579875001</v>
      </c>
      <c r="D5516" s="221">
        <v>1.5648175871729599</v>
      </c>
      <c r="E5516" s="221">
        <v>1.7573035136339299</v>
      </c>
    </row>
    <row r="5517" spans="1:5" x14ac:dyDescent="0.25">
      <c r="A5517" s="221">
        <v>29020.334500783101</v>
      </c>
      <c r="B5517" s="221">
        <v>1.80528732957448</v>
      </c>
      <c r="C5517" s="221">
        <v>1.7236241256415199</v>
      </c>
      <c r="D5517" s="221">
        <v>1.56499224989132</v>
      </c>
      <c r="E5517" s="221">
        <v>1.7572533802196799</v>
      </c>
    </row>
    <row r="5518" spans="1:5" x14ac:dyDescent="0.25">
      <c r="A5518" s="221">
        <v>29030.672210504199</v>
      </c>
      <c r="B5518" s="221">
        <v>1.9282921600732399</v>
      </c>
      <c r="C5518" s="221">
        <v>1.7244050480428099</v>
      </c>
      <c r="D5518" s="221">
        <v>1.5655859581763201</v>
      </c>
      <c r="E5518" s="221">
        <v>1.75708005246043</v>
      </c>
    </row>
    <row r="5519" spans="1:5" x14ac:dyDescent="0.25">
      <c r="A5519" s="221">
        <v>29031.183469901101</v>
      </c>
      <c r="B5519" s="221">
        <v>1.7015317599130799</v>
      </c>
      <c r="C5519" s="221">
        <v>1.72444366819626</v>
      </c>
      <c r="D5519" s="221">
        <v>1.5656153085248801</v>
      </c>
      <c r="E5519" s="221">
        <v>1.75707132011653</v>
      </c>
    </row>
    <row r="5520" spans="1:5" x14ac:dyDescent="0.25">
      <c r="A5520" s="221">
        <v>29034.193344887601</v>
      </c>
      <c r="B5520" s="221">
        <v>1.2127101606617601</v>
      </c>
      <c r="C5520" s="221">
        <v>1.7246710288961</v>
      </c>
      <c r="D5520" s="221">
        <v>1.5657880992461699</v>
      </c>
      <c r="E5520" s="221">
        <v>1.7570195385052501</v>
      </c>
    </row>
    <row r="5521" spans="1:5" x14ac:dyDescent="0.25">
      <c r="A5521" s="221">
        <v>29036.020827771401</v>
      </c>
      <c r="B5521" s="221">
        <v>1.96037363030797</v>
      </c>
      <c r="C5521" s="221">
        <v>1.7248090719014399</v>
      </c>
      <c r="D5521" s="221">
        <v>1.56589301127311</v>
      </c>
      <c r="E5521" s="221">
        <v>1.75698778549587</v>
      </c>
    </row>
    <row r="5522" spans="1:5" x14ac:dyDescent="0.25">
      <c r="A5522" s="221">
        <v>29036.527221152501</v>
      </c>
      <c r="B5522" s="221">
        <v>1.85959505242388</v>
      </c>
      <c r="C5522" s="221">
        <v>1.72484732320575</v>
      </c>
      <c r="D5522" s="221">
        <v>1.5659220822737201</v>
      </c>
      <c r="E5522" s="221">
        <v>1.7569789867739101</v>
      </c>
    </row>
    <row r="5523" spans="1:5" x14ac:dyDescent="0.25">
      <c r="A5523" s="221">
        <v>29039.8253476598</v>
      </c>
      <c r="B5523" s="221">
        <v>1.1554079037489999</v>
      </c>
      <c r="C5523" s="221">
        <v>1.7250964469224901</v>
      </c>
      <c r="D5523" s="221">
        <v>1.56611135289762</v>
      </c>
      <c r="E5523" s="221">
        <v>1.75692168093381</v>
      </c>
    </row>
    <row r="5524" spans="1:5" x14ac:dyDescent="0.25">
      <c r="A5524" s="221">
        <v>29046.377306499799</v>
      </c>
      <c r="B5524" s="221">
        <v>2.04850611548411</v>
      </c>
      <c r="C5524" s="221">
        <v>1.7255913441314501</v>
      </c>
      <c r="D5524" s="221">
        <v>1.56648710546701</v>
      </c>
      <c r="E5524" s="221">
        <v>1.7568056751633501</v>
      </c>
    </row>
    <row r="5525" spans="1:5" x14ac:dyDescent="0.25">
      <c r="A5525" s="221">
        <v>29046.537599698</v>
      </c>
      <c r="B5525" s="221">
        <v>2.0616767635454099</v>
      </c>
      <c r="C5525" s="221">
        <v>1.72560345138426</v>
      </c>
      <c r="D5525" s="221">
        <v>1.5664962977346</v>
      </c>
      <c r="E5525" s="221">
        <v>1.7568028120696499</v>
      </c>
    </row>
    <row r="5526" spans="1:5" x14ac:dyDescent="0.25">
      <c r="A5526" s="221">
        <v>29052.4438086027</v>
      </c>
      <c r="B5526" s="221">
        <v>2.2599636653046802</v>
      </c>
      <c r="C5526" s="221">
        <v>1.72604955159257</v>
      </c>
      <c r="D5526" s="221">
        <v>1.5668348311637199</v>
      </c>
      <c r="E5526" s="221">
        <v>1.7566963161759399</v>
      </c>
    </row>
    <row r="5527" spans="1:5" x14ac:dyDescent="0.25">
      <c r="A5527" s="221">
        <v>29054.959360360899</v>
      </c>
      <c r="B5527" s="221">
        <v>2.18290205277472</v>
      </c>
      <c r="C5527" s="221">
        <v>1.7262395486786799</v>
      </c>
      <c r="D5527" s="221">
        <v>1.5669788398119</v>
      </c>
      <c r="E5527" s="221">
        <v>1.7566503962551001</v>
      </c>
    </row>
    <row r="5528" spans="1:5" x14ac:dyDescent="0.25">
      <c r="A5528" s="221">
        <v>29055.557119617501</v>
      </c>
      <c r="B5528" s="221">
        <v>2.02835426615871</v>
      </c>
      <c r="C5528" s="221">
        <v>1.7262846960492</v>
      </c>
      <c r="D5528" s="221">
        <v>1.5670130430912701</v>
      </c>
      <c r="E5528" s="221">
        <v>1.75663946568</v>
      </c>
    </row>
    <row r="5529" spans="1:5" x14ac:dyDescent="0.25">
      <c r="A5529" s="221">
        <v>29057.009300145401</v>
      </c>
      <c r="B5529" s="221">
        <v>0.47515262203241498</v>
      </c>
      <c r="C5529" s="221">
        <v>1.7263943758770699</v>
      </c>
      <c r="D5529" s="221">
        <v>1.56709613563353</v>
      </c>
      <c r="E5529" s="221">
        <v>1.7566127700713099</v>
      </c>
    </row>
    <row r="5530" spans="1:5" x14ac:dyDescent="0.25">
      <c r="A5530" s="221">
        <v>29064.969729887402</v>
      </c>
      <c r="B5530" s="221">
        <v>1.85730384458145</v>
      </c>
      <c r="C5530" s="221">
        <v>1.72699558875467</v>
      </c>
      <c r="D5530" s="221">
        <v>1.56755162469432</v>
      </c>
      <c r="E5530" s="221">
        <v>1.7564645744803999</v>
      </c>
    </row>
    <row r="5531" spans="1:5" x14ac:dyDescent="0.25">
      <c r="A5531" s="221">
        <v>29070.2727549909</v>
      </c>
      <c r="B5531" s="221">
        <v>1.5429501681516</v>
      </c>
      <c r="C5531" s="221">
        <v>1.7273960825224699</v>
      </c>
      <c r="D5531" s="221">
        <v>1.56785505930803</v>
      </c>
      <c r="E5531" s="221">
        <v>1.75636401772794</v>
      </c>
    </row>
    <row r="5532" spans="1:5" x14ac:dyDescent="0.25">
      <c r="A5532" s="221">
        <v>29071.372133170498</v>
      </c>
      <c r="B5532" s="221">
        <v>1.9699548273671901</v>
      </c>
      <c r="C5532" s="221">
        <v>1.72747910762367</v>
      </c>
      <c r="D5532" s="221">
        <v>1.56791796479815</v>
      </c>
      <c r="E5532" s="221">
        <v>1.7563430958986701</v>
      </c>
    </row>
    <row r="5533" spans="1:5" x14ac:dyDescent="0.25">
      <c r="A5533" s="221">
        <v>29071.5013088622</v>
      </c>
      <c r="B5533" s="221">
        <v>4.8140476556662</v>
      </c>
      <c r="C5533" s="221">
        <v>1.72748886286891</v>
      </c>
      <c r="D5533" s="221">
        <v>1.5679253561220401</v>
      </c>
      <c r="E5533" s="221">
        <v>1.75634063760742</v>
      </c>
    </row>
    <row r="5534" spans="1:5" x14ac:dyDescent="0.25">
      <c r="A5534" s="221">
        <v>29071.9683017278</v>
      </c>
      <c r="B5534" s="221">
        <v>3.61701774462448</v>
      </c>
      <c r="C5534" s="221">
        <v>1.7275241297977599</v>
      </c>
      <c r="D5534" s="221">
        <v>1.56795207705905</v>
      </c>
      <c r="E5534" s="221">
        <v>1.7563316923430501</v>
      </c>
    </row>
    <row r="5535" spans="1:5" x14ac:dyDescent="0.25">
      <c r="A5535" s="221">
        <v>29072.2500366196</v>
      </c>
      <c r="B5535" s="221">
        <v>2.3069191364771799</v>
      </c>
      <c r="C5535" s="221">
        <v>1.72754540619214</v>
      </c>
      <c r="D5535" s="221">
        <v>1.5679681976914099</v>
      </c>
      <c r="E5535" s="221">
        <v>1.7563262899533401</v>
      </c>
    </row>
    <row r="5536" spans="1:5" x14ac:dyDescent="0.25">
      <c r="A5536" s="221">
        <v>29077.016180058199</v>
      </c>
      <c r="B5536" s="221">
        <v>2.8324235802223998</v>
      </c>
      <c r="C5536" s="221">
        <v>1.7279053360087799</v>
      </c>
      <c r="D5536" s="221">
        <v>1.56824091239008</v>
      </c>
      <c r="E5536" s="221">
        <v>1.75623428652477</v>
      </c>
    </row>
    <row r="5537" spans="1:5" x14ac:dyDescent="0.25">
      <c r="A5537" s="221">
        <v>29085.150279679499</v>
      </c>
      <c r="B5537" s="221">
        <v>0.99909981063142095</v>
      </c>
      <c r="C5537" s="221">
        <v>1.7285195765165999</v>
      </c>
      <c r="D5537" s="221">
        <v>1.5687063386945701</v>
      </c>
      <c r="E5537" s="221">
        <v>1.75607469556687</v>
      </c>
    </row>
    <row r="5538" spans="1:5" x14ac:dyDescent="0.25">
      <c r="A5538" s="221">
        <v>29085.859987097501</v>
      </c>
      <c r="B5538" s="221">
        <v>2.9898869459167798</v>
      </c>
      <c r="C5538" s="221">
        <v>1.72857316798039</v>
      </c>
      <c r="D5538" s="221">
        <v>1.5687469135245999</v>
      </c>
      <c r="E5538" s="221">
        <v>1.7560606135513399</v>
      </c>
    </row>
    <row r="5539" spans="1:5" x14ac:dyDescent="0.25">
      <c r="A5539" s="221">
        <v>29086.8543882921</v>
      </c>
      <c r="B5539" s="221">
        <v>1.3965909046748799</v>
      </c>
      <c r="C5539" s="221">
        <v>1.7286482572555699</v>
      </c>
      <c r="D5539" s="221">
        <v>1.5688037149057299</v>
      </c>
      <c r="E5539" s="221">
        <v>1.7560407680884</v>
      </c>
    </row>
    <row r="5540" spans="1:5" x14ac:dyDescent="0.25">
      <c r="A5540" s="221">
        <v>29089.795859413702</v>
      </c>
      <c r="B5540" s="221">
        <v>1.3121262995213501</v>
      </c>
      <c r="C5540" s="221">
        <v>1.72887036801963</v>
      </c>
      <c r="D5540" s="221">
        <v>1.5689717352411401</v>
      </c>
      <c r="E5540" s="221">
        <v>1.75598206456265</v>
      </c>
    </row>
    <row r="5541" spans="1:5" x14ac:dyDescent="0.25">
      <c r="A5541" s="221">
        <v>29090.806346298999</v>
      </c>
      <c r="B5541" s="221">
        <v>2.5891567757098302</v>
      </c>
      <c r="C5541" s="221">
        <v>1.72894666901962</v>
      </c>
      <c r="D5541" s="221">
        <v>1.56902945545609</v>
      </c>
      <c r="E5541" s="221">
        <v>1.7559617396484399</v>
      </c>
    </row>
    <row r="5542" spans="1:5" x14ac:dyDescent="0.25">
      <c r="A5542" s="221">
        <v>29091.2939410615</v>
      </c>
      <c r="B5542" s="221">
        <v>2.6874203201497902</v>
      </c>
      <c r="C5542" s="221">
        <v>1.72898348664552</v>
      </c>
      <c r="D5542" s="221">
        <v>1.5690573074499199</v>
      </c>
      <c r="E5542" s="221">
        <v>1.75595193217655</v>
      </c>
    </row>
    <row r="5543" spans="1:5" x14ac:dyDescent="0.25">
      <c r="A5543" s="221">
        <v>29091.444921466002</v>
      </c>
      <c r="B5543" s="221">
        <v>2.5227802338856402</v>
      </c>
      <c r="C5543" s="221">
        <v>1.72899488692669</v>
      </c>
      <c r="D5543" s="221">
        <v>1.56906593163053</v>
      </c>
      <c r="E5543" s="221">
        <v>1.7559488953595299</v>
      </c>
    </row>
    <row r="5544" spans="1:5" x14ac:dyDescent="0.25">
      <c r="A5544" s="221">
        <v>29092.193063183098</v>
      </c>
      <c r="B5544" s="221">
        <v>2.5769658087519098</v>
      </c>
      <c r="C5544" s="221">
        <v>1.72905137709552</v>
      </c>
      <c r="D5544" s="221">
        <v>1.5691086663768601</v>
      </c>
      <c r="E5544" s="221">
        <v>1.7559338472510999</v>
      </c>
    </row>
    <row r="5545" spans="1:5" x14ac:dyDescent="0.25">
      <c r="A5545" s="221">
        <v>29092.2086704412</v>
      </c>
      <c r="B5545" s="221">
        <v>2.9597827063089901</v>
      </c>
      <c r="C5545" s="221">
        <v>1.7290525555576</v>
      </c>
      <c r="D5545" s="221">
        <v>1.56910955788205</v>
      </c>
      <c r="E5545" s="221">
        <v>1.75593352995312</v>
      </c>
    </row>
    <row r="5546" spans="1:5" x14ac:dyDescent="0.25">
      <c r="A5546" s="221">
        <v>29094.996052262799</v>
      </c>
      <c r="B5546" s="221">
        <v>1.4217216804052</v>
      </c>
      <c r="C5546" s="221">
        <v>1.7292630229696699</v>
      </c>
      <c r="D5546" s="221">
        <v>1.5692686803578699</v>
      </c>
      <c r="E5546" s="221">
        <v>1.7558768620471401</v>
      </c>
    </row>
    <row r="5547" spans="1:5" x14ac:dyDescent="0.25">
      <c r="A5547" s="221">
        <v>29098.554408195101</v>
      </c>
      <c r="B5547" s="221">
        <v>1.66935888892383</v>
      </c>
      <c r="C5547" s="221">
        <v>1.72953169475128</v>
      </c>
      <c r="D5547" s="221">
        <v>1.5694717297918399</v>
      </c>
      <c r="E5547" s="221">
        <v>1.75580452011758</v>
      </c>
    </row>
    <row r="5548" spans="1:5" x14ac:dyDescent="0.25">
      <c r="A5548" s="221">
        <v>29107.189197825999</v>
      </c>
      <c r="B5548" s="221">
        <v>-0.45285787343706302</v>
      </c>
      <c r="C5548" s="221">
        <v>1.73018363043276</v>
      </c>
      <c r="D5548" s="221">
        <v>1.5699644472026699</v>
      </c>
      <c r="E5548" s="221">
        <v>1.7556257907461701</v>
      </c>
    </row>
    <row r="5549" spans="1:5" x14ac:dyDescent="0.25">
      <c r="A5549" s="221">
        <v>29109.964122610101</v>
      </c>
      <c r="B5549" s="221">
        <v>0.93848351353014203</v>
      </c>
      <c r="C5549" s="221">
        <v>1.7303931335374201</v>
      </c>
      <c r="D5549" s="221">
        <v>1.57012268081349</v>
      </c>
      <c r="E5549" s="221">
        <v>1.7555675508686801</v>
      </c>
    </row>
    <row r="5550" spans="1:5" x14ac:dyDescent="0.25">
      <c r="A5550" s="221">
        <v>29111.226044565599</v>
      </c>
      <c r="B5550" s="221">
        <v>1.8849998158763099</v>
      </c>
      <c r="C5550" s="221">
        <v>1.7304884040734501</v>
      </c>
      <c r="D5550" s="221">
        <v>1.5701945793666101</v>
      </c>
      <c r="E5550" s="221">
        <v>1.7555409740514101</v>
      </c>
    </row>
    <row r="5551" spans="1:5" x14ac:dyDescent="0.25">
      <c r="A5551" s="221">
        <v>29111.958363907201</v>
      </c>
      <c r="B5551" s="221">
        <v>1.7860642009952501</v>
      </c>
      <c r="C5551" s="221">
        <v>1.73054369059865</v>
      </c>
      <c r="D5551" s="221">
        <v>1.5702363035800999</v>
      </c>
      <c r="E5551" s="221">
        <v>1.7555255111158099</v>
      </c>
    </row>
    <row r="5552" spans="1:5" x14ac:dyDescent="0.25">
      <c r="A5552" s="221">
        <v>29119.098803968602</v>
      </c>
      <c r="B5552" s="221">
        <v>1.4296568961398699</v>
      </c>
      <c r="C5552" s="221">
        <v>1.7310827380501099</v>
      </c>
      <c r="D5552" s="221">
        <v>1.570643133263</v>
      </c>
      <c r="E5552" s="221">
        <v>1.7553733014006001</v>
      </c>
    </row>
    <row r="5553" spans="1:5" x14ac:dyDescent="0.25">
      <c r="A5553" s="221">
        <v>29124.593341391501</v>
      </c>
      <c r="B5553" s="221">
        <v>2.5634071112823298</v>
      </c>
      <c r="C5553" s="221">
        <v>1.73149751778621</v>
      </c>
      <c r="D5553" s="221">
        <v>1.5709561869261099</v>
      </c>
      <c r="E5553" s="221">
        <v>1.75525449381597</v>
      </c>
    </row>
    <row r="5554" spans="1:5" x14ac:dyDescent="0.25">
      <c r="A5554" s="221">
        <v>29125.567748248799</v>
      </c>
      <c r="B5554" s="221">
        <v>1.41695630277672</v>
      </c>
      <c r="C5554" s="221">
        <v>1.7315710721161599</v>
      </c>
      <c r="D5554" s="221">
        <v>1.5710117041812599</v>
      </c>
      <c r="E5554" s="221">
        <v>1.7552332720627499</v>
      </c>
    </row>
    <row r="5555" spans="1:5" x14ac:dyDescent="0.25">
      <c r="A5555" s="221">
        <v>29127.439795738399</v>
      </c>
      <c r="B5555" s="221">
        <v>1.2695251778083401</v>
      </c>
      <c r="C5555" s="221">
        <v>1.7317123838238</v>
      </c>
      <c r="D5555" s="221">
        <v>1.57111826634626</v>
      </c>
      <c r="E5555" s="221">
        <v>1.7551923719742799</v>
      </c>
    </row>
    <row r="5556" spans="1:5" x14ac:dyDescent="0.25">
      <c r="A5556" s="221">
        <v>29141.413353802898</v>
      </c>
      <c r="B5556" s="221">
        <v>1.04175184420918</v>
      </c>
      <c r="C5556" s="221">
        <v>1.7327671009813801</v>
      </c>
      <c r="D5556" s="221">
        <v>1.5719132674329099</v>
      </c>
      <c r="E5556" s="221">
        <v>1.7548815020594399</v>
      </c>
    </row>
    <row r="5557" spans="1:5" x14ac:dyDescent="0.25">
      <c r="A5557" s="221">
        <v>29150.355461180501</v>
      </c>
      <c r="B5557" s="221">
        <v>2.0028296338886</v>
      </c>
      <c r="C5557" s="221">
        <v>1.7334419688281399</v>
      </c>
      <c r="D5557" s="221">
        <v>1.57242150861019</v>
      </c>
      <c r="E5557" s="221">
        <v>1.75467809839432</v>
      </c>
    </row>
    <row r="5558" spans="1:5" x14ac:dyDescent="0.25">
      <c r="A5558" s="221">
        <v>29151.391490248199</v>
      </c>
      <c r="B5558" s="221">
        <v>0.63005090874410596</v>
      </c>
      <c r="C5558" s="221">
        <v>1.73352015519877</v>
      </c>
      <c r="D5558" s="221">
        <v>1.57248035614646</v>
      </c>
      <c r="E5558" s="221">
        <v>1.75465423516848</v>
      </c>
    </row>
    <row r="5559" spans="1:5" x14ac:dyDescent="0.25">
      <c r="A5559" s="221">
        <v>29153.4301348179</v>
      </c>
      <c r="B5559" s="221">
        <v>2.6182124637012198</v>
      </c>
      <c r="C5559" s="221">
        <v>1.73367400274354</v>
      </c>
      <c r="D5559" s="221">
        <v>1.57259615329347</v>
      </c>
      <c r="E5559" s="221">
        <v>1.75460720250013</v>
      </c>
    </row>
    <row r="5560" spans="1:5" x14ac:dyDescent="0.25">
      <c r="A5560" s="221">
        <v>29159.6323258915</v>
      </c>
      <c r="B5560" s="221">
        <v>1.4768298590617499</v>
      </c>
      <c r="C5560" s="221">
        <v>1.7341420353152599</v>
      </c>
      <c r="D5560" s="221">
        <v>1.57294829939963</v>
      </c>
      <c r="E5560" s="221">
        <v>1.7544626482387899</v>
      </c>
    </row>
    <row r="5561" spans="1:5" x14ac:dyDescent="0.25">
      <c r="A5561" s="221">
        <v>29160.582900902798</v>
      </c>
      <c r="B5561" s="221">
        <v>2.74633274788301</v>
      </c>
      <c r="C5561" s="221">
        <v>1.7342137652437</v>
      </c>
      <c r="D5561" s="221">
        <v>1.57300226384256</v>
      </c>
      <c r="E5561" s="221">
        <v>1.7544404886016201</v>
      </c>
    </row>
    <row r="5562" spans="1:5" x14ac:dyDescent="0.25">
      <c r="A5562" s="221">
        <v>29163.621219183799</v>
      </c>
      <c r="B5562" s="221">
        <v>1.02537311068551</v>
      </c>
      <c r="C5562" s="221">
        <v>1.73444302938466</v>
      </c>
      <c r="D5562" s="221">
        <v>1.5731747187380301</v>
      </c>
      <c r="E5562" s="221">
        <v>1.7543690054216401</v>
      </c>
    </row>
    <row r="5563" spans="1:5" x14ac:dyDescent="0.25">
      <c r="A5563" s="221">
        <v>29168.887802217101</v>
      </c>
      <c r="B5563" s="221">
        <v>1.46802927052527</v>
      </c>
      <c r="C5563" s="221">
        <v>1.73484041482981</v>
      </c>
      <c r="D5563" s="221">
        <v>1.5734735084462499</v>
      </c>
      <c r="E5563" s="221">
        <v>1.7542439979601401</v>
      </c>
    </row>
    <row r="5564" spans="1:5" x14ac:dyDescent="0.25">
      <c r="A5564" s="221">
        <v>29170.8330459602</v>
      </c>
      <c r="B5564" s="221">
        <v>0.80456093676488605</v>
      </c>
      <c r="C5564" s="221">
        <v>1.7349871885589401</v>
      </c>
      <c r="D5564" s="221">
        <v>1.5735838234444499</v>
      </c>
      <c r="E5564" s="221">
        <v>1.75419729515638</v>
      </c>
    </row>
    <row r="5565" spans="1:5" x14ac:dyDescent="0.25">
      <c r="A5565" s="221">
        <v>29173.944122946101</v>
      </c>
      <c r="B5565" s="221">
        <v>1.83667703036161</v>
      </c>
      <c r="C5565" s="221">
        <v>1.73522191688927</v>
      </c>
      <c r="D5565" s="221">
        <v>1.57376023081397</v>
      </c>
      <c r="E5565" s="221">
        <v>1.7541224890473499</v>
      </c>
    </row>
    <row r="5566" spans="1:5" x14ac:dyDescent="0.25">
      <c r="A5566" s="221">
        <v>29179.6183275533</v>
      </c>
      <c r="B5566" s="221">
        <v>2.9016217442574801</v>
      </c>
      <c r="C5566" s="221">
        <v>1.7356500093140901</v>
      </c>
      <c r="D5566" s="221">
        <v>1.57408182448269</v>
      </c>
      <c r="E5566" s="221">
        <v>1.75398529505516</v>
      </c>
    </row>
    <row r="5567" spans="1:5" x14ac:dyDescent="0.25">
      <c r="A5567" s="221">
        <v>29179.799753914202</v>
      </c>
      <c r="B5567" s="221">
        <v>1.36051641073285</v>
      </c>
      <c r="C5567" s="221">
        <v>1.7356636969585699</v>
      </c>
      <c r="D5567" s="221">
        <v>1.5740921046910199</v>
      </c>
      <c r="E5567" s="221">
        <v>1.75398087274207</v>
      </c>
    </row>
    <row r="5568" spans="1:5" x14ac:dyDescent="0.25">
      <c r="A5568" s="221">
        <v>29183.224948320101</v>
      </c>
      <c r="B5568" s="221">
        <v>0.60793817625626201</v>
      </c>
      <c r="C5568" s="221">
        <v>1.7359220979546399</v>
      </c>
      <c r="D5568" s="221">
        <v>1.5742861873584399</v>
      </c>
      <c r="E5568" s="221">
        <v>1.7538971371287599</v>
      </c>
    </row>
    <row r="5569" spans="1:5" x14ac:dyDescent="0.25">
      <c r="A5569" s="221">
        <v>29186.110114213599</v>
      </c>
      <c r="B5569" s="221">
        <v>1.61046607565387</v>
      </c>
      <c r="C5569" s="221">
        <v>1.7361397501256901</v>
      </c>
      <c r="D5569" s="221">
        <v>1.5744495825135001</v>
      </c>
      <c r="E5569" s="221">
        <v>1.7538261902304</v>
      </c>
    </row>
    <row r="5570" spans="1:5" x14ac:dyDescent="0.25">
      <c r="A5570" s="221">
        <v>29186.653530363899</v>
      </c>
      <c r="B5570" s="221">
        <v>1.56311456351121</v>
      </c>
      <c r="C5570" s="221">
        <v>1.7361807440416599</v>
      </c>
      <c r="D5570" s="221">
        <v>1.5744803547708099</v>
      </c>
      <c r="E5570" s="221">
        <v>1.7538127581151</v>
      </c>
    </row>
    <row r="5571" spans="1:5" x14ac:dyDescent="0.25">
      <c r="A5571" s="221">
        <v>29188.7153803621</v>
      </c>
      <c r="B5571" s="221">
        <v>1.60001631208184</v>
      </c>
      <c r="C5571" s="221">
        <v>1.7363362811935901</v>
      </c>
      <c r="D5571" s="221">
        <v>1.5745971120269899</v>
      </c>
      <c r="E5571" s="221">
        <v>1.7537617934780001</v>
      </c>
    </row>
    <row r="5572" spans="1:5" x14ac:dyDescent="0.25">
      <c r="A5572" s="221">
        <v>29193.895316592501</v>
      </c>
      <c r="B5572" s="221">
        <v>0.80894877976815904</v>
      </c>
      <c r="C5572" s="221">
        <v>1.73672701390299</v>
      </c>
      <c r="D5572" s="221">
        <v>1.57489035728682</v>
      </c>
      <c r="E5572" s="221">
        <v>1.7536328268127801</v>
      </c>
    </row>
    <row r="5573" spans="1:5" x14ac:dyDescent="0.25">
      <c r="A5573" s="221">
        <v>29195.925150160801</v>
      </c>
      <c r="B5573" s="221">
        <v>3.9675006230427599</v>
      </c>
      <c r="C5573" s="221">
        <v>1.73688012493263</v>
      </c>
      <c r="D5573" s="221">
        <v>1.57500517196055</v>
      </c>
      <c r="E5573" s="221">
        <v>1.75358176096713</v>
      </c>
    </row>
    <row r="5574" spans="1:5" x14ac:dyDescent="0.25">
      <c r="A5574" s="221">
        <v>29197.819968855802</v>
      </c>
      <c r="B5574" s="221">
        <v>3.1574453026074401</v>
      </c>
      <c r="C5574" s="221">
        <v>1.7370230459526499</v>
      </c>
      <c r="D5574" s="221">
        <v>1.5751123428906599</v>
      </c>
      <c r="E5574" s="221">
        <v>1.7535339687423299</v>
      </c>
    </row>
    <row r="5575" spans="1:5" x14ac:dyDescent="0.25">
      <c r="A5575" s="221">
        <v>29197.9968714805</v>
      </c>
      <c r="B5575" s="221">
        <v>1.8297065465737501</v>
      </c>
      <c r="C5575" s="221">
        <v>1.7370363890649401</v>
      </c>
      <c r="D5575" s="221">
        <v>1.5751223485016901</v>
      </c>
      <c r="E5575" s="221">
        <v>1.75352950680092</v>
      </c>
    </row>
    <row r="5576" spans="1:5" x14ac:dyDescent="0.25">
      <c r="A5576" s="221">
        <v>29202.229899064401</v>
      </c>
      <c r="B5576" s="221">
        <v>0.45425239810794599</v>
      </c>
      <c r="C5576" s="221">
        <v>1.7373556441132201</v>
      </c>
      <c r="D5576" s="221">
        <v>1.5753617685077199</v>
      </c>
      <c r="E5576" s="221">
        <v>1.7534227389046499</v>
      </c>
    </row>
    <row r="5577" spans="1:5" x14ac:dyDescent="0.25">
      <c r="A5577" s="221">
        <v>29207.244053917999</v>
      </c>
      <c r="B5577" s="221">
        <v>0.88381508531270003</v>
      </c>
      <c r="C5577" s="221">
        <v>1.7377338045808099</v>
      </c>
      <c r="D5577" s="221">
        <v>1.5756453690658301</v>
      </c>
      <c r="E5577" s="221">
        <v>1.75329481999833</v>
      </c>
    </row>
    <row r="5578" spans="1:5" x14ac:dyDescent="0.25">
      <c r="A5578" s="221">
        <v>29215.0849952586</v>
      </c>
      <c r="B5578" s="221">
        <v>0.67150581719501701</v>
      </c>
      <c r="C5578" s="221">
        <v>1.7383251407038101</v>
      </c>
      <c r="D5578" s="221">
        <v>1.57608843910812</v>
      </c>
      <c r="E5578" s="221">
        <v>1.7530924893338</v>
      </c>
    </row>
    <row r="5579" spans="1:5" x14ac:dyDescent="0.25">
      <c r="A5579" s="221">
        <v>29216.628550735</v>
      </c>
      <c r="B5579" s="221">
        <v>2.11380941373349</v>
      </c>
      <c r="C5579" s="221">
        <v>1.7384415400923099</v>
      </c>
      <c r="D5579" s="221">
        <v>1.5761756032062999</v>
      </c>
      <c r="E5579" s="221">
        <v>1.7530523310002899</v>
      </c>
    </row>
    <row r="5580" spans="1:5" x14ac:dyDescent="0.25">
      <c r="A5580" s="221">
        <v>29225.740712828599</v>
      </c>
      <c r="B5580" s="221">
        <v>3.65384902753279</v>
      </c>
      <c r="C5580" s="221">
        <v>1.73912861478223</v>
      </c>
      <c r="D5580" s="221">
        <v>1.5766897697318001</v>
      </c>
      <c r="E5580" s="221">
        <v>1.7528131276322301</v>
      </c>
    </row>
    <row r="5581" spans="1:5" x14ac:dyDescent="0.25">
      <c r="A5581" s="221">
        <v>29226.791258927198</v>
      </c>
      <c r="B5581" s="221">
        <v>2.0835501033077901</v>
      </c>
      <c r="C5581" s="221">
        <v>1.73920782696971</v>
      </c>
      <c r="D5581" s="221">
        <v>1.57674897640139</v>
      </c>
      <c r="E5581" s="221">
        <v>1.75278530786384</v>
      </c>
    </row>
    <row r="5582" spans="1:5" x14ac:dyDescent="0.25">
      <c r="A5582" s="221">
        <v>29227.822940830301</v>
      </c>
      <c r="B5582" s="221">
        <v>1.39178485480005</v>
      </c>
      <c r="C5582" s="221">
        <v>1.7392856167786801</v>
      </c>
      <c r="D5582" s="221">
        <v>1.57680711992278</v>
      </c>
      <c r="E5582" s="221">
        <v>1.7527579396624999</v>
      </c>
    </row>
    <row r="5583" spans="1:5" x14ac:dyDescent="0.25">
      <c r="A5583" s="221">
        <v>29229.591190242802</v>
      </c>
      <c r="B5583" s="221">
        <v>3.1914639028565399</v>
      </c>
      <c r="C5583" s="221">
        <v>1.7394189444871599</v>
      </c>
      <c r="D5583" s="221">
        <v>1.57690677491065</v>
      </c>
      <c r="E5583" s="221">
        <v>1.7527109014769</v>
      </c>
    </row>
    <row r="5584" spans="1:5" x14ac:dyDescent="0.25">
      <c r="A5584" s="221">
        <v>29230.0994434411</v>
      </c>
      <c r="B5584" s="221">
        <v>0.270765525462968</v>
      </c>
      <c r="C5584" s="221">
        <v>1.7394572638021</v>
      </c>
      <c r="D5584" s="221">
        <v>1.5769354190408</v>
      </c>
      <c r="E5584" s="221">
        <v>1.75269738115104</v>
      </c>
    </row>
    <row r="5585" spans="1:5" x14ac:dyDescent="0.25">
      <c r="A5585" s="221">
        <v>29231.258086965099</v>
      </c>
      <c r="B5585" s="221">
        <v>2.2057766825775298</v>
      </c>
      <c r="C5585" s="221">
        <v>1.73954461873906</v>
      </c>
      <c r="D5585" s="221">
        <v>1.5770007178643199</v>
      </c>
      <c r="E5585" s="221">
        <v>1.75266642336585</v>
      </c>
    </row>
    <row r="5586" spans="1:5" x14ac:dyDescent="0.25">
      <c r="A5586" s="221">
        <v>29237.061834397198</v>
      </c>
      <c r="B5586" s="221">
        <v>2.70983425191362</v>
      </c>
      <c r="C5586" s="221">
        <v>1.7399821643900599</v>
      </c>
      <c r="D5586" s="221">
        <v>1.57732780542101</v>
      </c>
      <c r="E5586" s="221">
        <v>1.7525107395366299</v>
      </c>
    </row>
    <row r="5587" spans="1:5" x14ac:dyDescent="0.25">
      <c r="A5587" s="221">
        <v>29237.2855279125</v>
      </c>
      <c r="B5587" s="221">
        <v>1.94544176159879</v>
      </c>
      <c r="C5587" s="221">
        <v>1.7399990281968301</v>
      </c>
      <c r="D5587" s="221">
        <v>1.5773404123385599</v>
      </c>
      <c r="E5587" s="221">
        <v>1.7525047048668301</v>
      </c>
    </row>
    <row r="5588" spans="1:5" x14ac:dyDescent="0.25">
      <c r="A5588" s="221">
        <v>29238.050371723799</v>
      </c>
      <c r="B5588" s="221">
        <v>3.25678982611177</v>
      </c>
      <c r="C5588" s="221">
        <v>1.74005668654393</v>
      </c>
      <c r="D5588" s="221">
        <v>1.5773835174006701</v>
      </c>
      <c r="E5588" s="221">
        <v>1.75248406529979</v>
      </c>
    </row>
    <row r="5589" spans="1:5" x14ac:dyDescent="0.25">
      <c r="A5589" s="221">
        <v>29240.414458976698</v>
      </c>
      <c r="B5589" s="221">
        <v>2.2044626698270098</v>
      </c>
      <c r="C5589" s="221">
        <v>1.7402349034943401</v>
      </c>
      <c r="D5589" s="221">
        <v>1.57751675261333</v>
      </c>
      <c r="E5589" s="221">
        <v>1.7524200970622501</v>
      </c>
    </row>
    <row r="5590" spans="1:5" x14ac:dyDescent="0.25">
      <c r="A5590" s="221">
        <v>29242.0366667778</v>
      </c>
      <c r="B5590" s="221">
        <v>1.97592180953639</v>
      </c>
      <c r="C5590" s="221">
        <v>1.7403571899344501</v>
      </c>
      <c r="D5590" s="221">
        <v>1.5776081769890999</v>
      </c>
      <c r="E5590" s="221">
        <v>1.7523760120812</v>
      </c>
    </row>
    <row r="5591" spans="1:5" x14ac:dyDescent="0.25">
      <c r="A5591" s="221">
        <v>29250.541985518401</v>
      </c>
      <c r="B5591" s="221">
        <v>2.43199591490011</v>
      </c>
      <c r="C5591" s="221">
        <v>1.7409982973142799</v>
      </c>
      <c r="D5591" s="221">
        <v>1.57808751968247</v>
      </c>
      <c r="E5591" s="221">
        <v>1.75214318769663</v>
      </c>
    </row>
    <row r="5592" spans="1:5" x14ac:dyDescent="0.25">
      <c r="A5592" s="221">
        <v>29254.340865510399</v>
      </c>
      <c r="B5592" s="221">
        <v>2.5269255400828698</v>
      </c>
      <c r="C5592" s="221">
        <v>1.7412846206872401</v>
      </c>
      <c r="D5592" s="221">
        <v>1.5783016169341599</v>
      </c>
      <c r="E5592" s="221">
        <v>1.7520382588924399</v>
      </c>
    </row>
    <row r="5593" spans="1:5" x14ac:dyDescent="0.25">
      <c r="A5593" s="221">
        <v>29256.676837265699</v>
      </c>
      <c r="B5593" s="221">
        <v>1.8345778335229701</v>
      </c>
      <c r="C5593" s="221">
        <v>1.7414606759931901</v>
      </c>
      <c r="D5593" s="221">
        <v>1.57843326761381</v>
      </c>
      <c r="E5593" s="221">
        <v>1.7519733528022301</v>
      </c>
    </row>
    <row r="5594" spans="1:5" x14ac:dyDescent="0.25">
      <c r="A5594" s="221">
        <v>29259.586616574699</v>
      </c>
      <c r="B5594" s="221">
        <v>2.0936695921369899</v>
      </c>
      <c r="C5594" s="221">
        <v>1.74167996806904</v>
      </c>
      <c r="D5594" s="221">
        <v>1.57859725693551</v>
      </c>
      <c r="E5594" s="221">
        <v>1.7518922441796601</v>
      </c>
    </row>
    <row r="5595" spans="1:5" x14ac:dyDescent="0.25">
      <c r="A5595" s="221">
        <v>29268.565389588101</v>
      </c>
      <c r="B5595" s="221">
        <v>1.71837772658863</v>
      </c>
      <c r="C5595" s="221">
        <v>1.7423565853167899</v>
      </c>
      <c r="D5595" s="221">
        <v>1.57910220342634</v>
      </c>
      <c r="E5595" s="221">
        <v>1.75163950212299</v>
      </c>
    </row>
    <row r="5596" spans="1:5" x14ac:dyDescent="0.25">
      <c r="A5596" s="221">
        <v>29271.6843823745</v>
      </c>
      <c r="B5596" s="221">
        <v>1.2763568925139299</v>
      </c>
      <c r="C5596" s="221">
        <v>1.74259160252038</v>
      </c>
      <c r="D5596" s="221">
        <v>1.5792775602973299</v>
      </c>
      <c r="E5596" s="221">
        <v>1.7515509235721201</v>
      </c>
    </row>
    <row r="5597" spans="1:5" x14ac:dyDescent="0.25">
      <c r="A5597" s="221">
        <v>29272.314022801002</v>
      </c>
      <c r="B5597" s="221">
        <v>2.58681434200978</v>
      </c>
      <c r="C5597" s="221">
        <v>1.7426390446465301</v>
      </c>
      <c r="D5597" s="221">
        <v>1.5793129176808001</v>
      </c>
      <c r="E5597" s="221">
        <v>1.75153300818311</v>
      </c>
    </row>
    <row r="5598" spans="1:5" x14ac:dyDescent="0.25">
      <c r="A5598" s="221">
        <v>29283.515007836399</v>
      </c>
      <c r="B5598" s="221">
        <v>4.6901338003756203</v>
      </c>
      <c r="C5598" s="221">
        <v>1.74348293940642</v>
      </c>
      <c r="D5598" s="221">
        <v>1.57994176189673</v>
      </c>
      <c r="E5598" s="221">
        <v>1.7512110672565799</v>
      </c>
    </row>
    <row r="5599" spans="1:5" x14ac:dyDescent="0.25">
      <c r="A5599" s="221">
        <v>29284.252566021201</v>
      </c>
      <c r="B5599" s="221">
        <v>2.9276313867341801</v>
      </c>
      <c r="C5599" s="221">
        <v>1.74353850311183</v>
      </c>
      <c r="D5599" s="221">
        <v>1.5799831697905</v>
      </c>
      <c r="E5599" s="221">
        <v>1.75118967979801</v>
      </c>
    </row>
    <row r="5600" spans="1:5" x14ac:dyDescent="0.25">
      <c r="A5600" s="221">
        <v>29288.070945625699</v>
      </c>
      <c r="B5600" s="221">
        <v>2.0464526670375101</v>
      </c>
      <c r="C5600" s="221">
        <v>1.74382614652662</v>
      </c>
      <c r="D5600" s="221">
        <v>1.5801975407517099</v>
      </c>
      <c r="E5600" s="221">
        <v>1.7510782805002101</v>
      </c>
    </row>
    <row r="5601" spans="1:5" x14ac:dyDescent="0.25">
      <c r="A5601" s="221">
        <v>29293.327744689301</v>
      </c>
      <c r="B5601" s="221">
        <v>1.1217082539610701</v>
      </c>
      <c r="C5601" s="221">
        <v>1.7442221150051</v>
      </c>
      <c r="D5601" s="221">
        <v>1.58049266726737</v>
      </c>
      <c r="E5601" s="221">
        <v>1.7509246263479099</v>
      </c>
    </row>
    <row r="5602" spans="1:5" x14ac:dyDescent="0.25">
      <c r="A5602" s="221">
        <v>29298.710077304298</v>
      </c>
      <c r="B5602" s="221">
        <v>1.5673550448974201</v>
      </c>
      <c r="C5602" s="221">
        <v>1.7446275104084901</v>
      </c>
      <c r="D5602" s="221">
        <v>1.5807946644365201</v>
      </c>
      <c r="E5602" s="221">
        <v>1.7507657413542199</v>
      </c>
    </row>
    <row r="5603" spans="1:5" x14ac:dyDescent="0.25">
      <c r="A5603" s="221">
        <v>29304.7577165558</v>
      </c>
      <c r="B5603" s="221">
        <v>0.16110554573827199</v>
      </c>
      <c r="C5603" s="221">
        <v>1.74508296567105</v>
      </c>
      <c r="D5603" s="221">
        <v>1.58113349733834</v>
      </c>
      <c r="E5603" s="221">
        <v>1.7505854088185</v>
      </c>
    </row>
    <row r="5604" spans="1:5" x14ac:dyDescent="0.25">
      <c r="A5604" s="221">
        <v>29306.603352962498</v>
      </c>
      <c r="B5604" s="221">
        <v>1.85122121220611</v>
      </c>
      <c r="C5604" s="221">
        <v>1.7452219596559</v>
      </c>
      <c r="D5604" s="221">
        <v>1.5812369033639699</v>
      </c>
      <c r="E5604" s="221">
        <v>1.75053033387664</v>
      </c>
    </row>
    <row r="5605" spans="1:5" x14ac:dyDescent="0.25">
      <c r="A5605" s="221">
        <v>29308.823565843199</v>
      </c>
      <c r="B5605" s="221">
        <v>1.93572981938066</v>
      </c>
      <c r="C5605" s="221">
        <v>1.74538915125682</v>
      </c>
      <c r="D5605" s="221">
        <v>1.5813612958982699</v>
      </c>
      <c r="E5605" s="221">
        <v>1.75046393800444</v>
      </c>
    </row>
    <row r="5606" spans="1:5" x14ac:dyDescent="0.25">
      <c r="A5606" s="221">
        <v>29314.837944147701</v>
      </c>
      <c r="B5606" s="221">
        <v>2.0608076274473599</v>
      </c>
      <c r="C5606" s="221">
        <v>1.745842025545</v>
      </c>
      <c r="D5606" s="221">
        <v>1.5816982652790299</v>
      </c>
      <c r="E5606" s="221">
        <v>1.7502821738772001</v>
      </c>
    </row>
    <row r="5607" spans="1:5" x14ac:dyDescent="0.25">
      <c r="A5607" s="221">
        <v>29319.435824193501</v>
      </c>
      <c r="B5607" s="221">
        <v>1.3391057816929599</v>
      </c>
      <c r="C5607" s="221">
        <v>1.74618821178229</v>
      </c>
      <c r="D5607" s="221">
        <v>1.58195563051827</v>
      </c>
      <c r="E5607" s="221">
        <v>1.75014275395702</v>
      </c>
    </row>
    <row r="5608" spans="1:5" x14ac:dyDescent="0.25">
      <c r="A5608" s="221">
        <v>29319.483189782601</v>
      </c>
      <c r="B5608" s="221">
        <v>3.3645734644615102</v>
      </c>
      <c r="C5608" s="221">
        <v>1.7461917778609399</v>
      </c>
      <c r="D5608" s="221">
        <v>1.5819582814253601</v>
      </c>
      <c r="E5608" s="221">
        <v>1.75014131019559</v>
      </c>
    </row>
    <row r="5609" spans="1:5" x14ac:dyDescent="0.25">
      <c r="A5609" s="221">
        <v>29323.4310799821</v>
      </c>
      <c r="B5609" s="221">
        <v>1.5348112675988701</v>
      </c>
      <c r="C5609" s="221">
        <v>1.7464890001854501</v>
      </c>
      <c r="D5609" s="221">
        <v>1.58217917406746</v>
      </c>
      <c r="E5609" s="221">
        <v>1.7500205163313001</v>
      </c>
    </row>
    <row r="5610" spans="1:5" x14ac:dyDescent="0.25">
      <c r="A5610" s="221">
        <v>29326.853445713699</v>
      </c>
      <c r="B5610" s="221">
        <v>1.4544449284218799</v>
      </c>
      <c r="C5610" s="221">
        <v>1.74674663188026</v>
      </c>
      <c r="D5610" s="221">
        <v>1.5823705543183699</v>
      </c>
      <c r="E5610" s="221">
        <v>1.7499154393043601</v>
      </c>
    </row>
    <row r="5611" spans="1:5" x14ac:dyDescent="0.25">
      <c r="A5611" s="221">
        <v>29328.263162932901</v>
      </c>
      <c r="B5611" s="221">
        <v>1.8173594798119199</v>
      </c>
      <c r="C5611" s="221">
        <v>1.7468527537459</v>
      </c>
      <c r="D5611" s="221">
        <v>1.58244938634751</v>
      </c>
      <c r="E5611" s="221">
        <v>1.7498719816474</v>
      </c>
    </row>
    <row r="5612" spans="1:5" x14ac:dyDescent="0.25">
      <c r="A5612" s="221">
        <v>29333.026152746199</v>
      </c>
      <c r="B5612" s="221">
        <v>2.4146326589852301</v>
      </c>
      <c r="C5612" s="221">
        <v>1.7472112884232101</v>
      </c>
      <c r="D5612" s="221">
        <v>1.58271573490784</v>
      </c>
      <c r="E5612" s="221">
        <v>1.7497242356884599</v>
      </c>
    </row>
    <row r="5613" spans="1:5" x14ac:dyDescent="0.25">
      <c r="A5613" s="221">
        <v>29341.2969937542</v>
      </c>
      <c r="B5613" s="221">
        <v>2.2213884377177502</v>
      </c>
      <c r="C5613" s="221">
        <v>1.74783379712273</v>
      </c>
      <c r="D5613" s="221">
        <v>1.5831776294467601</v>
      </c>
      <c r="E5613" s="221">
        <v>1.7494662846698701</v>
      </c>
    </row>
    <row r="5614" spans="1:5" x14ac:dyDescent="0.25">
      <c r="A5614" s="221">
        <v>29341.9079402186</v>
      </c>
      <c r="B5614" s="221">
        <v>1.92648126395971</v>
      </c>
      <c r="C5614" s="221">
        <v>1.74787977606668</v>
      </c>
      <c r="D5614" s="221">
        <v>1.5832117484481001</v>
      </c>
      <c r="E5614" s="221">
        <v>1.7494471449197899</v>
      </c>
    </row>
    <row r="5615" spans="1:5" x14ac:dyDescent="0.25">
      <c r="A5615" s="221">
        <v>29342.595132885199</v>
      </c>
      <c r="B5615" s="221">
        <v>1.0867614796817</v>
      </c>
      <c r="C5615" s="221">
        <v>1.7479314930391201</v>
      </c>
      <c r="D5615" s="221">
        <v>1.5832501255054701</v>
      </c>
      <c r="E5615" s="221">
        <v>1.7494255480824601</v>
      </c>
    </row>
    <row r="5616" spans="1:5" x14ac:dyDescent="0.25">
      <c r="A5616" s="221">
        <v>29344.762099715601</v>
      </c>
      <c r="B5616" s="221">
        <v>2.0855013539309999</v>
      </c>
      <c r="C5616" s="221">
        <v>1.74809457057967</v>
      </c>
      <c r="D5616" s="221">
        <v>1.5833711422368999</v>
      </c>
      <c r="E5616" s="221">
        <v>1.7493572071007799</v>
      </c>
    </row>
    <row r="5617" spans="1:5" x14ac:dyDescent="0.25">
      <c r="A5617" s="221">
        <v>29348.303655187399</v>
      </c>
      <c r="B5617" s="221">
        <v>2.64287809177151</v>
      </c>
      <c r="C5617" s="221">
        <v>1.7483610756297701</v>
      </c>
      <c r="D5617" s="221">
        <v>1.5835689244370501</v>
      </c>
      <c r="E5617" s="221">
        <v>1.7492454028114099</v>
      </c>
    </row>
    <row r="5618" spans="1:5" x14ac:dyDescent="0.25">
      <c r="A5618" s="221">
        <v>29349.607040298401</v>
      </c>
      <c r="B5618" s="221">
        <v>1.5165210997662499</v>
      </c>
      <c r="C5618" s="221">
        <v>1.74845915233239</v>
      </c>
      <c r="D5618" s="221">
        <v>1.5836417134634999</v>
      </c>
      <c r="E5618" s="221">
        <v>1.74920408675114</v>
      </c>
    </row>
    <row r="5619" spans="1:5" x14ac:dyDescent="0.25">
      <c r="A5619" s="221">
        <v>29351.6186917712</v>
      </c>
      <c r="B5619" s="221">
        <v>1.4021459665274101</v>
      </c>
      <c r="C5619" s="221">
        <v>1.7486105244338701</v>
      </c>
      <c r="D5619" s="221">
        <v>1.58375405643184</v>
      </c>
      <c r="E5619" s="221">
        <v>1.7491401848269099</v>
      </c>
    </row>
    <row r="5620" spans="1:5" x14ac:dyDescent="0.25">
      <c r="A5620" s="221">
        <v>29352.698027149399</v>
      </c>
      <c r="B5620" s="221">
        <v>1.55013337052856</v>
      </c>
      <c r="C5620" s="221">
        <v>1.7486917409536999</v>
      </c>
      <c r="D5620" s="221">
        <v>1.5838143331457</v>
      </c>
      <c r="E5620" s="221">
        <v>1.74910580130169</v>
      </c>
    </row>
    <row r="5621" spans="1:5" x14ac:dyDescent="0.25">
      <c r="A5621" s="221">
        <v>29356.4898730737</v>
      </c>
      <c r="B5621" s="221">
        <v>1.24302926855193</v>
      </c>
      <c r="C5621" s="221">
        <v>1.74897704196244</v>
      </c>
      <c r="D5621" s="221">
        <v>1.58402556696175</v>
      </c>
      <c r="E5621" s="221">
        <v>1.74898462999537</v>
      </c>
    </row>
    <row r="5622" spans="1:5" x14ac:dyDescent="0.25">
      <c r="A5622" s="221">
        <v>29361.863735384399</v>
      </c>
      <c r="B5622" s="221">
        <v>3.9389171520265401E-2</v>
      </c>
      <c r="C5622" s="221">
        <v>1.7493813325512999</v>
      </c>
      <c r="D5622" s="221">
        <v>1.58432493077175</v>
      </c>
      <c r="E5622" s="221">
        <v>1.74881221468061</v>
      </c>
    </row>
    <row r="5623" spans="1:5" x14ac:dyDescent="0.25">
      <c r="A5623" s="221">
        <v>29362.184637873499</v>
      </c>
      <c r="B5623" s="221">
        <v>1.3585502107468199</v>
      </c>
      <c r="C5623" s="221">
        <v>1.7494054749369401</v>
      </c>
      <c r="D5623" s="221">
        <v>1.58434280740986</v>
      </c>
      <c r="E5623" s="221">
        <v>1.7488018785501001</v>
      </c>
    </row>
    <row r="5624" spans="1:5" x14ac:dyDescent="0.25">
      <c r="A5624" s="221">
        <v>29363.6137799729</v>
      </c>
      <c r="B5624" s="221">
        <v>1.7452239272846399</v>
      </c>
      <c r="C5624" s="221">
        <v>1.74951299326688</v>
      </c>
      <c r="D5624" s="221">
        <v>1.58442242117723</v>
      </c>
      <c r="E5624" s="221">
        <v>1.74875575388618</v>
      </c>
    </row>
    <row r="5625" spans="1:5" x14ac:dyDescent="0.25">
      <c r="A5625" s="221">
        <v>29364.409610311399</v>
      </c>
      <c r="B5625" s="221">
        <v>1.3477288899470801</v>
      </c>
      <c r="C5625" s="221">
        <v>1.7495728583713199</v>
      </c>
      <c r="D5625" s="221">
        <v>1.5844667548033</v>
      </c>
      <c r="E5625" s="221">
        <v>1.74873006896169</v>
      </c>
    </row>
    <row r="5626" spans="1:5" x14ac:dyDescent="0.25">
      <c r="A5626" s="221">
        <v>29365.761356187599</v>
      </c>
      <c r="B5626" s="221">
        <v>1.23314679166067</v>
      </c>
      <c r="C5626" s="221">
        <v>1.74967454136094</v>
      </c>
      <c r="D5626" s="221">
        <v>1.5845420570295601</v>
      </c>
      <c r="E5626" s="221">
        <v>1.74868634591598</v>
      </c>
    </row>
    <row r="5627" spans="1:5" x14ac:dyDescent="0.25">
      <c r="A5627" s="221">
        <v>29367.939924864</v>
      </c>
      <c r="B5627" s="221">
        <v>2.0869341099647198</v>
      </c>
      <c r="C5627" s="221">
        <v>1.74983842081494</v>
      </c>
      <c r="D5627" s="221">
        <v>1.58466341939086</v>
      </c>
      <c r="E5627" s="221">
        <v>1.74861572585735</v>
      </c>
    </row>
    <row r="5628" spans="1:5" x14ac:dyDescent="0.25">
      <c r="A5628" s="221">
        <v>29371.101182631799</v>
      </c>
      <c r="B5628" s="221">
        <v>1.3918561092802999</v>
      </c>
      <c r="C5628" s="221">
        <v>1.7500762101206999</v>
      </c>
      <c r="D5628" s="221">
        <v>1.5848395247904901</v>
      </c>
      <c r="E5628" s="221">
        <v>1.7485129161584301</v>
      </c>
    </row>
    <row r="5629" spans="1:5" x14ac:dyDescent="0.25">
      <c r="A5629" s="221">
        <v>29375.908871239099</v>
      </c>
      <c r="B5629" s="221">
        <v>1.42177547135987</v>
      </c>
      <c r="C5629" s="221">
        <v>1.75043781215076</v>
      </c>
      <c r="D5629" s="221">
        <v>1.58510734854471</v>
      </c>
      <c r="E5629" s="221">
        <v>1.7483557166956301</v>
      </c>
    </row>
    <row r="5630" spans="1:5" x14ac:dyDescent="0.25">
      <c r="A5630" s="221">
        <v>29376.825133345599</v>
      </c>
      <c r="B5630" s="221">
        <v>1.8537272028297</v>
      </c>
      <c r="C5630" s="221">
        <v>1.7505067229690101</v>
      </c>
      <c r="D5630" s="221">
        <v>1.5851583911095</v>
      </c>
      <c r="E5630" s="221">
        <v>1.7483257572030999</v>
      </c>
    </row>
    <row r="5631" spans="1:5" x14ac:dyDescent="0.25">
      <c r="A5631" s="221">
        <v>29378.475834077399</v>
      </c>
      <c r="B5631" s="221">
        <v>1.8076611362962201</v>
      </c>
      <c r="C5631" s="221">
        <v>1.7506308669613599</v>
      </c>
      <c r="D5631" s="221">
        <v>1.5852503473286299</v>
      </c>
      <c r="E5631" s="221">
        <v>1.74827144542208</v>
      </c>
    </row>
    <row r="5632" spans="1:5" x14ac:dyDescent="0.25">
      <c r="A5632" s="221">
        <v>29386.472587601202</v>
      </c>
      <c r="B5632" s="221">
        <v>1.3229870094048299</v>
      </c>
      <c r="C5632" s="221">
        <v>1.75123221875338</v>
      </c>
      <c r="D5632" s="221">
        <v>1.5856958255459901</v>
      </c>
      <c r="E5632" s="221">
        <v>1.7480073850172499</v>
      </c>
    </row>
    <row r="5633" spans="1:5" x14ac:dyDescent="0.25">
      <c r="A5633" s="221">
        <v>29389.687030543701</v>
      </c>
      <c r="B5633" s="221">
        <v>1.7221142263118501</v>
      </c>
      <c r="C5633" s="221">
        <v>1.75147391230919</v>
      </c>
      <c r="D5633" s="221">
        <v>1.5858747397380799</v>
      </c>
      <c r="E5633" s="221">
        <v>1.74790050743003</v>
      </c>
    </row>
    <row r="5634" spans="1:5" x14ac:dyDescent="0.25">
      <c r="A5634" s="221">
        <v>29395.723829430801</v>
      </c>
      <c r="B5634" s="221">
        <v>2.9349339932444698</v>
      </c>
      <c r="C5634" s="221">
        <v>1.7519277817483001</v>
      </c>
      <c r="D5634" s="221">
        <v>1.5862103602208</v>
      </c>
      <c r="E5634" s="221">
        <v>1.74769868869315</v>
      </c>
    </row>
    <row r="5635" spans="1:5" x14ac:dyDescent="0.25">
      <c r="A5635" s="221">
        <v>29396.787988924902</v>
      </c>
      <c r="B5635" s="221">
        <v>0.34361887577738498</v>
      </c>
      <c r="C5635" s="221">
        <v>1.7520077867141799</v>
      </c>
      <c r="D5635" s="221">
        <v>1.58626952298733</v>
      </c>
      <c r="E5635" s="221">
        <v>1.7476629550281999</v>
      </c>
    </row>
    <row r="5636" spans="1:5" x14ac:dyDescent="0.25">
      <c r="A5636" s="221">
        <v>29406.1586112884</v>
      </c>
      <c r="B5636" s="221">
        <v>1.41782392859402</v>
      </c>
      <c r="C5636" s="221">
        <v>1.75271217573217</v>
      </c>
      <c r="D5636" s="221">
        <v>1.58679008606521</v>
      </c>
      <c r="E5636" s="221">
        <v>1.7473465159050301</v>
      </c>
    </row>
    <row r="5637" spans="1:5" x14ac:dyDescent="0.25">
      <c r="A5637" s="221">
        <v>29407.667232647</v>
      </c>
      <c r="B5637" s="221">
        <v>1.4267651533758501</v>
      </c>
      <c r="C5637" s="221">
        <v>1.7528255625775599</v>
      </c>
      <c r="D5637" s="221">
        <v>1.58687385258875</v>
      </c>
      <c r="E5637" s="221">
        <v>1.7472952531522401</v>
      </c>
    </row>
    <row r="5638" spans="1:5" x14ac:dyDescent="0.25">
      <c r="A5638" s="221">
        <v>29407.750012436099</v>
      </c>
      <c r="B5638" s="221">
        <v>2.55832071737023</v>
      </c>
      <c r="C5638" s="221">
        <v>1.7528317842441801</v>
      </c>
      <c r="D5638" s="221">
        <v>1.58687844840918</v>
      </c>
      <c r="E5638" s="221">
        <v>1.74729243826991</v>
      </c>
    </row>
    <row r="5639" spans="1:5" x14ac:dyDescent="0.25">
      <c r="A5639" s="221">
        <v>29408.538322389399</v>
      </c>
      <c r="B5639" s="221">
        <v>1.0096210097315399</v>
      </c>
      <c r="C5639" s="221">
        <v>1.75289103302671</v>
      </c>
      <c r="D5639" s="221">
        <v>1.5869222142972499</v>
      </c>
      <c r="E5639" s="221">
        <v>1.74726561291159</v>
      </c>
    </row>
    <row r="5640" spans="1:5" x14ac:dyDescent="0.25">
      <c r="A5640" s="221">
        <v>29415.1627964287</v>
      </c>
      <c r="B5640" s="221">
        <v>-0.58546446172960098</v>
      </c>
      <c r="C5640" s="221">
        <v>1.7533888899224099</v>
      </c>
      <c r="D5640" s="221">
        <v>1.5872898671426301</v>
      </c>
      <c r="E5640" s="221">
        <v>1.74703902263934</v>
      </c>
    </row>
    <row r="5641" spans="1:5" x14ac:dyDescent="0.25">
      <c r="A5641" s="221">
        <v>29420.124770929098</v>
      </c>
      <c r="B5641" s="221">
        <v>2.3902677606665299</v>
      </c>
      <c r="C5641" s="221">
        <v>1.7537617530057901</v>
      </c>
      <c r="D5641" s="221">
        <v>1.5875650535117001</v>
      </c>
      <c r="E5641" s="221">
        <v>1.74686857731487</v>
      </c>
    </row>
    <row r="5642" spans="1:5" x14ac:dyDescent="0.25">
      <c r="A5642" s="221">
        <v>29421.5229609128</v>
      </c>
      <c r="B5642" s="221">
        <v>2.9037325531702698</v>
      </c>
      <c r="C5642" s="221">
        <v>1.75386681145806</v>
      </c>
      <c r="D5642" s="221">
        <v>1.5876425919925601</v>
      </c>
      <c r="E5642" s="221">
        <v>1.7468203806339699</v>
      </c>
    </row>
    <row r="5643" spans="1:5" x14ac:dyDescent="0.25">
      <c r="A5643" s="221">
        <v>29431.294103058401</v>
      </c>
      <c r="B5643" s="221">
        <v>1.2153440759345799</v>
      </c>
      <c r="C5643" s="221">
        <v>1.7546009077364599</v>
      </c>
      <c r="D5643" s="221">
        <v>1.58818409951815</v>
      </c>
      <c r="E5643" s="221">
        <v>1.74648112703923</v>
      </c>
    </row>
    <row r="5644" spans="1:5" x14ac:dyDescent="0.25">
      <c r="A5644" s="221">
        <v>29435.827579511999</v>
      </c>
      <c r="B5644" s="221">
        <v>1.5698057282534501</v>
      </c>
      <c r="C5644" s="221">
        <v>1.7549414586713801</v>
      </c>
      <c r="D5644" s="221">
        <v>1.5884352241780699</v>
      </c>
      <c r="E5644" s="221">
        <v>1.7463223996528101</v>
      </c>
    </row>
    <row r="5645" spans="1:5" x14ac:dyDescent="0.25">
      <c r="A5645" s="221">
        <v>29437.051502104699</v>
      </c>
      <c r="B5645" s="221">
        <v>1.16699893742895</v>
      </c>
      <c r="C5645" s="221">
        <v>1.7550333910360001</v>
      </c>
      <c r="D5645" s="221">
        <v>1.5885030214078499</v>
      </c>
      <c r="E5645" s="221">
        <v>1.74627951811162</v>
      </c>
    </row>
    <row r="5646" spans="1:5" x14ac:dyDescent="0.25">
      <c r="A5646" s="221">
        <v>29438.1358533438</v>
      </c>
      <c r="B5646" s="221">
        <v>1.7064514192195701</v>
      </c>
      <c r="C5646" s="221">
        <v>1.7551148357430899</v>
      </c>
      <c r="D5646" s="221">
        <v>1.5885630873062799</v>
      </c>
      <c r="E5646" s="221">
        <v>1.74624145044074</v>
      </c>
    </row>
    <row r="5647" spans="1:5" x14ac:dyDescent="0.25">
      <c r="A5647" s="221">
        <v>29457.900210521701</v>
      </c>
      <c r="B5647" s="221">
        <v>1.9231548066617199</v>
      </c>
      <c r="C5647" s="221">
        <v>1.7565990037727499</v>
      </c>
      <c r="D5647" s="221">
        <v>1.58965641442061</v>
      </c>
      <c r="E5647" s="221">
        <v>1.74553924024623</v>
      </c>
    </row>
    <row r="5648" spans="1:5" x14ac:dyDescent="0.25">
      <c r="A5648" s="221">
        <v>29458.523661174098</v>
      </c>
      <c r="B5648" s="221">
        <v>1.35905087018682</v>
      </c>
      <c r="C5648" s="221">
        <v>1.7566458085596901</v>
      </c>
      <c r="D5648" s="221">
        <v>1.5896908746253</v>
      </c>
      <c r="E5648" s="221">
        <v>1.74551694596191</v>
      </c>
    </row>
    <row r="5649" spans="1:5" x14ac:dyDescent="0.25">
      <c r="A5649" s="221">
        <v>29459.238681926701</v>
      </c>
      <c r="B5649" s="221">
        <v>2.80777855774264</v>
      </c>
      <c r="C5649" s="221">
        <v>1.7566994878586799</v>
      </c>
      <c r="D5649" s="221">
        <v>1.5897303962159799</v>
      </c>
      <c r="E5649" s="221">
        <v>1.74549125967365</v>
      </c>
    </row>
    <row r="5650" spans="1:5" x14ac:dyDescent="0.25">
      <c r="A5650" s="221">
        <v>29462.767253525901</v>
      </c>
      <c r="B5650" s="221">
        <v>1.4490249348312101</v>
      </c>
      <c r="C5650" s="221">
        <v>1.75696437353113</v>
      </c>
      <c r="D5650" s="221">
        <v>1.5899254300615899</v>
      </c>
      <c r="E5650" s="221">
        <v>1.74536422693227</v>
      </c>
    </row>
    <row r="5651" spans="1:5" x14ac:dyDescent="0.25">
      <c r="A5651" s="221">
        <v>29467.489639601499</v>
      </c>
      <c r="B5651" s="221">
        <v>2.1339972617195402</v>
      </c>
      <c r="C5651" s="221">
        <v>1.75731885750036</v>
      </c>
      <c r="D5651" s="221">
        <v>1.5901862543012</v>
      </c>
      <c r="E5651" s="221">
        <v>1.7451934625841701</v>
      </c>
    </row>
    <row r="5652" spans="1:5" x14ac:dyDescent="0.25">
      <c r="A5652" s="221">
        <v>29468.505209843901</v>
      </c>
      <c r="B5652" s="221">
        <v>1.85247454137318</v>
      </c>
      <c r="C5652" s="221">
        <v>1.7573950834743299</v>
      </c>
      <c r="D5652" s="221">
        <v>1.5902423323066499</v>
      </c>
      <c r="E5652" s="221">
        <v>1.7451566877512199</v>
      </c>
    </row>
    <row r="5653" spans="1:5" x14ac:dyDescent="0.25">
      <c r="A5653" s="221">
        <v>29469.261632948601</v>
      </c>
      <c r="B5653" s="221">
        <v>1.6853161158187699</v>
      </c>
      <c r="C5653" s="221">
        <v>1.75745185856038</v>
      </c>
      <c r="D5653" s="221">
        <v>1.5902841006622299</v>
      </c>
      <c r="E5653" s="221">
        <v>1.7451292336775199</v>
      </c>
    </row>
    <row r="5654" spans="1:5" x14ac:dyDescent="0.25">
      <c r="A5654" s="221">
        <v>29469.3363143266</v>
      </c>
      <c r="B5654" s="221">
        <v>0.50191315238110601</v>
      </c>
      <c r="C5654" s="221">
        <v>1.7574574637907301</v>
      </c>
      <c r="D5654" s="221">
        <v>1.59028822443678</v>
      </c>
      <c r="E5654" s="221">
        <v>1.74512652314681</v>
      </c>
    </row>
    <row r="5655" spans="1:5" x14ac:dyDescent="0.25">
      <c r="A5655" s="221">
        <v>29469.7796772074</v>
      </c>
      <c r="B5655" s="221">
        <v>1.27181109710919</v>
      </c>
      <c r="C5655" s="221">
        <v>1.7574907405076501</v>
      </c>
      <c r="D5655" s="221">
        <v>1.5903126920622801</v>
      </c>
      <c r="E5655" s="221">
        <v>1.7451104290352999</v>
      </c>
    </row>
    <row r="5656" spans="1:5" x14ac:dyDescent="0.25">
      <c r="A5656" s="221">
        <v>29469.789660062099</v>
      </c>
      <c r="B5656" s="221">
        <v>4.13564916861207</v>
      </c>
      <c r="C5656" s="221">
        <v>1.75749148976313</v>
      </c>
      <c r="D5656" s="221">
        <v>1.5903132429806399</v>
      </c>
      <c r="E5656" s="221">
        <v>1.7451100664799499</v>
      </c>
    </row>
    <row r="5657" spans="1:5" x14ac:dyDescent="0.25">
      <c r="A5657" s="221">
        <v>29472.387485670999</v>
      </c>
      <c r="B5657" s="221">
        <v>1.4209799455243699</v>
      </c>
      <c r="C5657" s="221">
        <v>1.75768645756219</v>
      </c>
      <c r="D5657" s="221">
        <v>1.5904566077656701</v>
      </c>
      <c r="E5657" s="221">
        <v>1.7450155920159101</v>
      </c>
    </row>
    <row r="5658" spans="1:5" x14ac:dyDescent="0.25">
      <c r="A5658" s="221">
        <v>29475.051783873001</v>
      </c>
      <c r="B5658" s="221">
        <v>1.8948138717996199</v>
      </c>
      <c r="C5658" s="221">
        <v>1.75788641093316</v>
      </c>
      <c r="D5658" s="221">
        <v>1.59060364093745</v>
      </c>
      <c r="E5658" s="221">
        <v>1.74491844765239</v>
      </c>
    </row>
    <row r="5659" spans="1:5" x14ac:dyDescent="0.25">
      <c r="A5659" s="221">
        <v>29475.396190047199</v>
      </c>
      <c r="B5659" s="221">
        <v>2.6881855321017301</v>
      </c>
      <c r="C5659" s="221">
        <v>1.7579122583309601</v>
      </c>
      <c r="D5659" s="221">
        <v>1.59062264749314</v>
      </c>
      <c r="E5659" s="221">
        <v>1.74490586573531</v>
      </c>
    </row>
    <row r="5660" spans="1:5" x14ac:dyDescent="0.25">
      <c r="A5660" s="221">
        <v>29475.490474552498</v>
      </c>
      <c r="B5660" s="221">
        <v>1.2464427368450699</v>
      </c>
      <c r="C5660" s="221">
        <v>1.75791933387203</v>
      </c>
      <c r="D5660" s="221">
        <v>1.5906278507207201</v>
      </c>
      <c r="E5660" s="221">
        <v>1.74490242094628</v>
      </c>
    </row>
    <row r="5661" spans="1:5" x14ac:dyDescent="0.25">
      <c r="A5661" s="221">
        <v>29484.326088714199</v>
      </c>
      <c r="B5661" s="221">
        <v>1.3563350371043299</v>
      </c>
      <c r="C5661" s="221">
        <v>1.7585823208588101</v>
      </c>
      <c r="D5661" s="221">
        <v>1.59111525654634</v>
      </c>
      <c r="E5661" s="221">
        <v>1.74457830765707</v>
      </c>
    </row>
    <row r="5662" spans="1:5" x14ac:dyDescent="0.25">
      <c r="A5662" s="221">
        <v>29487.952318400799</v>
      </c>
      <c r="B5662" s="221">
        <v>1.53903358148944</v>
      </c>
      <c r="C5662" s="221">
        <v>1.75885438384994</v>
      </c>
      <c r="D5662" s="221">
        <v>1.5913151670027299</v>
      </c>
      <c r="E5662" s="221">
        <v>1.7444444794991001</v>
      </c>
    </row>
    <row r="5663" spans="1:5" x14ac:dyDescent="0.25">
      <c r="A5663" s="221">
        <v>29489.2120844618</v>
      </c>
      <c r="B5663" s="221">
        <v>1.83305471592325</v>
      </c>
      <c r="C5663" s="221">
        <v>1.7589488931059301</v>
      </c>
      <c r="D5663" s="221">
        <v>1.5913845815490399</v>
      </c>
      <c r="E5663" s="221">
        <v>1.7443978099150499</v>
      </c>
    </row>
    <row r="5664" spans="1:5" x14ac:dyDescent="0.25">
      <c r="A5664" s="221">
        <v>29492.489007860899</v>
      </c>
      <c r="B5664" s="221">
        <v>2.15337814059435</v>
      </c>
      <c r="C5664" s="221">
        <v>1.7591947080702399</v>
      </c>
      <c r="D5664" s="221">
        <v>1.5915651431030999</v>
      </c>
      <c r="E5664" s="221">
        <v>1.74427639363119</v>
      </c>
    </row>
    <row r="5665" spans="1:5" x14ac:dyDescent="0.25">
      <c r="A5665" s="221">
        <v>29494.979539007301</v>
      </c>
      <c r="B5665" s="221">
        <v>3.5558738099802998</v>
      </c>
      <c r="C5665" s="221">
        <v>1.7593815326463</v>
      </c>
      <c r="D5665" s="221">
        <v>1.59170236771077</v>
      </c>
      <c r="E5665" s="221">
        <v>1.74418379160671</v>
      </c>
    </row>
    <row r="5666" spans="1:5" x14ac:dyDescent="0.25">
      <c r="A5666" s="221">
        <v>29500.570317618902</v>
      </c>
      <c r="B5666" s="221">
        <v>1.3769664520746601</v>
      </c>
      <c r="C5666" s="221">
        <v>1.7598008554893001</v>
      </c>
      <c r="D5666" s="221">
        <v>1.5920102087912</v>
      </c>
      <c r="E5666" s="221">
        <v>1.7439751800102099</v>
      </c>
    </row>
    <row r="5667" spans="1:5" x14ac:dyDescent="0.25">
      <c r="A5667" s="221">
        <v>29502.447594378002</v>
      </c>
      <c r="B5667" s="221">
        <v>1.8961545038996399</v>
      </c>
      <c r="C5667" s="221">
        <v>1.7599416482413801</v>
      </c>
      <c r="D5667" s="221">
        <v>1.5921135370097499</v>
      </c>
      <c r="E5667" s="221">
        <v>1.7439048688929799</v>
      </c>
    </row>
    <row r="5668" spans="1:5" x14ac:dyDescent="0.25">
      <c r="A5668" s="221">
        <v>29503.765637396202</v>
      </c>
      <c r="B5668" s="221">
        <v>1.5378321227630201</v>
      </c>
      <c r="C5668" s="221">
        <v>1.76004049088977</v>
      </c>
      <c r="D5668" s="221">
        <v>1.5921860841375901</v>
      </c>
      <c r="E5668" s="221">
        <v>1.74385544912866</v>
      </c>
    </row>
    <row r="5669" spans="1:5" x14ac:dyDescent="0.25">
      <c r="A5669" s="221">
        <v>29504.3086425047</v>
      </c>
      <c r="B5669" s="221">
        <v>1.1669660588137201</v>
      </c>
      <c r="C5669" s="221">
        <v>1.76008121191501</v>
      </c>
      <c r="D5669" s="221">
        <v>1.5922159719792499</v>
      </c>
      <c r="E5669" s="221">
        <v>1.74383506687356</v>
      </c>
    </row>
    <row r="5670" spans="1:5" x14ac:dyDescent="0.25">
      <c r="A5670" s="221">
        <v>29504.7396758787</v>
      </c>
      <c r="B5670" s="221">
        <v>2.93435925765582</v>
      </c>
      <c r="C5670" s="221">
        <v>1.7601135359587901</v>
      </c>
      <c r="D5670" s="221">
        <v>1.5922396967233201</v>
      </c>
      <c r="E5670" s="221">
        <v>1.74381888026649</v>
      </c>
    </row>
    <row r="5671" spans="1:5" x14ac:dyDescent="0.25">
      <c r="A5671" s="221">
        <v>29510.781943616901</v>
      </c>
      <c r="B5671" s="221">
        <v>0.18107294005043101</v>
      </c>
      <c r="C5671" s="221">
        <v>1.76056661215623</v>
      </c>
      <c r="D5671" s="221">
        <v>1.5925720922012701</v>
      </c>
      <c r="E5671" s="221">
        <v>1.74359127507555</v>
      </c>
    </row>
    <row r="5672" spans="1:5" x14ac:dyDescent="0.25">
      <c r="A5672" s="221">
        <v>29516.565890047801</v>
      </c>
      <c r="B5672" s="221">
        <v>0.39237704754788699</v>
      </c>
      <c r="C5672" s="221">
        <v>1.76100025175952</v>
      </c>
      <c r="D5672" s="221">
        <v>1.59289011611641</v>
      </c>
      <c r="E5672" s="221">
        <v>1.7433722381555099</v>
      </c>
    </row>
    <row r="5673" spans="1:5" x14ac:dyDescent="0.25">
      <c r="A5673" s="221">
        <v>29519.132773735899</v>
      </c>
      <c r="B5673" s="221">
        <v>1.8474622337594899</v>
      </c>
      <c r="C5673" s="221">
        <v>1.7611926765996899</v>
      </c>
      <c r="D5673" s="221">
        <v>1.5930312533848701</v>
      </c>
      <c r="E5673" s="221">
        <v>1.7432746719783301</v>
      </c>
    </row>
    <row r="5674" spans="1:5" x14ac:dyDescent="0.25">
      <c r="A5674" s="221">
        <v>29520.886152544201</v>
      </c>
      <c r="B5674" s="221">
        <v>-9.9949008065636197E-2</v>
      </c>
      <c r="C5674" s="221">
        <v>1.76132411227596</v>
      </c>
      <c r="D5674" s="221">
        <v>1.59312766098477</v>
      </c>
      <c r="E5674" s="221">
        <v>1.74320780698288</v>
      </c>
    </row>
    <row r="5675" spans="1:5" x14ac:dyDescent="0.25">
      <c r="A5675" s="221">
        <v>29526.2221006533</v>
      </c>
      <c r="B5675" s="221">
        <v>1.7154515663568</v>
      </c>
      <c r="C5675" s="221">
        <v>1.7617240544947399</v>
      </c>
      <c r="D5675" s="221">
        <v>1.5934208361712301</v>
      </c>
      <c r="E5675" s="221">
        <v>1.74300396945573</v>
      </c>
    </row>
    <row r="5676" spans="1:5" x14ac:dyDescent="0.25">
      <c r="A5676" s="221">
        <v>29527.924698921099</v>
      </c>
      <c r="B5676" s="221">
        <v>0.29449255657296702</v>
      </c>
      <c r="C5676" s="221">
        <v>1.76185166562312</v>
      </c>
      <c r="D5676" s="221">
        <v>1.59351432700344</v>
      </c>
      <c r="E5676" s="221">
        <v>1.74293868626424</v>
      </c>
    </row>
    <row r="5677" spans="1:5" x14ac:dyDescent="0.25">
      <c r="A5677" s="221">
        <v>29529.210834146801</v>
      </c>
      <c r="B5677" s="221">
        <v>1.5935854345087801</v>
      </c>
      <c r="C5677" s="221">
        <v>1.7619480533063601</v>
      </c>
      <c r="D5677" s="221">
        <v>1.59358490066386</v>
      </c>
      <c r="E5677" s="221">
        <v>1.74288937162918</v>
      </c>
    </row>
    <row r="5678" spans="1:5" x14ac:dyDescent="0.25">
      <c r="A5678" s="221">
        <v>29531.302298224298</v>
      </c>
      <c r="B5678" s="221">
        <v>1.41142049737668</v>
      </c>
      <c r="C5678" s="221">
        <v>1.7621047876499401</v>
      </c>
      <c r="D5678" s="221">
        <v>1.59369966486022</v>
      </c>
      <c r="E5678" s="221">
        <v>1.74280897746612</v>
      </c>
    </row>
    <row r="5679" spans="1:5" x14ac:dyDescent="0.25">
      <c r="A5679" s="221">
        <v>29535.835909094501</v>
      </c>
      <c r="B5679" s="221">
        <v>1.66564099910367</v>
      </c>
      <c r="C5679" s="221">
        <v>1.76244450985011</v>
      </c>
      <c r="D5679" s="221">
        <v>1.59394843614619</v>
      </c>
      <c r="E5679" s="221">
        <v>1.7426341189855401</v>
      </c>
    </row>
    <row r="5680" spans="1:5" x14ac:dyDescent="0.25">
      <c r="A5680" s="221">
        <v>29537.011842136399</v>
      </c>
      <c r="B5680" s="221">
        <v>1.4889481922123</v>
      </c>
      <c r="C5680" s="221">
        <v>1.7625326154624299</v>
      </c>
      <c r="D5680" s="221">
        <v>1.59401296271969</v>
      </c>
      <c r="E5680" s="221">
        <v>1.7425887522107699</v>
      </c>
    </row>
    <row r="5681" spans="1:5" x14ac:dyDescent="0.25">
      <c r="A5681" s="221">
        <v>29537.408316128</v>
      </c>
      <c r="B5681" s="221">
        <v>2.1310598063635702</v>
      </c>
      <c r="C5681" s="221">
        <v>1.76256232088149</v>
      </c>
      <c r="D5681" s="221">
        <v>1.59403471830207</v>
      </c>
      <c r="E5681" s="221">
        <v>1.7425734187194999</v>
      </c>
    </row>
    <row r="5682" spans="1:5" x14ac:dyDescent="0.25">
      <c r="A5682" s="221">
        <v>29539.6328339631</v>
      </c>
      <c r="B5682" s="221">
        <v>1.56952197493885</v>
      </c>
      <c r="C5682" s="221">
        <v>1.7627289906654</v>
      </c>
      <c r="D5682" s="221">
        <v>1.5941567835119701</v>
      </c>
      <c r="E5682" s="221">
        <v>1.74248728800412</v>
      </c>
    </row>
    <row r="5683" spans="1:5" x14ac:dyDescent="0.25">
      <c r="A5683" s="221">
        <v>29552.287180193402</v>
      </c>
      <c r="B5683" s="221">
        <v>4.00419650548376</v>
      </c>
      <c r="C5683" s="221">
        <v>1.7636769013942399</v>
      </c>
      <c r="D5683" s="221">
        <v>1.5948506527052899</v>
      </c>
      <c r="E5683" s="221">
        <v>1.7419941698619199</v>
      </c>
    </row>
    <row r="5684" spans="1:5" x14ac:dyDescent="0.25">
      <c r="A5684" s="221">
        <v>29555.6838431449</v>
      </c>
      <c r="B5684" s="221">
        <v>3.5144100982989999</v>
      </c>
      <c r="C5684" s="221">
        <v>1.76393130385444</v>
      </c>
      <c r="D5684" s="221">
        <v>1.5950367604735001</v>
      </c>
      <c r="E5684" s="221">
        <v>1.74186084433593</v>
      </c>
    </row>
    <row r="5685" spans="1:5" x14ac:dyDescent="0.25">
      <c r="A5685" s="221">
        <v>29558.9829753181</v>
      </c>
      <c r="B5685" s="221">
        <v>0.73951033387693599</v>
      </c>
      <c r="C5685" s="221">
        <v>1.7641783495199199</v>
      </c>
      <c r="D5685" s="221">
        <v>1.5952175243981399</v>
      </c>
      <c r="E5685" s="221">
        <v>1.7417310903546701</v>
      </c>
    </row>
    <row r="5686" spans="1:5" x14ac:dyDescent="0.25">
      <c r="A5686" s="221">
        <v>29559.3030759555</v>
      </c>
      <c r="B5686" s="221">
        <v>1.8838604159521</v>
      </c>
      <c r="C5686" s="221">
        <v>1.7642023193007099</v>
      </c>
      <c r="D5686" s="221">
        <v>1.5952350631460399</v>
      </c>
      <c r="E5686" s="221">
        <v>1.7417184764092899</v>
      </c>
    </row>
    <row r="5687" spans="1:5" x14ac:dyDescent="0.25">
      <c r="A5687" s="221">
        <v>29559.9145654817</v>
      </c>
      <c r="B5687" s="221">
        <v>2.9608638741787101</v>
      </c>
      <c r="C5687" s="221">
        <v>1.7642481088686901</v>
      </c>
      <c r="D5687" s="221">
        <v>1.5952685674862199</v>
      </c>
      <c r="E5687" s="221">
        <v>1.74169436353853</v>
      </c>
    </row>
    <row r="5688" spans="1:5" x14ac:dyDescent="0.25">
      <c r="A5688" s="221">
        <v>29561.353302473399</v>
      </c>
      <c r="B5688" s="221">
        <v>1.4897547979032799</v>
      </c>
      <c r="C5688" s="221">
        <v>1.76435584439395</v>
      </c>
      <c r="D5688" s="221">
        <v>1.59534729998777</v>
      </c>
      <c r="E5688" s="221">
        <v>1.7416376047582001</v>
      </c>
    </row>
    <row r="5689" spans="1:5" x14ac:dyDescent="0.25">
      <c r="A5689" s="221">
        <v>29567.819637492099</v>
      </c>
      <c r="B5689" s="221">
        <v>1.7190795846908</v>
      </c>
      <c r="C5689" s="221">
        <v>1.7648399798185901</v>
      </c>
      <c r="D5689" s="221">
        <v>1.5957011594734001</v>
      </c>
      <c r="E5689" s="221">
        <v>1.74138163450246</v>
      </c>
    </row>
    <row r="5690" spans="1:5" x14ac:dyDescent="0.25">
      <c r="A5690" s="221">
        <v>29567.974595755401</v>
      </c>
      <c r="B5690" s="221">
        <v>1.7345324158401401</v>
      </c>
      <c r="C5690" s="221">
        <v>1.76485158079668</v>
      </c>
      <c r="D5690" s="221">
        <v>1.5957096393079899</v>
      </c>
      <c r="E5690" s="221">
        <v>1.7413754836764901</v>
      </c>
    </row>
    <row r="5691" spans="1:5" x14ac:dyDescent="0.25">
      <c r="A5691" s="221">
        <v>29569.951665095399</v>
      </c>
      <c r="B5691" s="221">
        <v>1.7554286368983301</v>
      </c>
      <c r="C5691" s="221">
        <v>1.76499959444629</v>
      </c>
      <c r="D5691" s="221">
        <v>1.59581783115664</v>
      </c>
      <c r="E5691" s="221">
        <v>1.74129693487003</v>
      </c>
    </row>
    <row r="5692" spans="1:5" x14ac:dyDescent="0.25">
      <c r="A5692" s="221">
        <v>29573.347303818999</v>
      </c>
      <c r="B5692" s="221">
        <v>3.1078697307563199</v>
      </c>
      <c r="C5692" s="221">
        <v>1.76525377462349</v>
      </c>
      <c r="D5692" s="221">
        <v>1.59600363888175</v>
      </c>
      <c r="E5692" s="221">
        <v>1.7411617384171101</v>
      </c>
    </row>
    <row r="5693" spans="1:5" x14ac:dyDescent="0.25">
      <c r="A5693" s="221">
        <v>29577.181022620502</v>
      </c>
      <c r="B5693" s="221">
        <v>1.56175722052452</v>
      </c>
      <c r="C5693" s="221">
        <v>1.7655407164284</v>
      </c>
      <c r="D5693" s="221">
        <v>1.5962132056387699</v>
      </c>
      <c r="E5693" s="221">
        <v>1.74100864629283</v>
      </c>
    </row>
    <row r="5694" spans="1:5" x14ac:dyDescent="0.25">
      <c r="A5694" s="221">
        <v>29583.1034482504</v>
      </c>
      <c r="B5694" s="221">
        <v>1.40052525426242</v>
      </c>
      <c r="C5694" s="221">
        <v>1.7659839422277299</v>
      </c>
      <c r="D5694" s="221">
        <v>1.5965369496579001</v>
      </c>
      <c r="E5694" s="221">
        <v>1.74077120683812</v>
      </c>
    </row>
    <row r="5695" spans="1:5" x14ac:dyDescent="0.25">
      <c r="A5695" s="221">
        <v>29586.138132623899</v>
      </c>
      <c r="B5695" s="221">
        <v>1.8915432646443799</v>
      </c>
      <c r="C5695" s="221">
        <v>1.7662110211728499</v>
      </c>
      <c r="D5695" s="221">
        <v>1.5967027419987301</v>
      </c>
      <c r="E5695" s="221">
        <v>1.74064902198435</v>
      </c>
    </row>
    <row r="5696" spans="1:5" x14ac:dyDescent="0.25">
      <c r="A5696" s="221">
        <v>29588.635938160602</v>
      </c>
      <c r="B5696" s="221">
        <v>1.7917628489319899</v>
      </c>
      <c r="C5696" s="221">
        <v>1.76639790093602</v>
      </c>
      <c r="D5696" s="221">
        <v>1.5968391786799301</v>
      </c>
      <c r="E5696" s="221">
        <v>1.74054839312404</v>
      </c>
    </row>
    <row r="5697" spans="1:5" x14ac:dyDescent="0.25">
      <c r="A5697" s="221">
        <v>29595.286661409598</v>
      </c>
      <c r="B5697" s="221">
        <v>2.3514607055960899</v>
      </c>
      <c r="C5697" s="221">
        <v>1.76689546519027</v>
      </c>
      <c r="D5697" s="221">
        <v>1.5972022750966599</v>
      </c>
      <c r="E5697" s="221">
        <v>1.74027919695413</v>
      </c>
    </row>
    <row r="5698" spans="1:5" x14ac:dyDescent="0.25">
      <c r="A5698" s="221">
        <v>29595.7817592838</v>
      </c>
      <c r="B5698" s="221">
        <v>1.5141523479060801</v>
      </c>
      <c r="C5698" s="221">
        <v>1.7669324994655899</v>
      </c>
      <c r="D5698" s="221">
        <v>1.59722930080204</v>
      </c>
      <c r="E5698" s="221">
        <v>1.7402591434011501</v>
      </c>
    </row>
    <row r="5699" spans="1:5" x14ac:dyDescent="0.25">
      <c r="A5699" s="221">
        <v>29595.8802784853</v>
      </c>
      <c r="B5699" s="221">
        <v>2.0017345500525501</v>
      </c>
      <c r="C5699" s="221">
        <v>1.7669398688917699</v>
      </c>
      <c r="D5699" s="221">
        <v>1.59723467220903</v>
      </c>
      <c r="E5699" s="221">
        <v>1.7402551529577901</v>
      </c>
    </row>
    <row r="5700" spans="1:5" x14ac:dyDescent="0.25">
      <c r="A5700" s="221">
        <v>29597.794028343102</v>
      </c>
      <c r="B5700" s="221">
        <v>1.8389663158209</v>
      </c>
      <c r="C5700" s="221">
        <v>1.7670830210700099</v>
      </c>
      <c r="D5700" s="221">
        <v>1.59733901257309</v>
      </c>
      <c r="E5700" s="221">
        <v>1.74017730129022</v>
      </c>
    </row>
    <row r="5701" spans="1:5" x14ac:dyDescent="0.25">
      <c r="A5701" s="221">
        <v>29605.4656912354</v>
      </c>
      <c r="B5701" s="221">
        <v>2.69112942187519</v>
      </c>
      <c r="C5701" s="221">
        <v>1.7676567901854401</v>
      </c>
      <c r="D5701" s="221">
        <v>1.59775728254497</v>
      </c>
      <c r="E5701" s="221">
        <v>1.73986459515729</v>
      </c>
    </row>
    <row r="5702" spans="1:5" x14ac:dyDescent="0.25">
      <c r="A5702" s="221">
        <v>29605.514199335099</v>
      </c>
      <c r="B5702" s="221">
        <v>1.75273909712264</v>
      </c>
      <c r="C5702" s="221">
        <v>1.7676604177043</v>
      </c>
      <c r="D5702" s="221">
        <v>1.5977599272755501</v>
      </c>
      <c r="E5702" s="221">
        <v>1.73986261325518</v>
      </c>
    </row>
    <row r="5703" spans="1:5" x14ac:dyDescent="0.25">
      <c r="A5703" s="221">
        <v>29605.965186254001</v>
      </c>
      <c r="B5703" s="221">
        <v>2.4505179477488599</v>
      </c>
      <c r="C5703" s="221">
        <v>1.76769414325186</v>
      </c>
      <c r="D5703" s="221">
        <v>1.59778451572379</v>
      </c>
      <c r="E5703" s="221">
        <v>1.7398441418653301</v>
      </c>
    </row>
    <row r="5704" spans="1:5" x14ac:dyDescent="0.25">
      <c r="A5704" s="221">
        <v>29614.40137181</v>
      </c>
      <c r="B5704" s="221">
        <v>2.5753312652657199</v>
      </c>
      <c r="C5704" s="221">
        <v>1.76832491139212</v>
      </c>
      <c r="D5704" s="221">
        <v>1.5982444685586299</v>
      </c>
      <c r="E5704" s="221">
        <v>1.7394979206944401</v>
      </c>
    </row>
    <row r="5705" spans="1:5" x14ac:dyDescent="0.25">
      <c r="A5705" s="221">
        <v>29617.704557574001</v>
      </c>
      <c r="B5705" s="221">
        <v>1.5341749973719601</v>
      </c>
      <c r="C5705" s="221">
        <v>1.768571855045</v>
      </c>
      <c r="D5705" s="221">
        <v>1.59842456294442</v>
      </c>
      <c r="E5705" s="221">
        <v>1.7393617456127699</v>
      </c>
    </row>
    <row r="5706" spans="1:5" x14ac:dyDescent="0.25">
      <c r="A5706" s="221">
        <v>29620.0160543528</v>
      </c>
      <c r="B5706" s="221">
        <v>2.3073063634978301</v>
      </c>
      <c r="C5706" s="221">
        <v>1.76874466078436</v>
      </c>
      <c r="D5706" s="221">
        <v>1.5985504129925601</v>
      </c>
      <c r="E5706" s="221">
        <v>1.7392662529932501</v>
      </c>
    </row>
    <row r="5707" spans="1:5" x14ac:dyDescent="0.25">
      <c r="A5707" s="221">
        <v>29620.104364817402</v>
      </c>
      <c r="B5707" s="221">
        <v>0.38796561504177401</v>
      </c>
      <c r="C5707" s="221">
        <v>1.76875126280746</v>
      </c>
      <c r="D5707" s="221">
        <v>1.59855522107896</v>
      </c>
      <c r="E5707" s="221">
        <v>1.7392625997793401</v>
      </c>
    </row>
    <row r="5708" spans="1:5" x14ac:dyDescent="0.25">
      <c r="A5708" s="221">
        <v>29621.8210002122</v>
      </c>
      <c r="B5708" s="221">
        <v>0.21563181355031</v>
      </c>
      <c r="C5708" s="221">
        <v>1.7688795768215799</v>
      </c>
      <c r="D5708" s="221">
        <v>1.5986486837431</v>
      </c>
      <c r="E5708" s="221">
        <v>1.7391915681264001</v>
      </c>
    </row>
    <row r="5709" spans="1:5" x14ac:dyDescent="0.25">
      <c r="A5709" s="221">
        <v>29622.3665786817</v>
      </c>
      <c r="B5709" s="221">
        <v>2.2747725447092502</v>
      </c>
      <c r="C5709" s="221">
        <v>1.76892035484177</v>
      </c>
      <c r="D5709" s="221">
        <v>1.5986783879059101</v>
      </c>
      <c r="E5709" s="221">
        <v>1.7391689789823499</v>
      </c>
    </row>
    <row r="5710" spans="1:5" x14ac:dyDescent="0.25">
      <c r="A5710" s="221">
        <v>29635.437739257701</v>
      </c>
      <c r="B5710" s="221">
        <v>1.93890701673027</v>
      </c>
      <c r="C5710" s="221">
        <v>1.7698971537788899</v>
      </c>
      <c r="D5710" s="221">
        <v>1.5993895137632199</v>
      </c>
      <c r="E5710" s="221">
        <v>1.7386248280071801</v>
      </c>
    </row>
    <row r="5711" spans="1:5" x14ac:dyDescent="0.25">
      <c r="A5711" s="221">
        <v>29638.7203108145</v>
      </c>
      <c r="B5711" s="221">
        <v>1.77449786252677</v>
      </c>
      <c r="C5711" s="221">
        <v>1.7701423846030999</v>
      </c>
      <c r="D5711" s="221">
        <v>1.59956790991585</v>
      </c>
      <c r="E5711" s="221">
        <v>1.7384875202677801</v>
      </c>
    </row>
    <row r="5712" spans="1:5" x14ac:dyDescent="0.25">
      <c r="A5712" s="221">
        <v>29642.079581574901</v>
      </c>
      <c r="B5712" s="221">
        <v>1.1374057838121601</v>
      </c>
      <c r="C5712" s="221">
        <v>1.77039334229664</v>
      </c>
      <c r="D5712" s="221">
        <v>1.59975047439888</v>
      </c>
      <c r="E5712" s="221">
        <v>1.7383465290598601</v>
      </c>
    </row>
    <row r="5713" spans="1:5" x14ac:dyDescent="0.25">
      <c r="A5713" s="221">
        <v>29643.011715190099</v>
      </c>
      <c r="B5713" s="221">
        <v>1.95125002260035</v>
      </c>
      <c r="C5713" s="221">
        <v>1.7704629674799299</v>
      </c>
      <c r="D5713" s="221">
        <v>1.5998011325636201</v>
      </c>
      <c r="E5713" s="221">
        <v>1.73830735524736</v>
      </c>
    </row>
    <row r="5714" spans="1:5" x14ac:dyDescent="0.25">
      <c r="A5714" s="221">
        <v>29644.6367589701</v>
      </c>
      <c r="B5714" s="221">
        <v>1.5006064593075901</v>
      </c>
      <c r="C5714" s="221">
        <v>1.7705843491887101</v>
      </c>
      <c r="D5714" s="221">
        <v>1.5998894479447701</v>
      </c>
      <c r="E5714" s="221">
        <v>1.7382389869807999</v>
      </c>
    </row>
    <row r="5715" spans="1:5" x14ac:dyDescent="0.25">
      <c r="A5715" s="221">
        <v>29646.283061223599</v>
      </c>
      <c r="B5715" s="221">
        <v>3.5804958054801399</v>
      </c>
      <c r="C5715" s="221">
        <v>1.77070731325301</v>
      </c>
      <c r="D5715" s="221">
        <v>1.5999789186487501</v>
      </c>
      <c r="E5715" s="221">
        <v>1.73816964366754</v>
      </c>
    </row>
    <row r="5716" spans="1:5" x14ac:dyDescent="0.25">
      <c r="A5716" s="221">
        <v>29650.835986603099</v>
      </c>
      <c r="B5716" s="221">
        <v>1.06310802226199</v>
      </c>
      <c r="C5716" s="221">
        <v>1.7710473445214701</v>
      </c>
      <c r="D5716" s="221">
        <v>1.600226354038</v>
      </c>
      <c r="E5716" s="221">
        <v>1.73797744749508</v>
      </c>
    </row>
    <row r="5717" spans="1:5" x14ac:dyDescent="0.25">
      <c r="A5717" s="221">
        <v>29651.3343816817</v>
      </c>
      <c r="B5717" s="221">
        <v>2.7095736366496102</v>
      </c>
      <c r="C5717" s="221">
        <v>1.7710845634358101</v>
      </c>
      <c r="D5717" s="221">
        <v>1.60025341076462</v>
      </c>
      <c r="E5717" s="221">
        <v>1.7379563547205199</v>
      </c>
    </row>
    <row r="5718" spans="1:5" x14ac:dyDescent="0.25">
      <c r="A5718" s="221">
        <v>29659.1419147874</v>
      </c>
      <c r="B5718" s="221">
        <v>0.80418793296328495</v>
      </c>
      <c r="C5718" s="221">
        <v>1.77166752341177</v>
      </c>
      <c r="D5718" s="221">
        <v>1.6006771962739501</v>
      </c>
      <c r="E5718" s="221">
        <v>1.7376252320496699</v>
      </c>
    </row>
    <row r="5719" spans="1:5" x14ac:dyDescent="0.25">
      <c r="A5719" s="221">
        <v>29661.988995697298</v>
      </c>
      <c r="B5719" s="221">
        <v>1.86437882950907</v>
      </c>
      <c r="C5719" s="221">
        <v>1.7718800745682901</v>
      </c>
      <c r="D5719" s="221">
        <v>1.6008316453442799</v>
      </c>
      <c r="E5719" s="221">
        <v>1.73750404783095</v>
      </c>
    </row>
    <row r="5720" spans="1:5" x14ac:dyDescent="0.25">
      <c r="A5720" s="221">
        <v>29663.121479310001</v>
      </c>
      <c r="B5720" s="221">
        <v>1.04393299618182</v>
      </c>
      <c r="C5720" s="221">
        <v>1.77196462105966</v>
      </c>
      <c r="D5720" s="221">
        <v>1.6008930805639501</v>
      </c>
      <c r="E5720" s="221">
        <v>1.7374557733046201</v>
      </c>
    </row>
    <row r="5721" spans="1:5" x14ac:dyDescent="0.25">
      <c r="A5721" s="221">
        <v>29664.215174464902</v>
      </c>
      <c r="B5721" s="221">
        <v>2.00722482835844</v>
      </c>
      <c r="C5721" s="221">
        <v>1.77204626251582</v>
      </c>
      <c r="D5721" s="221">
        <v>1.60095239340649</v>
      </c>
      <c r="E5721" s="221">
        <v>1.73740911654175</v>
      </c>
    </row>
    <row r="5722" spans="1:5" x14ac:dyDescent="0.25">
      <c r="A5722" s="221">
        <v>29669.898721937501</v>
      </c>
      <c r="B5722" s="221">
        <v>1.7752799263735899</v>
      </c>
      <c r="C5722" s="221">
        <v>1.77247046361912</v>
      </c>
      <c r="D5722" s="221">
        <v>1.6012604295278201</v>
      </c>
      <c r="E5722" s="221">
        <v>1.7371660951849599</v>
      </c>
    </row>
    <row r="5723" spans="1:5" x14ac:dyDescent="0.25">
      <c r="A5723" s="221">
        <v>29673.192203459701</v>
      </c>
      <c r="B5723" s="221">
        <v>2.76870230219708</v>
      </c>
      <c r="C5723" s="221">
        <v>1.7727162677100099</v>
      </c>
      <c r="D5723" s="221">
        <v>1.6014388730593401</v>
      </c>
      <c r="E5723" s="221">
        <v>1.73702479648811</v>
      </c>
    </row>
    <row r="5724" spans="1:5" x14ac:dyDescent="0.25">
      <c r="A5724" s="221">
        <v>29674.102627382501</v>
      </c>
      <c r="B5724" s="221">
        <v>2.6114988941936499</v>
      </c>
      <c r="C5724" s="221">
        <v>1.7727842034032899</v>
      </c>
      <c r="D5724" s="221">
        <v>1.6014882005745701</v>
      </c>
      <c r="E5724" s="221">
        <v>1.73698573699651</v>
      </c>
    </row>
    <row r="5725" spans="1:5" x14ac:dyDescent="0.25">
      <c r="A5725" s="221">
        <v>29676.9594169745</v>
      </c>
      <c r="B5725" s="221">
        <v>-0.638312076808634</v>
      </c>
      <c r="C5725" s="221">
        <v>1.77299737660387</v>
      </c>
      <c r="D5725" s="221">
        <v>1.6016429837789601</v>
      </c>
      <c r="E5725" s="221">
        <v>1.7368628815374101</v>
      </c>
    </row>
    <row r="5726" spans="1:5" x14ac:dyDescent="0.25">
      <c r="A5726" s="221">
        <v>29682.6207015076</v>
      </c>
      <c r="B5726" s="221">
        <v>1.49788474515273</v>
      </c>
      <c r="C5726" s="221">
        <v>1.77341975373668</v>
      </c>
      <c r="D5726" s="221">
        <v>1.60194971682062</v>
      </c>
      <c r="E5726" s="221">
        <v>1.7366187258413099</v>
      </c>
    </row>
    <row r="5727" spans="1:5" x14ac:dyDescent="0.25">
      <c r="A5727" s="221">
        <v>29684.343579484099</v>
      </c>
      <c r="B5727" s="221">
        <v>1.2240972324475401</v>
      </c>
      <c r="C5727" s="221">
        <v>1.7735482790725601</v>
      </c>
      <c r="D5727" s="221">
        <v>1.60204298398297</v>
      </c>
      <c r="E5727" s="221">
        <v>1.7365442404518501</v>
      </c>
    </row>
    <row r="5728" spans="1:5" x14ac:dyDescent="0.25">
      <c r="A5728" s="221">
        <v>29687.022756018901</v>
      </c>
      <c r="B5728" s="221">
        <v>2.06973013640834</v>
      </c>
      <c r="C5728" s="221">
        <v>1.77374813058698</v>
      </c>
      <c r="D5728" s="221">
        <v>1.60218798305344</v>
      </c>
      <c r="E5728" s="221">
        <v>1.7364281753842199</v>
      </c>
    </row>
    <row r="5729" spans="1:5" x14ac:dyDescent="0.25">
      <c r="A5729" s="221">
        <v>29694.665163020101</v>
      </c>
      <c r="B5729" s="221">
        <v>2.4382125176506801</v>
      </c>
      <c r="C5729" s="221">
        <v>1.77431810847853</v>
      </c>
      <c r="D5729" s="221">
        <v>1.60260143744494</v>
      </c>
      <c r="E5729" s="221">
        <v>1.7360960491866999</v>
      </c>
    </row>
    <row r="5730" spans="1:5" x14ac:dyDescent="0.25">
      <c r="A5730" s="221">
        <v>29709.052729728999</v>
      </c>
      <c r="B5730" s="221">
        <v>2.7332302502871801</v>
      </c>
      <c r="C5730" s="221">
        <v>1.7753907487629099</v>
      </c>
      <c r="D5730" s="221">
        <v>1.6033789376776399</v>
      </c>
      <c r="E5730" s="221">
        <v>1.73546667056047</v>
      </c>
    </row>
    <row r="5731" spans="1:5" x14ac:dyDescent="0.25">
      <c r="A5731" s="221">
        <v>29717.219397826</v>
      </c>
      <c r="B5731" s="221">
        <v>1.2972645238009901</v>
      </c>
      <c r="C5731" s="221">
        <v>1.77599935315553</v>
      </c>
      <c r="D5731" s="221">
        <v>1.60381978649684</v>
      </c>
      <c r="E5731" s="221">
        <v>1.73510688198528</v>
      </c>
    </row>
    <row r="5732" spans="1:5" x14ac:dyDescent="0.25">
      <c r="A5732" s="221">
        <v>29727.942054625601</v>
      </c>
      <c r="B5732" s="221">
        <v>1.80987489499627</v>
      </c>
      <c r="C5732" s="221">
        <v>1.7767982071074999</v>
      </c>
      <c r="D5732" s="221">
        <v>1.6043980508306199</v>
      </c>
      <c r="E5732" s="221">
        <v>1.73463161271737</v>
      </c>
    </row>
    <row r="5733" spans="1:5" x14ac:dyDescent="0.25">
      <c r="A5733" s="221">
        <v>29729.067836369901</v>
      </c>
      <c r="B5733" s="221">
        <v>1.4149141824663101</v>
      </c>
      <c r="C5733" s="221">
        <v>1.77688206034999</v>
      </c>
      <c r="D5733" s="221">
        <v>1.6044587633426901</v>
      </c>
      <c r="E5733" s="221">
        <v>1.7345815327716001</v>
      </c>
    </row>
    <row r="5734" spans="1:5" x14ac:dyDescent="0.25">
      <c r="A5734" s="221">
        <v>29729.305524257699</v>
      </c>
      <c r="B5734" s="221">
        <v>2.4611612259898101</v>
      </c>
      <c r="C5734" s="221">
        <v>1.77689976381123</v>
      </c>
      <c r="D5734" s="221">
        <v>1.604471581661</v>
      </c>
      <c r="E5734" s="221">
        <v>1.7345709549478401</v>
      </c>
    </row>
    <row r="5735" spans="1:5" x14ac:dyDescent="0.25">
      <c r="A5735" s="221">
        <v>29736.711645945299</v>
      </c>
      <c r="B5735" s="221">
        <v>0.24607847633979499</v>
      </c>
      <c r="C5735" s="221">
        <v>1.7774512784693199</v>
      </c>
      <c r="D5735" s="221">
        <v>1.6048708992075</v>
      </c>
      <c r="E5735" s="221">
        <v>1.73424051783438</v>
      </c>
    </row>
    <row r="5736" spans="1:5" x14ac:dyDescent="0.25">
      <c r="A5736" s="221">
        <v>29751.015736495101</v>
      </c>
      <c r="B5736" s="221">
        <v>1.9783707554336301</v>
      </c>
      <c r="C5736" s="221">
        <v>1.7785161801374201</v>
      </c>
      <c r="D5736" s="221">
        <v>1.6056408344704101</v>
      </c>
      <c r="E5736" s="221">
        <v>1.7335983391221299</v>
      </c>
    </row>
    <row r="5737" spans="1:5" x14ac:dyDescent="0.25">
      <c r="A5737" s="221">
        <v>29752.3980314113</v>
      </c>
      <c r="B5737" s="221">
        <v>1.0014260533504999</v>
      </c>
      <c r="C5737" s="221">
        <v>1.7786190552471901</v>
      </c>
      <c r="D5737" s="221">
        <v>1.6057151336459801</v>
      </c>
      <c r="E5737" s="221">
        <v>1.73353607480993</v>
      </c>
    </row>
    <row r="5738" spans="1:5" x14ac:dyDescent="0.25">
      <c r="A5738" s="221">
        <v>29755.145656455999</v>
      </c>
      <c r="B5738" s="221">
        <v>0.65304978650324597</v>
      </c>
      <c r="C5738" s="221">
        <v>1.7788235277428399</v>
      </c>
      <c r="D5738" s="221">
        <v>1.6058628201296601</v>
      </c>
      <c r="E5738" s="221">
        <v>1.7334119296498101</v>
      </c>
    </row>
    <row r="5739" spans="1:5" x14ac:dyDescent="0.25">
      <c r="A5739" s="221">
        <v>29758.897614502199</v>
      </c>
      <c r="B5739" s="221">
        <v>0.94885411672600595</v>
      </c>
      <c r="C5739" s="221">
        <v>1.77910268413907</v>
      </c>
      <c r="D5739" s="221">
        <v>1.6060644901107399</v>
      </c>
      <c r="E5739" s="221">
        <v>1.7332422642460501</v>
      </c>
    </row>
    <row r="5740" spans="1:5" x14ac:dyDescent="0.25">
      <c r="A5740" s="221">
        <v>29763.879954067601</v>
      </c>
      <c r="B5740" s="221">
        <v>1.6323829396220499</v>
      </c>
      <c r="C5740" s="221">
        <v>1.77947337997862</v>
      </c>
      <c r="D5740" s="221">
        <v>1.6063322938317599</v>
      </c>
      <c r="E5740" s="221">
        <v>1.73301629765598</v>
      </c>
    </row>
    <row r="5741" spans="1:5" x14ac:dyDescent="0.25">
      <c r="A5741" s="221">
        <v>29764.598023114999</v>
      </c>
      <c r="B5741" s="221">
        <v>1.8936442343203901</v>
      </c>
      <c r="C5741" s="221">
        <v>1.7795267971583999</v>
      </c>
      <c r="D5741" s="221">
        <v>1.6063708904710201</v>
      </c>
      <c r="E5741" s="221">
        <v>1.7329836543314201</v>
      </c>
    </row>
    <row r="5742" spans="1:5" x14ac:dyDescent="0.25">
      <c r="A5742" s="221">
        <v>29766.266836173199</v>
      </c>
      <c r="B5742" s="221">
        <v>1.7167884525978601</v>
      </c>
      <c r="C5742" s="221">
        <v>1.77965093399852</v>
      </c>
      <c r="D5742" s="221">
        <v>1.60646059016748</v>
      </c>
      <c r="E5742" s="221">
        <v>1.73290779030904</v>
      </c>
    </row>
    <row r="5743" spans="1:5" x14ac:dyDescent="0.25">
      <c r="A5743" s="221">
        <v>29768.101513433401</v>
      </c>
      <c r="B5743" s="221">
        <v>2.21302287674974</v>
      </c>
      <c r="C5743" s="221">
        <v>1.7797874000905101</v>
      </c>
      <c r="D5743" s="221">
        <v>1.6065592051636499</v>
      </c>
      <c r="E5743" s="221">
        <v>1.7328243108747201</v>
      </c>
    </row>
    <row r="5744" spans="1:5" x14ac:dyDescent="0.25">
      <c r="A5744" s="221">
        <v>29770.840301185501</v>
      </c>
      <c r="B5744" s="221">
        <v>1.0609995997853201</v>
      </c>
      <c r="C5744" s="221">
        <v>1.7799910949492801</v>
      </c>
      <c r="D5744" s="221">
        <v>1.60670641663759</v>
      </c>
      <c r="E5744" s="221">
        <v>1.7326995518683901</v>
      </c>
    </row>
    <row r="5745" spans="1:5" x14ac:dyDescent="0.25">
      <c r="A5745" s="221">
        <v>29773.232430112999</v>
      </c>
      <c r="B5745" s="221">
        <v>1.29655183683997</v>
      </c>
      <c r="C5745" s="221">
        <v>1.78016899561187</v>
      </c>
      <c r="D5745" s="221">
        <v>1.6068348709869</v>
      </c>
      <c r="E5745" s="221">
        <v>1.7325904068273399</v>
      </c>
    </row>
    <row r="5746" spans="1:5" x14ac:dyDescent="0.25">
      <c r="A5746" s="221">
        <v>29774.492597714801</v>
      </c>
      <c r="B5746" s="221">
        <v>3.44654408758027</v>
      </c>
      <c r="C5746" s="221">
        <v>1.7802626999526201</v>
      </c>
      <c r="D5746" s="221">
        <v>1.6069025181507099</v>
      </c>
      <c r="E5746" s="221">
        <v>1.7325328509409701</v>
      </c>
    </row>
    <row r="5747" spans="1:5" x14ac:dyDescent="0.25">
      <c r="A5747" s="221">
        <v>29777.952397782199</v>
      </c>
      <c r="B5747" s="221">
        <v>1.07770001239889</v>
      </c>
      <c r="C5747" s="221">
        <v>1.7805199659575299</v>
      </c>
      <c r="D5747" s="221">
        <v>1.6070881821377401</v>
      </c>
      <c r="E5747" s="221">
        <v>1.73237449279532</v>
      </c>
    </row>
    <row r="5748" spans="1:5" x14ac:dyDescent="0.25">
      <c r="A5748" s="221">
        <v>29783.066992481199</v>
      </c>
      <c r="B5748" s="221">
        <v>0.577722867681985</v>
      </c>
      <c r="C5748" s="221">
        <v>1.7809002096072599</v>
      </c>
      <c r="D5748" s="221">
        <v>1.60736246223195</v>
      </c>
      <c r="E5748" s="221">
        <v>1.7321401642399099</v>
      </c>
    </row>
    <row r="5749" spans="1:5" x14ac:dyDescent="0.25">
      <c r="A5749" s="221">
        <v>29787.5327321369</v>
      </c>
      <c r="B5749" s="221">
        <v>2.7533871493025601</v>
      </c>
      <c r="C5749" s="221">
        <v>1.78123215378806</v>
      </c>
      <c r="D5749" s="221">
        <v>1.6076019462117199</v>
      </c>
      <c r="E5749" s="221">
        <v>1.7319349123515699</v>
      </c>
    </row>
    <row r="5750" spans="1:5" x14ac:dyDescent="0.25">
      <c r="A5750" s="221">
        <v>29795.828488778301</v>
      </c>
      <c r="B5750" s="221">
        <v>1.8154521123233001</v>
      </c>
      <c r="C5750" s="221">
        <v>1.78184864255919</v>
      </c>
      <c r="D5750" s="221">
        <v>1.6080466776261599</v>
      </c>
      <c r="E5750" s="221">
        <v>1.7315519270610999</v>
      </c>
    </row>
    <row r="5751" spans="1:5" x14ac:dyDescent="0.25">
      <c r="A5751" s="221">
        <v>29798.085652143702</v>
      </c>
      <c r="B5751" s="221">
        <v>0.94611003916154102</v>
      </c>
      <c r="C5751" s="221">
        <v>1.78201634702019</v>
      </c>
      <c r="D5751" s="221">
        <v>1.6081675869526599</v>
      </c>
      <c r="E5751" s="221">
        <v>1.73144772193498</v>
      </c>
    </row>
    <row r="5752" spans="1:5" x14ac:dyDescent="0.25">
      <c r="A5752" s="221">
        <v>29799.321401952999</v>
      </c>
      <c r="B5752" s="221">
        <v>2.52677702724844</v>
      </c>
      <c r="C5752" s="221">
        <v>1.78210815560525</v>
      </c>
      <c r="D5752" s="221">
        <v>1.60823377190767</v>
      </c>
      <c r="E5752" s="221">
        <v>1.7313906718043901</v>
      </c>
    </row>
    <row r="5753" spans="1:5" x14ac:dyDescent="0.25">
      <c r="A5753" s="221">
        <v>29802.597979329999</v>
      </c>
      <c r="B5753" s="221">
        <v>2.6435695933626699</v>
      </c>
      <c r="C5753" s="221">
        <v>1.78235155712485</v>
      </c>
      <c r="D5753" s="221">
        <v>1.6084090891468401</v>
      </c>
      <c r="E5753" s="221">
        <v>1.73123884298987</v>
      </c>
    </row>
    <row r="5754" spans="1:5" x14ac:dyDescent="0.25">
      <c r="A5754" s="221">
        <v>29803.734265792202</v>
      </c>
      <c r="B5754" s="221">
        <v>1.7788213202618099</v>
      </c>
      <c r="C5754" s="221">
        <v>1.78243596571245</v>
      </c>
      <c r="D5754" s="221">
        <v>1.60846988752959</v>
      </c>
      <c r="E5754" s="221">
        <v>1.73118611635741</v>
      </c>
    </row>
    <row r="5755" spans="1:5" x14ac:dyDescent="0.25">
      <c r="A5755" s="221">
        <v>29803.9043628248</v>
      </c>
      <c r="B5755" s="221">
        <v>1.48409008289685</v>
      </c>
      <c r="C5755" s="221">
        <v>1.78244860130281</v>
      </c>
      <c r="D5755" s="221">
        <v>1.6084789887772399</v>
      </c>
      <c r="E5755" s="221">
        <v>1.73117822070768</v>
      </c>
    </row>
    <row r="5756" spans="1:5" x14ac:dyDescent="0.25">
      <c r="A5756" s="221">
        <v>29809.160649312998</v>
      </c>
      <c r="B5756" s="221">
        <v>1.8648406166926099</v>
      </c>
      <c r="C5756" s="221">
        <v>1.78283899564518</v>
      </c>
      <c r="D5756" s="221">
        <v>1.60876023274905</v>
      </c>
      <c r="E5756" s="221">
        <v>1.73093388535947</v>
      </c>
    </row>
    <row r="5757" spans="1:5" x14ac:dyDescent="0.25">
      <c r="A5757" s="221">
        <v>29813.6274848006</v>
      </c>
      <c r="B5757" s="221">
        <v>1.9477578284517301</v>
      </c>
      <c r="C5757" s="221">
        <v>1.78317069270099</v>
      </c>
      <c r="D5757" s="221">
        <v>1.6089992361893599</v>
      </c>
      <c r="E5757" s="221">
        <v>1.7307253792936299</v>
      </c>
    </row>
    <row r="5758" spans="1:5" x14ac:dyDescent="0.25">
      <c r="A5758" s="221">
        <v>29813.8638708246</v>
      </c>
      <c r="B5758" s="221">
        <v>2.1854927507369601</v>
      </c>
      <c r="C5758" s="221">
        <v>1.78318824456979</v>
      </c>
      <c r="D5758" s="221">
        <v>1.6090118843097401</v>
      </c>
      <c r="E5758" s="221">
        <v>1.73071432418638</v>
      </c>
    </row>
    <row r="5759" spans="1:5" x14ac:dyDescent="0.25">
      <c r="A5759" s="221">
        <v>29818.356824158302</v>
      </c>
      <c r="B5759" s="221">
        <v>1.09134636025503</v>
      </c>
      <c r="C5759" s="221">
        <v>1.78352181963695</v>
      </c>
      <c r="D5759" s="221">
        <v>1.6092522852170299</v>
      </c>
      <c r="E5759" s="221">
        <v>1.7305042014382399</v>
      </c>
    </row>
    <row r="5760" spans="1:5" x14ac:dyDescent="0.25">
      <c r="A5760" s="221">
        <v>29826.3481863124</v>
      </c>
      <c r="B5760" s="221">
        <v>2.3152148368095902</v>
      </c>
      <c r="C5760" s="221">
        <v>1.78411498621316</v>
      </c>
      <c r="D5760" s="221">
        <v>1.6096789925889801</v>
      </c>
      <c r="E5760" s="221">
        <v>1.7301302879401199</v>
      </c>
    </row>
    <row r="5761" spans="1:5" x14ac:dyDescent="0.25">
      <c r="A5761" s="221">
        <v>29827.900738418899</v>
      </c>
      <c r="B5761" s="221">
        <v>1.93488388840686</v>
      </c>
      <c r="C5761" s="221">
        <v>1.7842302041879201</v>
      </c>
      <c r="D5761" s="221">
        <v>1.60976188338727</v>
      </c>
      <c r="E5761" s="221">
        <v>1.73005736591617</v>
      </c>
    </row>
    <row r="5762" spans="1:5" x14ac:dyDescent="0.25">
      <c r="A5762" s="221">
        <v>29831.499701267701</v>
      </c>
      <c r="B5762" s="221">
        <v>2.9866080229785199</v>
      </c>
      <c r="C5762" s="221">
        <v>1.78449723334168</v>
      </c>
      <c r="D5762" s="221">
        <v>1.60995403210954</v>
      </c>
      <c r="E5762" s="221">
        <v>1.7298880817220701</v>
      </c>
    </row>
    <row r="5763" spans="1:5" x14ac:dyDescent="0.25">
      <c r="A5763" s="221">
        <v>29833.055041056101</v>
      </c>
      <c r="B5763" s="221">
        <v>2.4624554982210398</v>
      </c>
      <c r="C5763" s="221">
        <v>1.78461263297676</v>
      </c>
      <c r="D5763" s="221">
        <v>1.6100370717422301</v>
      </c>
      <c r="E5763" s="221">
        <v>1.7298148295004001</v>
      </c>
    </row>
    <row r="5764" spans="1:5" x14ac:dyDescent="0.25">
      <c r="A5764" s="221">
        <v>29839.618440006601</v>
      </c>
      <c r="B5764" s="221">
        <v>1.55031271708328</v>
      </c>
      <c r="C5764" s="221">
        <v>1.7850995574038799</v>
      </c>
      <c r="D5764" s="221">
        <v>1.6103874917868699</v>
      </c>
      <c r="E5764" s="221">
        <v>1.72950509166369</v>
      </c>
    </row>
    <row r="5765" spans="1:5" x14ac:dyDescent="0.25">
      <c r="A5765" s="221">
        <v>29845.434488934799</v>
      </c>
      <c r="B5765" s="221">
        <v>1.61892109071138</v>
      </c>
      <c r="C5765" s="221">
        <v>1.78553092723238</v>
      </c>
      <c r="D5765" s="221">
        <v>1.6106980107939199</v>
      </c>
      <c r="E5765" s="221">
        <v>1.7292297857836501</v>
      </c>
    </row>
    <row r="5766" spans="1:5" x14ac:dyDescent="0.25">
      <c r="A5766" s="221">
        <v>29848.063946368598</v>
      </c>
      <c r="B5766" s="221">
        <v>1.86471893686542</v>
      </c>
      <c r="C5766" s="221">
        <v>1.7857259132499299</v>
      </c>
      <c r="D5766" s="221">
        <v>1.61083810410805</v>
      </c>
      <c r="E5766" s="221">
        <v>1.7291050695669099</v>
      </c>
    </row>
    <row r="5767" spans="1:5" x14ac:dyDescent="0.25">
      <c r="A5767" s="221">
        <v>29851.129916367499</v>
      </c>
      <c r="B5767" s="221">
        <v>1.4985035293029201</v>
      </c>
      <c r="C5767" s="221">
        <v>1.7859532413872501</v>
      </c>
      <c r="D5767" s="221">
        <v>1.61100145411806</v>
      </c>
      <c r="E5767" s="221">
        <v>1.7289594494928899</v>
      </c>
    </row>
    <row r="5768" spans="1:5" x14ac:dyDescent="0.25">
      <c r="A5768" s="221">
        <v>29851.241851246301</v>
      </c>
      <c r="B5768" s="221">
        <v>2.5148501349266899</v>
      </c>
      <c r="C5768" s="221">
        <v>1.7859615403618101</v>
      </c>
      <c r="D5768" s="221">
        <v>1.61100741783055</v>
      </c>
      <c r="E5768" s="221">
        <v>1.7289541289522601</v>
      </c>
    </row>
    <row r="5769" spans="1:5" x14ac:dyDescent="0.25">
      <c r="A5769" s="221">
        <v>29863.236668613099</v>
      </c>
      <c r="B5769" s="221">
        <v>2.2865299307358402</v>
      </c>
      <c r="C5769" s="221">
        <v>1.7868505884171799</v>
      </c>
      <c r="D5769" s="221">
        <v>1.61164648264128</v>
      </c>
      <c r="E5769" s="221">
        <v>1.7283823466138</v>
      </c>
    </row>
    <row r="5770" spans="1:5" x14ac:dyDescent="0.25">
      <c r="A5770" s="221">
        <v>29863.366212162899</v>
      </c>
      <c r="B5770" s="221">
        <v>1.6832540369356599</v>
      </c>
      <c r="C5770" s="221">
        <v>1.78686018890466</v>
      </c>
      <c r="D5770" s="221">
        <v>1.6116533778187601</v>
      </c>
      <c r="E5770" s="221">
        <v>1.72837615614244</v>
      </c>
    </row>
    <row r="5771" spans="1:5" x14ac:dyDescent="0.25">
      <c r="A5771" s="221">
        <v>29869.186024180199</v>
      </c>
      <c r="B5771" s="221">
        <v>1.4765362732851</v>
      </c>
      <c r="C5771" s="221">
        <v>1.78729144806215</v>
      </c>
      <c r="D5771" s="221">
        <v>1.61196309684564</v>
      </c>
      <c r="E5771" s="221">
        <v>1.7280975576019499</v>
      </c>
    </row>
    <row r="5772" spans="1:5" x14ac:dyDescent="0.25">
      <c r="A5772" s="221">
        <v>29869.446550281202</v>
      </c>
      <c r="B5772" s="221">
        <v>1.4185432050137801</v>
      </c>
      <c r="C5772" s="221">
        <v>1.78731074931498</v>
      </c>
      <c r="D5772" s="221">
        <v>1.6119769596315101</v>
      </c>
      <c r="E5772" s="221">
        <v>1.72808506851587</v>
      </c>
    </row>
    <row r="5773" spans="1:5" x14ac:dyDescent="0.25">
      <c r="A5773" s="221">
        <v>29869.601305927099</v>
      </c>
      <c r="B5773" s="221">
        <v>2.4201208270466301</v>
      </c>
      <c r="C5773" s="221">
        <v>1.7873222144919301</v>
      </c>
      <c r="D5773" s="221">
        <v>1.61198519429349</v>
      </c>
      <c r="E5773" s="221">
        <v>1.72807764512605</v>
      </c>
    </row>
    <row r="5774" spans="1:5" x14ac:dyDescent="0.25">
      <c r="A5774" s="221">
        <v>29869.786723528799</v>
      </c>
      <c r="B5774" s="221">
        <v>6.80448243401965E-2</v>
      </c>
      <c r="C5774" s="221">
        <v>1.7873359512806699</v>
      </c>
      <c r="D5774" s="221">
        <v>1.6119950541256001</v>
      </c>
      <c r="E5774" s="221">
        <v>1.7280687509294601</v>
      </c>
    </row>
    <row r="5775" spans="1:5" x14ac:dyDescent="0.25">
      <c r="A5775" s="221">
        <v>29874.048292550699</v>
      </c>
      <c r="B5775" s="221">
        <v>1.7742434297643801</v>
      </c>
      <c r="C5775" s="221">
        <v>1.78765163995215</v>
      </c>
      <c r="D5775" s="221">
        <v>1.6122216688304201</v>
      </c>
      <c r="E5775" s="221">
        <v>1.7278642134492599</v>
      </c>
    </row>
    <row r="5776" spans="1:5" x14ac:dyDescent="0.25">
      <c r="A5776" s="221">
        <v>29874.569721751901</v>
      </c>
      <c r="B5776" s="221">
        <v>0.90205201635462595</v>
      </c>
      <c r="C5776" s="221">
        <v>1.7876902620752799</v>
      </c>
      <c r="D5776" s="221">
        <v>1.61224939653444</v>
      </c>
      <c r="E5776" s="221">
        <v>1.7278391710252201</v>
      </c>
    </row>
    <row r="5777" spans="1:5" x14ac:dyDescent="0.25">
      <c r="A5777" s="221">
        <v>29879.1037472116</v>
      </c>
      <c r="B5777" s="221">
        <v>2.1860791679862799</v>
      </c>
      <c r="C5777" s="221">
        <v>1.78802606262522</v>
      </c>
      <c r="D5777" s="221">
        <v>1.6124904994793601</v>
      </c>
      <c r="E5777" s="221">
        <v>1.72762107210417</v>
      </c>
    </row>
    <row r="5778" spans="1:5" x14ac:dyDescent="0.25">
      <c r="A5778" s="221">
        <v>29880.970461717199</v>
      </c>
      <c r="B5778" s="221">
        <v>1.3682203811242499</v>
      </c>
      <c r="C5778" s="221">
        <v>1.78816429349877</v>
      </c>
      <c r="D5778" s="221">
        <v>1.61258962718106</v>
      </c>
      <c r="E5778" s="221">
        <v>1.72753114824189</v>
      </c>
    </row>
    <row r="5779" spans="1:5" x14ac:dyDescent="0.25">
      <c r="A5779" s="221">
        <v>29888.0582148094</v>
      </c>
      <c r="B5779" s="221">
        <v>1.17035857865291</v>
      </c>
      <c r="C5779" s="221">
        <v>1.78868907218271</v>
      </c>
      <c r="D5779" s="221">
        <v>1.6129657459317299</v>
      </c>
      <c r="E5779" s="221">
        <v>1.7271890305201001</v>
      </c>
    </row>
    <row r="5780" spans="1:5" x14ac:dyDescent="0.25">
      <c r="A5780" s="221">
        <v>29888.635611540602</v>
      </c>
      <c r="B5780" s="221">
        <v>1.59591955315408</v>
      </c>
      <c r="C5780" s="221">
        <v>1.78873181496222</v>
      </c>
      <c r="D5780" s="221">
        <v>1.61299638607033</v>
      </c>
      <c r="E5780" s="221">
        <v>1.7271611127477799</v>
      </c>
    </row>
    <row r="5781" spans="1:5" x14ac:dyDescent="0.25">
      <c r="A5781" s="221">
        <v>29895.324263714101</v>
      </c>
      <c r="B5781" s="221">
        <v>1.3615618087798</v>
      </c>
      <c r="C5781" s="221">
        <v>1.7892268834096401</v>
      </c>
      <c r="D5781" s="221">
        <v>1.6133513261291099</v>
      </c>
      <c r="E5781" s="221">
        <v>1.7268371137631799</v>
      </c>
    </row>
    <row r="5782" spans="1:5" x14ac:dyDescent="0.25">
      <c r="A5782" s="221">
        <v>29899.762935147199</v>
      </c>
      <c r="B5782" s="221">
        <v>1.55912126136457</v>
      </c>
      <c r="C5782" s="221">
        <v>1.7895553385068099</v>
      </c>
      <c r="D5782" s="221">
        <v>1.6135868686956101</v>
      </c>
      <c r="E5782" s="221">
        <v>1.72662165773889</v>
      </c>
    </row>
    <row r="5783" spans="1:5" x14ac:dyDescent="0.25">
      <c r="A5783" s="221">
        <v>29903.014237985499</v>
      </c>
      <c r="B5783" s="221">
        <v>2.1091977768005199</v>
      </c>
      <c r="C5783" s="221">
        <v>1.7897958907203</v>
      </c>
      <c r="D5783" s="221">
        <v>1.6137594023527</v>
      </c>
      <c r="E5783" s="221">
        <v>1.72646360368171</v>
      </c>
    </row>
    <row r="5784" spans="1:5" x14ac:dyDescent="0.25">
      <c r="A5784" s="221">
        <v>29905.020079063201</v>
      </c>
      <c r="B5784" s="221">
        <v>1.7945763414396001</v>
      </c>
      <c r="C5784" s="221">
        <v>1.78994427903521</v>
      </c>
      <c r="D5784" s="221">
        <v>1.61386584432808</v>
      </c>
      <c r="E5784" s="221">
        <v>1.7263659564107401</v>
      </c>
    </row>
    <row r="5785" spans="1:5" x14ac:dyDescent="0.25">
      <c r="A5785" s="221">
        <v>29905.3390673549</v>
      </c>
      <c r="B5785" s="221">
        <v>1.10100442816412</v>
      </c>
      <c r="C5785" s="221">
        <v>1.7899678760097399</v>
      </c>
      <c r="D5785" s="221">
        <v>1.6138827717627999</v>
      </c>
      <c r="E5785" s="221">
        <v>1.7263504128531799</v>
      </c>
    </row>
    <row r="5786" spans="1:5" x14ac:dyDescent="0.25">
      <c r="A5786" s="221">
        <v>29905.620177969598</v>
      </c>
      <c r="B5786" s="221">
        <v>0.553791315529928</v>
      </c>
      <c r="C5786" s="221">
        <v>1.7899886707377901</v>
      </c>
      <c r="D5786" s="221">
        <v>1.6138976891804699</v>
      </c>
      <c r="E5786" s="221">
        <v>1.7263367149867199</v>
      </c>
    </row>
    <row r="5787" spans="1:5" x14ac:dyDescent="0.25">
      <c r="A5787" s="221">
        <v>29907.013010276201</v>
      </c>
      <c r="B5787" s="221">
        <v>1.28344083046672</v>
      </c>
      <c r="C5787" s="221">
        <v>1.7900916996830301</v>
      </c>
      <c r="D5787" s="221">
        <v>1.6139716012285099</v>
      </c>
      <c r="E5787" s="221">
        <v>1.7262688455078301</v>
      </c>
    </row>
    <row r="5788" spans="1:5" x14ac:dyDescent="0.25">
      <c r="A5788" s="221">
        <v>29907.758459360801</v>
      </c>
      <c r="B5788" s="221">
        <v>2.0129464481361201</v>
      </c>
      <c r="C5788" s="221">
        <v>1.7901468386330599</v>
      </c>
      <c r="D5788" s="221">
        <v>1.61401115923438</v>
      </c>
      <c r="E5788" s="221">
        <v>1.72623251590174</v>
      </c>
    </row>
    <row r="5789" spans="1:5" x14ac:dyDescent="0.25">
      <c r="A5789" s="221">
        <v>29908.6157835552</v>
      </c>
      <c r="B5789" s="221">
        <v>1.8724689790062099</v>
      </c>
      <c r="C5789" s="221">
        <v>1.7902102505149999</v>
      </c>
      <c r="D5789" s="221">
        <v>1.6140566540055199</v>
      </c>
      <c r="E5789" s="221">
        <v>1.7261906924057699</v>
      </c>
    </row>
    <row r="5790" spans="1:5" x14ac:dyDescent="0.25">
      <c r="A5790" s="221">
        <v>29908.701931382198</v>
      </c>
      <c r="B5790" s="221">
        <v>2.5208579839629999</v>
      </c>
      <c r="C5790" s="221">
        <v>1.7902166222996301</v>
      </c>
      <c r="D5790" s="221">
        <v>1.61406122552666</v>
      </c>
      <c r="E5790" s="221">
        <v>1.72618648979103</v>
      </c>
    </row>
    <row r="5791" spans="1:5" x14ac:dyDescent="0.25">
      <c r="A5791" s="221">
        <v>29914.107204329899</v>
      </c>
      <c r="B5791" s="221">
        <v>1.2206700928281999</v>
      </c>
      <c r="C5791" s="221">
        <v>1.7906163592061399</v>
      </c>
      <c r="D5791" s="221">
        <v>1.61434801372155</v>
      </c>
      <c r="E5791" s="221">
        <v>1.7259225419022</v>
      </c>
    </row>
    <row r="5792" spans="1:5" x14ac:dyDescent="0.25">
      <c r="A5792" s="221">
        <v>29919.325927199101</v>
      </c>
      <c r="B5792" s="221">
        <v>1.92132637779259</v>
      </c>
      <c r="C5792" s="221">
        <v>1.7910022251083</v>
      </c>
      <c r="D5792" s="221">
        <v>1.6146244253592299</v>
      </c>
      <c r="E5792" s="221">
        <v>1.7256671060798601</v>
      </c>
    </row>
    <row r="5793" spans="1:5" x14ac:dyDescent="0.25">
      <c r="A5793" s="221">
        <v>29921.310745218801</v>
      </c>
      <c r="B5793" s="221">
        <v>2.0671393371133102</v>
      </c>
      <c r="C5793" s="221">
        <v>1.79114895735177</v>
      </c>
      <c r="D5793" s="221">
        <v>1.6147294890756001</v>
      </c>
      <c r="E5793" s="221">
        <v>1.7255697913647201</v>
      </c>
    </row>
    <row r="5794" spans="1:5" x14ac:dyDescent="0.25">
      <c r="A5794" s="221">
        <v>29925.899140009598</v>
      </c>
      <c r="B5794" s="221">
        <v>1.53591751997988</v>
      </c>
      <c r="C5794" s="221">
        <v>1.7914880928660599</v>
      </c>
      <c r="D5794" s="221">
        <v>1.6149723696843501</v>
      </c>
      <c r="E5794" s="221">
        <v>1.72534461998447</v>
      </c>
    </row>
    <row r="5795" spans="1:5" x14ac:dyDescent="0.25">
      <c r="A5795" s="221">
        <v>29931.542398444901</v>
      </c>
      <c r="B5795" s="221">
        <v>1.56168026024521</v>
      </c>
      <c r="C5795" s="221">
        <v>1.79190514194669</v>
      </c>
      <c r="D5795" s="221">
        <v>1.61527091982272</v>
      </c>
      <c r="E5795" s="221">
        <v>1.72506705267614</v>
      </c>
    </row>
    <row r="5796" spans="1:5" x14ac:dyDescent="0.25">
      <c r="A5796" s="221">
        <v>29933.0963099623</v>
      </c>
      <c r="B5796" s="221">
        <v>0.81541863313441298</v>
      </c>
      <c r="C5796" s="221">
        <v>1.79201995470435</v>
      </c>
      <c r="D5796" s="221">
        <v>1.6153531203581599</v>
      </c>
      <c r="E5796" s="221">
        <v>1.7249905109719501</v>
      </c>
    </row>
    <row r="5797" spans="1:5" x14ac:dyDescent="0.25">
      <c r="A5797" s="221">
        <v>29938.2180710104</v>
      </c>
      <c r="B5797" s="221">
        <v>1.4671996792913899</v>
      </c>
      <c r="C5797" s="221">
        <v>1.7923983335649301</v>
      </c>
      <c r="D5797" s="221">
        <v>1.6156236590436099</v>
      </c>
      <c r="E5797" s="221">
        <v>1.72473789289184</v>
      </c>
    </row>
    <row r="5798" spans="1:5" x14ac:dyDescent="0.25">
      <c r="A5798" s="221">
        <v>29942.7704586324</v>
      </c>
      <c r="B5798" s="221">
        <v>3.3899142419223902</v>
      </c>
      <c r="C5798" s="221">
        <v>1.7927345670497901</v>
      </c>
      <c r="D5798" s="221">
        <v>1.61586412261685</v>
      </c>
      <c r="E5798" s="221">
        <v>1.72451292357561</v>
      </c>
    </row>
    <row r="5799" spans="1:5" x14ac:dyDescent="0.25">
      <c r="A5799" s="221">
        <v>29943.2036705887</v>
      </c>
      <c r="B5799" s="221">
        <v>3.0127864185728499</v>
      </c>
      <c r="C5799" s="221">
        <v>1.7927665613169499</v>
      </c>
      <c r="D5799" s="221">
        <v>1.61588700548704</v>
      </c>
      <c r="E5799" s="221">
        <v>1.72449149409564</v>
      </c>
    </row>
    <row r="5800" spans="1:5" x14ac:dyDescent="0.25">
      <c r="A5800" s="221">
        <v>29948.194685703798</v>
      </c>
      <c r="B5800" s="221">
        <v>0.90239132775578001</v>
      </c>
      <c r="C5800" s="221">
        <v>1.79313511623049</v>
      </c>
      <c r="D5800" s="221">
        <v>1.6161506379868</v>
      </c>
      <c r="E5800" s="221">
        <v>1.72424432781575</v>
      </c>
    </row>
    <row r="5801" spans="1:5" x14ac:dyDescent="0.25">
      <c r="A5801" s="221">
        <v>29957.474858973699</v>
      </c>
      <c r="B5801" s="221">
        <v>1.0909799892548699</v>
      </c>
      <c r="C5801" s="221">
        <v>1.7938201845427899</v>
      </c>
      <c r="D5801" s="221">
        <v>1.6166408299058801</v>
      </c>
      <c r="E5801" s="221">
        <v>1.72378351220005</v>
      </c>
    </row>
    <row r="5802" spans="1:5" x14ac:dyDescent="0.25">
      <c r="A5802" s="221">
        <v>29957.622914047501</v>
      </c>
      <c r="B5802" s="221">
        <v>0.928808072861531</v>
      </c>
      <c r="C5802" s="221">
        <v>1.7938311109807801</v>
      </c>
      <c r="D5802" s="221">
        <v>1.61664865038494</v>
      </c>
      <c r="E5802" s="221">
        <v>1.72377614293808</v>
      </c>
    </row>
    <row r="5803" spans="1:5" x14ac:dyDescent="0.25">
      <c r="A5803" s="221">
        <v>29961.001016538099</v>
      </c>
      <c r="B5803" s="221">
        <v>1.7785603562951999</v>
      </c>
      <c r="C5803" s="221">
        <v>1.79408040995338</v>
      </c>
      <c r="D5803" s="221">
        <v>1.6168268220975399</v>
      </c>
      <c r="E5803" s="221">
        <v>1.7236080000807099</v>
      </c>
    </row>
    <row r="5804" spans="1:5" x14ac:dyDescent="0.25">
      <c r="A5804" s="221">
        <v>29964.751559657099</v>
      </c>
      <c r="B5804" s="221">
        <v>1.22082445381164</v>
      </c>
      <c r="C5804" s="221">
        <v>1.7943571490691701</v>
      </c>
      <c r="D5804" s="221">
        <v>1.61702462796113</v>
      </c>
      <c r="E5804" s="221">
        <v>1.7234210484660499</v>
      </c>
    </row>
    <row r="5805" spans="1:5" x14ac:dyDescent="0.25">
      <c r="A5805" s="221">
        <v>29971.3923356179</v>
      </c>
      <c r="B5805" s="221">
        <v>2.20758073876606</v>
      </c>
      <c r="C5805" s="221">
        <v>1.79484697366235</v>
      </c>
      <c r="D5805" s="221">
        <v>1.6173744332986799</v>
      </c>
      <c r="E5805" s="221">
        <v>1.72308938711909</v>
      </c>
    </row>
    <row r="5806" spans="1:5" x14ac:dyDescent="0.25">
      <c r="A5806" s="221">
        <v>29978.293685643399</v>
      </c>
      <c r="B5806" s="221">
        <v>1.94541308731442</v>
      </c>
      <c r="C5806" s="221">
        <v>1.79535597931561</v>
      </c>
      <c r="D5806" s="221">
        <v>1.6177376464628701</v>
      </c>
      <c r="E5806" s="221">
        <v>1.7227438488830999</v>
      </c>
    </row>
    <row r="5807" spans="1:5" x14ac:dyDescent="0.25">
      <c r="A5807" s="221">
        <v>29978.313907602002</v>
      </c>
      <c r="B5807" s="221">
        <v>1.3811115844781101</v>
      </c>
      <c r="C5807" s="221">
        <v>1.79535747037911</v>
      </c>
      <c r="D5807" s="221">
        <v>1.6177387107302299</v>
      </c>
      <c r="E5807" s="221">
        <v>1.72274283512592</v>
      </c>
    </row>
    <row r="5808" spans="1:5" x14ac:dyDescent="0.25">
      <c r="A5808" s="221">
        <v>29978.732329154602</v>
      </c>
      <c r="B5808" s="221">
        <v>0.60753596198439597</v>
      </c>
      <c r="C5808" s="221">
        <v>1.79538832263814</v>
      </c>
      <c r="D5808" s="221">
        <v>1.6177607319602101</v>
      </c>
      <c r="E5808" s="221">
        <v>1.7227218564547899</v>
      </c>
    </row>
    <row r="5809" spans="1:5" x14ac:dyDescent="0.25">
      <c r="A5809" s="221">
        <v>29978.968556447599</v>
      </c>
      <c r="B5809" s="221">
        <v>2.7476521711937498</v>
      </c>
      <c r="C5809" s="221">
        <v>1.79540573918527</v>
      </c>
      <c r="D5809" s="221">
        <v>1.6177731644353399</v>
      </c>
      <c r="E5809" s="221">
        <v>1.7227100125747199</v>
      </c>
    </row>
    <row r="5810" spans="1:5" x14ac:dyDescent="0.25">
      <c r="A5810" s="221">
        <v>29979.9238151147</v>
      </c>
      <c r="B5810" s="221">
        <v>1.4593908489340499</v>
      </c>
      <c r="C5810" s="221">
        <v>1.7954761684205001</v>
      </c>
      <c r="D5810" s="221">
        <v>1.61782343902246</v>
      </c>
      <c r="E5810" s="221">
        <v>1.7226621041751</v>
      </c>
    </row>
    <row r="5811" spans="1:5" x14ac:dyDescent="0.25">
      <c r="A5811" s="221">
        <v>29982.659473605101</v>
      </c>
      <c r="B5811" s="221">
        <v>1.86307514098829</v>
      </c>
      <c r="C5811" s="221">
        <v>1.79567785540929</v>
      </c>
      <c r="D5811" s="221">
        <v>1.6179674147913701</v>
      </c>
      <c r="E5811" s="221">
        <v>1.72252481313634</v>
      </c>
    </row>
    <row r="5812" spans="1:5" x14ac:dyDescent="0.25">
      <c r="A5812" s="221">
        <v>29983.104465093998</v>
      </c>
      <c r="B5812" s="221">
        <v>1.84448603395058</v>
      </c>
      <c r="C5812" s="221">
        <v>1.7957106603920301</v>
      </c>
      <c r="D5812" s="221">
        <v>1.6179908343782801</v>
      </c>
      <c r="E5812" s="221">
        <v>1.7225024677431899</v>
      </c>
    </row>
    <row r="5813" spans="1:5" x14ac:dyDescent="0.25">
      <c r="A5813" s="221">
        <v>29986.359875651498</v>
      </c>
      <c r="B5813" s="221">
        <v>1.46636051666811</v>
      </c>
      <c r="C5813" s="221">
        <v>1.7959506232198099</v>
      </c>
      <c r="D5813" s="221">
        <v>1.6181621643303901</v>
      </c>
      <c r="E5813" s="221">
        <v>1.7223388908727399</v>
      </c>
    </row>
    <row r="5814" spans="1:5" x14ac:dyDescent="0.25">
      <c r="A5814" s="221">
        <v>29988.178505174499</v>
      </c>
      <c r="B5814" s="221">
        <v>2.42504788618918</v>
      </c>
      <c r="C5814" s="221">
        <v>1.79608466126432</v>
      </c>
      <c r="D5814" s="221">
        <v>1.6182578775142</v>
      </c>
      <c r="E5814" s="221">
        <v>1.7222474259490901</v>
      </c>
    </row>
    <row r="5815" spans="1:5" x14ac:dyDescent="0.25">
      <c r="A5815" s="221">
        <v>29989.983909194401</v>
      </c>
      <c r="B5815" s="221">
        <v>2.27310576743329</v>
      </c>
      <c r="C5815" s="221">
        <v>1.79621771840099</v>
      </c>
      <c r="D5815" s="221">
        <v>1.6183528946491501</v>
      </c>
      <c r="E5815" s="221">
        <v>1.72215656660093</v>
      </c>
    </row>
    <row r="5816" spans="1:5" x14ac:dyDescent="0.25">
      <c r="A5816" s="221">
        <v>29990.1224917492</v>
      </c>
      <c r="B5816" s="221">
        <v>1.4999811877596501</v>
      </c>
      <c r="C5816" s="221">
        <v>1.79622793090555</v>
      </c>
      <c r="D5816" s="221">
        <v>1.61836018815086</v>
      </c>
      <c r="E5816" s="221">
        <v>1.7221495910892199</v>
      </c>
    </row>
    <row r="5817" spans="1:5" x14ac:dyDescent="0.25">
      <c r="A5817" s="221">
        <v>29992.5041170968</v>
      </c>
      <c r="B5817" s="221">
        <v>0.51664699283053805</v>
      </c>
      <c r="C5817" s="221">
        <v>1.7964034328367</v>
      </c>
      <c r="D5817" s="221">
        <v>1.6184855314062001</v>
      </c>
      <c r="E5817" s="221">
        <v>1.7220296395948</v>
      </c>
    </row>
    <row r="5818" spans="1:5" x14ac:dyDescent="0.25">
      <c r="A5818" s="221">
        <v>29995.659783687701</v>
      </c>
      <c r="B5818" s="221">
        <v>1.4331770129689001</v>
      </c>
      <c r="C5818" s="221">
        <v>1.7966359434632899</v>
      </c>
      <c r="D5818" s="221">
        <v>1.61865161190398</v>
      </c>
      <c r="E5818" s="221">
        <v>1.7218705464750199</v>
      </c>
    </row>
    <row r="5819" spans="1:5" x14ac:dyDescent="0.25">
      <c r="A5819" s="221">
        <v>30001.0953809003</v>
      </c>
      <c r="B5819" s="221">
        <v>2.6101353286200699</v>
      </c>
      <c r="C5819" s="221">
        <v>1.79703635950345</v>
      </c>
      <c r="D5819" s="221">
        <v>1.6189375061034901</v>
      </c>
      <c r="E5819" s="221">
        <v>1.7215960068552001</v>
      </c>
    </row>
    <row r="5820" spans="1:5" x14ac:dyDescent="0.25">
      <c r="A5820" s="221">
        <v>30004.664585382001</v>
      </c>
      <c r="B5820" s="221">
        <v>2.0783732720983901</v>
      </c>
      <c r="C5820" s="221">
        <v>1.7972992169559101</v>
      </c>
      <c r="D5820" s="221">
        <v>1.61912493243956</v>
      </c>
      <c r="E5820" s="221">
        <v>1.7214156172994</v>
      </c>
    </row>
    <row r="5821" spans="1:5" x14ac:dyDescent="0.25">
      <c r="A5821" s="221">
        <v>30007.651019089099</v>
      </c>
      <c r="B5821" s="221">
        <v>1.3646799728060699</v>
      </c>
      <c r="C5821" s="221">
        <v>1.7975191448797401</v>
      </c>
      <c r="D5821" s="221">
        <v>1.61928170002324</v>
      </c>
      <c r="E5821" s="221">
        <v>1.7212644291158099</v>
      </c>
    </row>
    <row r="5822" spans="1:5" x14ac:dyDescent="0.25">
      <c r="A5822" s="221">
        <v>30012.224455510601</v>
      </c>
      <c r="B5822" s="221">
        <v>1.8026183974297001</v>
      </c>
      <c r="C5822" s="221">
        <v>1.79785586377711</v>
      </c>
      <c r="D5822" s="221">
        <v>1.6195217745225301</v>
      </c>
      <c r="E5822" s="221">
        <v>1.7210326023536899</v>
      </c>
    </row>
    <row r="5823" spans="1:5" x14ac:dyDescent="0.25">
      <c r="A5823" s="221">
        <v>30014.432626742</v>
      </c>
      <c r="B5823" s="221">
        <v>2.6190398223882001</v>
      </c>
      <c r="C5823" s="221">
        <v>1.7980184190723101</v>
      </c>
      <c r="D5823" s="221">
        <v>1.6196376885866799</v>
      </c>
      <c r="E5823" s="221">
        <v>1.7209205233162901</v>
      </c>
    </row>
    <row r="5824" spans="1:5" x14ac:dyDescent="0.25">
      <c r="A5824" s="221">
        <v>30021.4536097907</v>
      </c>
      <c r="B5824" s="221">
        <v>1.8156441763075499</v>
      </c>
      <c r="C5824" s="221">
        <v>1.7985351399028899</v>
      </c>
      <c r="D5824" s="221">
        <v>1.620006120325</v>
      </c>
      <c r="E5824" s="221">
        <v>1.72056368852998</v>
      </c>
    </row>
    <row r="5825" spans="1:5" x14ac:dyDescent="0.25">
      <c r="A5825" s="221">
        <v>30025.182460941502</v>
      </c>
      <c r="B5825" s="221">
        <v>1.1995189897362499</v>
      </c>
      <c r="C5825" s="221">
        <v>1.7988095050967099</v>
      </c>
      <c r="D5825" s="221">
        <v>1.6202015659345701</v>
      </c>
      <c r="E5825" s="221">
        <v>1.7203738418122601</v>
      </c>
    </row>
    <row r="5826" spans="1:5" x14ac:dyDescent="0.25">
      <c r="A5826" s="221">
        <v>30026.4772863463</v>
      </c>
      <c r="B5826" s="221">
        <v>1.80761952347401</v>
      </c>
      <c r="C5826" s="221">
        <v>1.79890476517981</v>
      </c>
      <c r="D5826" s="221">
        <v>1.6202694334708001</v>
      </c>
      <c r="E5826" s="221">
        <v>1.7203078581010101</v>
      </c>
    </row>
    <row r="5827" spans="1:5" x14ac:dyDescent="0.25">
      <c r="A5827" s="221">
        <v>30030.681545593001</v>
      </c>
      <c r="B5827" s="221">
        <v>1.8644637043410099</v>
      </c>
      <c r="C5827" s="221">
        <v>1.7992140285215901</v>
      </c>
      <c r="D5827" s="221">
        <v>1.6204897973249801</v>
      </c>
      <c r="E5827" s="221">
        <v>1.7200934334309901</v>
      </c>
    </row>
    <row r="5828" spans="1:5" x14ac:dyDescent="0.25">
      <c r="A5828" s="221">
        <v>30032.0283989686</v>
      </c>
      <c r="B5828" s="221">
        <v>1.6828278084908701</v>
      </c>
      <c r="C5828" s="221">
        <v>1.7993130888737701</v>
      </c>
      <c r="D5828" s="221">
        <v>1.6205603687458501</v>
      </c>
      <c r="E5828" s="221">
        <v>1.7200246799980301</v>
      </c>
    </row>
    <row r="5829" spans="1:5" x14ac:dyDescent="0.25">
      <c r="A5829" s="221">
        <v>30032.1833035325</v>
      </c>
      <c r="B5829" s="221">
        <v>1.4336771954041501</v>
      </c>
      <c r="C5829" s="221">
        <v>1.7993244818777101</v>
      </c>
      <c r="D5829" s="221">
        <v>1.62056848235712</v>
      </c>
      <c r="E5829" s="221">
        <v>1.7200167670561901</v>
      </c>
    </row>
    <row r="5830" spans="1:5" x14ac:dyDescent="0.25">
      <c r="A5830" s="221">
        <v>30040.3458703793</v>
      </c>
      <c r="B5830" s="221">
        <v>2.0308026603311098</v>
      </c>
      <c r="C5830" s="221">
        <v>1.79992469254959</v>
      </c>
      <c r="D5830" s="221">
        <v>1.6209959125384299</v>
      </c>
      <c r="E5830" s="221">
        <v>1.71959943605583</v>
      </c>
    </row>
    <row r="5831" spans="1:5" x14ac:dyDescent="0.25">
      <c r="A5831" s="221">
        <v>30042.653721311599</v>
      </c>
      <c r="B5831" s="221">
        <v>2.5426985492654799</v>
      </c>
      <c r="C5831" s="221">
        <v>1.8000943503267699</v>
      </c>
      <c r="D5831" s="221">
        <v>1.6211166685729801</v>
      </c>
      <c r="E5831" s="221">
        <v>1.7194812375691799</v>
      </c>
    </row>
    <row r="5832" spans="1:5" x14ac:dyDescent="0.25">
      <c r="A5832" s="221">
        <v>30042.939645161201</v>
      </c>
      <c r="B5832" s="221">
        <v>0.71471137997607403</v>
      </c>
      <c r="C5832" s="221">
        <v>1.8001153673010899</v>
      </c>
      <c r="D5832" s="221">
        <v>1.62113162925774</v>
      </c>
      <c r="E5832" s="221">
        <v>1.71946659332411</v>
      </c>
    </row>
    <row r="5833" spans="1:5" x14ac:dyDescent="0.25">
      <c r="A5833" s="221">
        <v>30047.380286006399</v>
      </c>
      <c r="B5833" s="221">
        <v>2.6104901186216001</v>
      </c>
      <c r="C5833" s="221">
        <v>1.8004417510680799</v>
      </c>
      <c r="D5833" s="221">
        <v>1.62136398143085</v>
      </c>
      <c r="E5833" s="221">
        <v>1.71923892813086</v>
      </c>
    </row>
    <row r="5834" spans="1:5" x14ac:dyDescent="0.25">
      <c r="A5834" s="221">
        <v>30051.492573018699</v>
      </c>
      <c r="B5834" s="221">
        <v>2.3539179040243301</v>
      </c>
      <c r="C5834" s="221">
        <v>1.80074393692913</v>
      </c>
      <c r="D5834" s="221">
        <v>1.62157904646137</v>
      </c>
      <c r="E5834" s="221">
        <v>1.71902781331934</v>
      </c>
    </row>
    <row r="5835" spans="1:5" x14ac:dyDescent="0.25">
      <c r="A5835" s="221">
        <v>30057.066692663499</v>
      </c>
      <c r="B5835" s="221">
        <v>2.3008597924716798</v>
      </c>
      <c r="C5835" s="221">
        <v>1.8011534568969401</v>
      </c>
      <c r="D5835" s="221">
        <v>1.6218704572300999</v>
      </c>
      <c r="E5835" s="221">
        <v>1.7187412300632701</v>
      </c>
    </row>
    <row r="5836" spans="1:5" x14ac:dyDescent="0.25">
      <c r="A5836" s="221">
        <v>30059.193497381399</v>
      </c>
      <c r="B5836" s="221">
        <v>1.05652122127162</v>
      </c>
      <c r="C5836" s="221">
        <v>1.8013096736813501</v>
      </c>
      <c r="D5836" s="221">
        <v>1.6219815344495401</v>
      </c>
      <c r="E5836" s="221">
        <v>1.7186317575275301</v>
      </c>
    </row>
    <row r="5837" spans="1:5" x14ac:dyDescent="0.25">
      <c r="A5837" s="221">
        <v>30069.646150041201</v>
      </c>
      <c r="B5837" s="221">
        <v>1.5518713737126</v>
      </c>
      <c r="C5837" s="221">
        <v>1.8020771992790401</v>
      </c>
      <c r="D5837" s="221">
        <v>1.6225274480369201</v>
      </c>
      <c r="E5837" s="221">
        <v>1.71809272713353</v>
      </c>
    </row>
    <row r="5838" spans="1:5" x14ac:dyDescent="0.25">
      <c r="A5838" s="221">
        <v>30071.866961254698</v>
      </c>
      <c r="B5838" s="221">
        <v>-1.9565567296702</v>
      </c>
      <c r="C5838" s="221">
        <v>1.80224024150844</v>
      </c>
      <c r="D5838" s="221">
        <v>1.62264337605674</v>
      </c>
      <c r="E5838" s="221">
        <v>1.7179779337489101</v>
      </c>
    </row>
    <row r="5839" spans="1:5" x14ac:dyDescent="0.25">
      <c r="A5839" s="221">
        <v>30072.547450411901</v>
      </c>
      <c r="B5839" s="221">
        <v>0.84401036369925497</v>
      </c>
      <c r="C5839" s="221">
        <v>1.8022901903414501</v>
      </c>
      <c r="D5839" s="221">
        <v>1.6226788859189301</v>
      </c>
      <c r="E5839" s="221">
        <v>1.7179427593707099</v>
      </c>
    </row>
    <row r="5840" spans="1:5" x14ac:dyDescent="0.25">
      <c r="A5840" s="221">
        <v>30076.488667618101</v>
      </c>
      <c r="B5840" s="221">
        <v>1.8185933855615199</v>
      </c>
      <c r="C5840" s="221">
        <v>1.80257944737816</v>
      </c>
      <c r="D5840" s="221">
        <v>1.6228845028646699</v>
      </c>
      <c r="E5840" s="221">
        <v>1.71773895600394</v>
      </c>
    </row>
    <row r="5841" spans="1:5" x14ac:dyDescent="0.25">
      <c r="A5841" s="221">
        <v>30084.810067369799</v>
      </c>
      <c r="B5841" s="221">
        <v>1.8689510227391199</v>
      </c>
      <c r="C5841" s="221">
        <v>1.8031899889498799</v>
      </c>
      <c r="D5841" s="221">
        <v>1.62331837288787</v>
      </c>
      <c r="E5841" s="221">
        <v>1.71730752879847</v>
      </c>
    </row>
    <row r="5842" spans="1:5" x14ac:dyDescent="0.25">
      <c r="A5842" s="221">
        <v>30085.138706288599</v>
      </c>
      <c r="B5842" s="221">
        <v>2.3730419471070801</v>
      </c>
      <c r="C5842" s="221">
        <v>1.80321409591065</v>
      </c>
      <c r="D5842" s="221">
        <v>1.62333549392829</v>
      </c>
      <c r="E5842" s="221">
        <v>1.7172904903464501</v>
      </c>
    </row>
    <row r="5843" spans="1:5" x14ac:dyDescent="0.25">
      <c r="A5843" s="221">
        <v>30089.159392899899</v>
      </c>
      <c r="B5843" s="221">
        <v>1.89340187068976</v>
      </c>
      <c r="C5843" s="221">
        <v>1.8035089964392601</v>
      </c>
      <c r="D5843" s="221">
        <v>1.62354495888828</v>
      </c>
      <c r="E5843" s="221">
        <v>1.7170820358026699</v>
      </c>
    </row>
    <row r="5844" spans="1:5" x14ac:dyDescent="0.25">
      <c r="A5844" s="221">
        <v>30089.913552656799</v>
      </c>
      <c r="B5844" s="221">
        <v>2.01756220449287</v>
      </c>
      <c r="C5844" s="221">
        <v>1.80356429957874</v>
      </c>
      <c r="D5844" s="221">
        <v>1.62358424820838</v>
      </c>
      <c r="E5844" s="221">
        <v>1.71704293108857</v>
      </c>
    </row>
    <row r="5845" spans="1:5" x14ac:dyDescent="0.25">
      <c r="A5845" s="221">
        <v>30090.802890334198</v>
      </c>
      <c r="B5845" s="221">
        <v>-4.6542526561321698E-2</v>
      </c>
      <c r="C5845" s="221">
        <v>1.8036295154235</v>
      </c>
      <c r="D5845" s="221">
        <v>1.62363057986738</v>
      </c>
      <c r="E5845" s="221">
        <v>1.7169967293661801</v>
      </c>
    </row>
    <row r="5846" spans="1:5" x14ac:dyDescent="0.25">
      <c r="A5846" s="221">
        <v>30093.495478217999</v>
      </c>
      <c r="B5846" s="221">
        <v>4.2885360937709596</v>
      </c>
      <c r="C5846" s="221">
        <v>1.8038269615756699</v>
      </c>
      <c r="D5846" s="221">
        <v>1.6237708551158301</v>
      </c>
      <c r="E5846" s="221">
        <v>1.7168567789186999</v>
      </c>
    </row>
    <row r="5847" spans="1:5" x14ac:dyDescent="0.25">
      <c r="A5847" s="221">
        <v>30096.8523692319</v>
      </c>
      <c r="B5847" s="221">
        <v>0.73842182509009602</v>
      </c>
      <c r="C5847" s="221">
        <v>1.80407305987011</v>
      </c>
      <c r="D5847" s="221">
        <v>1.62394571299463</v>
      </c>
      <c r="E5847" s="221">
        <v>1.71668212516437</v>
      </c>
    </row>
    <row r="5848" spans="1:5" x14ac:dyDescent="0.25">
      <c r="A5848" s="221">
        <v>30101.7415658912</v>
      </c>
      <c r="B5848" s="221">
        <v>1.17643914227805</v>
      </c>
      <c r="C5848" s="221">
        <v>1.80443145271419</v>
      </c>
      <c r="D5848" s="221">
        <v>1.62420015980854</v>
      </c>
      <c r="E5848" s="221">
        <v>1.71642754342362</v>
      </c>
    </row>
    <row r="5849" spans="1:5" x14ac:dyDescent="0.25">
      <c r="A5849" s="221">
        <v>30101.814968923201</v>
      </c>
      <c r="B5849" s="221">
        <v>2.0289927713362998</v>
      </c>
      <c r="C5849" s="221">
        <v>1.8044368322175099</v>
      </c>
      <c r="D5849" s="221">
        <v>1.6242039798978001</v>
      </c>
      <c r="E5849" s="221">
        <v>1.7164237182970501</v>
      </c>
    </row>
    <row r="5850" spans="1:5" x14ac:dyDescent="0.25">
      <c r="A5850" s="221">
        <v>30103.9351334083</v>
      </c>
      <c r="B5850" s="221">
        <v>1.4480706225739499</v>
      </c>
      <c r="C5850" s="221">
        <v>1.8045922131544501</v>
      </c>
      <c r="D5850" s="221">
        <v>1.6243143189035301</v>
      </c>
      <c r="E5850" s="221">
        <v>1.71631318172734</v>
      </c>
    </row>
    <row r="5851" spans="1:5" x14ac:dyDescent="0.25">
      <c r="A5851" s="221">
        <v>30105.2958445718</v>
      </c>
      <c r="B5851" s="221">
        <v>1.42798479072419</v>
      </c>
      <c r="C5851" s="221">
        <v>1.8046919192209001</v>
      </c>
      <c r="D5851" s="221">
        <v>1.62438509114799</v>
      </c>
      <c r="E5851" s="221">
        <v>1.7162422398992701</v>
      </c>
    </row>
    <row r="5852" spans="1:5" x14ac:dyDescent="0.25">
      <c r="A5852" s="221">
        <v>30113.5669135563</v>
      </c>
      <c r="B5852" s="221">
        <v>1.0655916930712299</v>
      </c>
      <c r="C5852" s="221">
        <v>1.80529787828557</v>
      </c>
      <c r="D5852" s="221">
        <v>1.62481518335825</v>
      </c>
      <c r="E5852" s="221">
        <v>1.71581035350949</v>
      </c>
    </row>
    <row r="5853" spans="1:5" x14ac:dyDescent="0.25">
      <c r="A5853" s="221">
        <v>30114.366265413901</v>
      </c>
      <c r="B5853" s="221">
        <v>1.1812551257798001</v>
      </c>
      <c r="C5853" s="221">
        <v>1.8053564262922099</v>
      </c>
      <c r="D5853" s="221">
        <v>1.6248567248998</v>
      </c>
      <c r="E5853" s="221">
        <v>1.7157685569713199</v>
      </c>
    </row>
    <row r="5854" spans="1:5" x14ac:dyDescent="0.25">
      <c r="A5854" s="221">
        <v>30117.450589553799</v>
      </c>
      <c r="B5854" s="221">
        <v>1.8039616922131501</v>
      </c>
      <c r="C5854" s="221">
        <v>1.80558229720525</v>
      </c>
      <c r="D5854" s="221">
        <v>1.62501698767028</v>
      </c>
      <c r="E5854" s="221">
        <v>1.7156072463945999</v>
      </c>
    </row>
    <row r="5855" spans="1:5" x14ac:dyDescent="0.25">
      <c r="A5855" s="221">
        <v>30124.035709135002</v>
      </c>
      <c r="B5855" s="221">
        <v>1.1384003989837199</v>
      </c>
      <c r="C5855" s="221">
        <v>1.80606446423011</v>
      </c>
      <c r="D5855" s="221">
        <v>1.6253590165474601</v>
      </c>
      <c r="E5855" s="221">
        <v>1.7152623418227599</v>
      </c>
    </row>
    <row r="5856" spans="1:5" x14ac:dyDescent="0.25">
      <c r="A5856" s="221">
        <v>30126.686564121301</v>
      </c>
      <c r="B5856" s="221">
        <v>1.0126396726789499</v>
      </c>
      <c r="C5856" s="221">
        <v>1.8062585051555999</v>
      </c>
      <c r="D5856" s="221">
        <v>1.62549667121009</v>
      </c>
      <c r="E5856" s="221">
        <v>1.71512338895709</v>
      </c>
    </row>
    <row r="5857" spans="1:5" x14ac:dyDescent="0.25">
      <c r="A5857" s="221">
        <v>30127.362205959002</v>
      </c>
      <c r="B5857" s="221">
        <v>1.8861154368869699</v>
      </c>
      <c r="C5857" s="221">
        <v>1.8063079612855799</v>
      </c>
      <c r="D5857" s="221">
        <v>1.62553172164841</v>
      </c>
      <c r="E5857" s="221">
        <v>1.71508794547351</v>
      </c>
    </row>
    <row r="5858" spans="1:5" x14ac:dyDescent="0.25">
      <c r="A5858" s="221">
        <v>30130.9220147776</v>
      </c>
      <c r="B5858" s="221">
        <v>1.5130647079028701</v>
      </c>
      <c r="C5858" s="221">
        <v>1.80656848918914</v>
      </c>
      <c r="D5858" s="221">
        <v>1.62571639472887</v>
      </c>
      <c r="E5858" s="221">
        <v>1.71490116893915</v>
      </c>
    </row>
    <row r="5859" spans="1:5" x14ac:dyDescent="0.25">
      <c r="A5859" s="221">
        <v>30131.4686825137</v>
      </c>
      <c r="B5859" s="221">
        <v>1.6334242181029499</v>
      </c>
      <c r="C5859" s="221">
        <v>1.8066084927610799</v>
      </c>
      <c r="D5859" s="221">
        <v>1.62574475434591</v>
      </c>
      <c r="E5859" s="221">
        <v>1.7148724697139499</v>
      </c>
    </row>
    <row r="5860" spans="1:5" x14ac:dyDescent="0.25">
      <c r="A5860" s="221">
        <v>30131.483792424599</v>
      </c>
      <c r="B5860" s="221">
        <v>4.1059569412658501</v>
      </c>
      <c r="C5860" s="221">
        <v>1.8066095984608901</v>
      </c>
      <c r="D5860" s="221">
        <v>1.62574553820648</v>
      </c>
      <c r="E5860" s="221">
        <v>1.7148716763321701</v>
      </c>
    </row>
    <row r="5861" spans="1:5" x14ac:dyDescent="0.25">
      <c r="A5861" s="221">
        <v>30132.947401158599</v>
      </c>
      <c r="B5861" s="221">
        <v>2.6335045688002499</v>
      </c>
      <c r="C5861" s="221">
        <v>1.80671669703379</v>
      </c>
      <c r="D5861" s="221">
        <v>1.62582146619792</v>
      </c>
      <c r="E5861" s="221">
        <v>1.71479480501458</v>
      </c>
    </row>
    <row r="5862" spans="1:5" x14ac:dyDescent="0.25">
      <c r="A5862" s="221">
        <v>30135.1624124093</v>
      </c>
      <c r="B5862" s="221">
        <v>1.2630876611314601</v>
      </c>
      <c r="C5862" s="221">
        <v>1.8068787560541399</v>
      </c>
      <c r="D5862" s="221">
        <v>1.6259363748831299</v>
      </c>
      <c r="E5862" s="221">
        <v>1.7146784348822</v>
      </c>
    </row>
    <row r="5863" spans="1:5" x14ac:dyDescent="0.25">
      <c r="A5863" s="221">
        <v>30136.766080228499</v>
      </c>
      <c r="B5863" s="221">
        <v>2.6296026416257301</v>
      </c>
      <c r="C5863" s="221">
        <v>1.80699608586615</v>
      </c>
      <c r="D5863" s="221">
        <v>1.62601956875428</v>
      </c>
      <c r="E5863" s="221">
        <v>1.7145941387175301</v>
      </c>
    </row>
    <row r="5864" spans="1:5" x14ac:dyDescent="0.25">
      <c r="A5864" s="221">
        <v>30136.793162786598</v>
      </c>
      <c r="B5864" s="221">
        <v>-3.3705493123336598</v>
      </c>
      <c r="C5864" s="221">
        <v>1.80699806677041</v>
      </c>
      <c r="D5864" s="221">
        <v>1.6260209737228299</v>
      </c>
      <c r="E5864" s="221">
        <v>1.71459271497752</v>
      </c>
    </row>
    <row r="5865" spans="1:5" x14ac:dyDescent="0.25">
      <c r="A5865" s="221">
        <v>30143.490587813299</v>
      </c>
      <c r="B5865" s="221">
        <v>1.73480143106268</v>
      </c>
      <c r="C5865" s="221">
        <v>1.8074879376950499</v>
      </c>
      <c r="D5865" s="221">
        <v>1.62636824251631</v>
      </c>
      <c r="E5865" s="221">
        <v>1.7142402920986</v>
      </c>
    </row>
    <row r="5866" spans="1:5" x14ac:dyDescent="0.25">
      <c r="A5866" s="221">
        <v>30144.071512228598</v>
      </c>
      <c r="B5866" s="221">
        <v>1.77993578986326</v>
      </c>
      <c r="C5866" s="221">
        <v>1.8075304112320001</v>
      </c>
      <c r="D5866" s="221">
        <v>1.62639832534312</v>
      </c>
      <c r="E5866" s="221">
        <v>1.7142097234764699</v>
      </c>
    </row>
    <row r="5867" spans="1:5" x14ac:dyDescent="0.25">
      <c r="A5867" s="221">
        <v>30157.448837411001</v>
      </c>
      <c r="B5867" s="221">
        <v>2.0032310439877201</v>
      </c>
      <c r="C5867" s="221">
        <v>1.80850832159331</v>
      </c>
      <c r="D5867" s="221">
        <v>1.6270910622052499</v>
      </c>
      <c r="E5867" s="221">
        <v>1.7135037412259799</v>
      </c>
    </row>
    <row r="5868" spans="1:5" x14ac:dyDescent="0.25">
      <c r="A5868" s="221">
        <v>30158.154861668801</v>
      </c>
      <c r="B5868" s="221">
        <v>1.8068283850729601</v>
      </c>
      <c r="C5868" s="221">
        <v>1.8085599133374499</v>
      </c>
      <c r="D5868" s="221">
        <v>1.6271276232533201</v>
      </c>
      <c r="E5868" s="221">
        <v>1.7134664402153901</v>
      </c>
    </row>
    <row r="5869" spans="1:5" x14ac:dyDescent="0.25">
      <c r="A5869" s="221">
        <v>30161.406053950599</v>
      </c>
      <c r="B5869" s="221">
        <v>1.5054035693010399</v>
      </c>
      <c r="C5869" s="221">
        <v>1.8087974627736401</v>
      </c>
      <c r="D5869" s="221">
        <v>1.6272959603366</v>
      </c>
      <c r="E5869" s="221">
        <v>1.7132946716729101</v>
      </c>
    </row>
    <row r="5870" spans="1:5" x14ac:dyDescent="0.25">
      <c r="A5870" s="221">
        <v>30165.612453842001</v>
      </c>
      <c r="B5870" s="221">
        <v>2.10902597996545</v>
      </c>
      <c r="C5870" s="221">
        <v>1.8091047341926201</v>
      </c>
      <c r="D5870" s="221">
        <v>1.62751346670221</v>
      </c>
      <c r="E5870" s="221">
        <v>1.7130724371460699</v>
      </c>
    </row>
    <row r="5871" spans="1:5" x14ac:dyDescent="0.25">
      <c r="A5871" s="221">
        <v>30169.656244755799</v>
      </c>
      <c r="B5871" s="221">
        <v>2.2386919013220701</v>
      </c>
      <c r="C5871" s="221">
        <v>1.80940008181329</v>
      </c>
      <c r="D5871" s="221">
        <v>1.62772256481166</v>
      </c>
      <c r="E5871" s="221">
        <v>1.7128583238764199</v>
      </c>
    </row>
    <row r="5872" spans="1:5" x14ac:dyDescent="0.25">
      <c r="A5872" s="221">
        <v>30171.982278760199</v>
      </c>
      <c r="B5872" s="221">
        <v>1.78835710031868</v>
      </c>
      <c r="C5872" s="221">
        <v>1.80956992493733</v>
      </c>
      <c r="D5872" s="221">
        <v>1.6278428403954499</v>
      </c>
      <c r="E5872" s="221">
        <v>1.7127350845937099</v>
      </c>
    </row>
    <row r="5873" spans="1:5" x14ac:dyDescent="0.25">
      <c r="A5873" s="221">
        <v>30172.983451043401</v>
      </c>
      <c r="B5873" s="221">
        <v>0.61117535217960495</v>
      </c>
      <c r="C5873" s="221">
        <v>1.80964302886788</v>
      </c>
      <c r="D5873" s="221">
        <v>1.6278946094498199</v>
      </c>
      <c r="E5873" s="221">
        <v>1.7126820129036799</v>
      </c>
    </row>
    <row r="5874" spans="1:5" x14ac:dyDescent="0.25">
      <c r="A5874" s="221">
        <v>30173.685148486798</v>
      </c>
      <c r="B5874" s="221">
        <v>1.6670178673793301</v>
      </c>
      <c r="C5874" s="221">
        <v>1.8096942656450199</v>
      </c>
      <c r="D5874" s="221">
        <v>1.6279308684462399</v>
      </c>
      <c r="E5874" s="221">
        <v>1.7126448162395</v>
      </c>
    </row>
    <row r="5875" spans="1:5" x14ac:dyDescent="0.25">
      <c r="A5875" s="221">
        <v>30174.094305089999</v>
      </c>
      <c r="B5875" s="221">
        <v>1.92845194685656</v>
      </c>
      <c r="C5875" s="221">
        <v>1.80972413750351</v>
      </c>
      <c r="D5875" s="221">
        <v>1.6279520109029399</v>
      </c>
      <c r="E5875" s="221">
        <v>1.7126231270329799</v>
      </c>
    </row>
    <row r="5876" spans="1:5" x14ac:dyDescent="0.25">
      <c r="A5876" s="221">
        <v>30175.196058738002</v>
      </c>
      <c r="B5876" s="221">
        <v>1.5624005291676299</v>
      </c>
      <c r="C5876" s="221">
        <v>1.80980457300369</v>
      </c>
      <c r="D5876" s="221">
        <v>1.6280089405290701</v>
      </c>
      <c r="E5876" s="221">
        <v>1.7125646988476499</v>
      </c>
    </row>
    <row r="5877" spans="1:5" x14ac:dyDescent="0.25">
      <c r="A5877" s="221">
        <v>30177.718540346701</v>
      </c>
      <c r="B5877" s="221">
        <v>1.4300440153392799</v>
      </c>
      <c r="C5877" s="221">
        <v>1.8099887038501501</v>
      </c>
      <c r="D5877" s="221">
        <v>1.6281392431174</v>
      </c>
      <c r="E5877" s="221">
        <v>1.71243089054209</v>
      </c>
    </row>
    <row r="5878" spans="1:5" x14ac:dyDescent="0.25">
      <c r="A5878" s="221">
        <v>30180.376627934998</v>
      </c>
      <c r="B5878" s="221">
        <v>1.8274837830038999</v>
      </c>
      <c r="C5878" s="221">
        <v>1.8101827139698501</v>
      </c>
      <c r="D5878" s="221">
        <v>1.62827653979292</v>
      </c>
      <c r="E5878" s="221">
        <v>1.7122898069111701</v>
      </c>
    </row>
    <row r="5879" spans="1:5" x14ac:dyDescent="0.25">
      <c r="A5879" s="221">
        <v>30183.172864577002</v>
      </c>
      <c r="B5879" s="221">
        <v>1.4132361240660101</v>
      </c>
      <c r="C5879" s="221">
        <v>1.8103867607697099</v>
      </c>
      <c r="D5879" s="221">
        <v>1.62842091667069</v>
      </c>
      <c r="E5879" s="221">
        <v>1.7121413061500399</v>
      </c>
    </row>
    <row r="5880" spans="1:5" x14ac:dyDescent="0.25">
      <c r="A5880" s="221">
        <v>30184.442655043302</v>
      </c>
      <c r="B5880" s="221">
        <v>1.276350425835</v>
      </c>
      <c r="C5880" s="221">
        <v>1.8104794198377101</v>
      </c>
      <c r="D5880" s="221">
        <v>1.62848647519653</v>
      </c>
      <c r="E5880" s="221">
        <v>1.7120738298040299</v>
      </c>
    </row>
    <row r="5881" spans="1:5" x14ac:dyDescent="0.25">
      <c r="A5881" s="221">
        <v>30186.333148260601</v>
      </c>
      <c r="B5881" s="221">
        <v>1.23355266653902</v>
      </c>
      <c r="C5881" s="221">
        <v>1.81061737278682</v>
      </c>
      <c r="D5881" s="221">
        <v>1.6285840023601399</v>
      </c>
      <c r="E5881" s="221">
        <v>1.7119733683726599</v>
      </c>
    </row>
    <row r="5882" spans="1:5" x14ac:dyDescent="0.25">
      <c r="A5882" s="221">
        <v>30186.6628609004</v>
      </c>
      <c r="B5882" s="221">
        <v>0.39572576326909498</v>
      </c>
      <c r="C5882" s="221">
        <v>1.8106414325563001</v>
      </c>
      <c r="D5882" s="221">
        <v>1.6286010116454801</v>
      </c>
      <c r="E5882" s="221">
        <v>1.7119558381097599</v>
      </c>
    </row>
    <row r="5883" spans="1:5" x14ac:dyDescent="0.25">
      <c r="A5883" s="221">
        <v>30188.351108762301</v>
      </c>
      <c r="B5883" s="221">
        <v>1.6637044161080099</v>
      </c>
      <c r="C5883" s="221">
        <v>1.8107645964477499</v>
      </c>
      <c r="D5883" s="221">
        <v>1.62868810533296</v>
      </c>
      <c r="E5883" s="221">
        <v>1.71186607682895</v>
      </c>
    </row>
    <row r="5884" spans="1:5" x14ac:dyDescent="0.25">
      <c r="A5884" s="221">
        <v>30188.929334196699</v>
      </c>
      <c r="B5884" s="221">
        <v>1.0906191757384101</v>
      </c>
      <c r="C5884" s="221">
        <v>1.8108067792568801</v>
      </c>
      <c r="D5884" s="221">
        <v>1.6287179349488701</v>
      </c>
      <c r="E5884" s="221">
        <v>1.71183532356677</v>
      </c>
    </row>
    <row r="5885" spans="1:5" x14ac:dyDescent="0.25">
      <c r="A5885" s="221">
        <v>30192.873732845801</v>
      </c>
      <c r="B5885" s="221">
        <v>1.95164127262815</v>
      </c>
      <c r="C5885" s="221">
        <v>1.81109448636562</v>
      </c>
      <c r="D5885" s="221">
        <v>1.6289214194199599</v>
      </c>
      <c r="E5885" s="221">
        <v>1.7116253967933801</v>
      </c>
    </row>
    <row r="5886" spans="1:5" x14ac:dyDescent="0.25">
      <c r="A5886" s="221">
        <v>30197.192138384598</v>
      </c>
      <c r="B5886" s="221">
        <v>1.6771161133161301</v>
      </c>
      <c r="C5886" s="221">
        <v>1.8114093930038</v>
      </c>
      <c r="D5886" s="221">
        <v>1.6291441982375101</v>
      </c>
      <c r="E5886" s="221">
        <v>1.71139549910968</v>
      </c>
    </row>
    <row r="5887" spans="1:5" x14ac:dyDescent="0.25">
      <c r="A5887" s="221">
        <v>30197.521844794701</v>
      </c>
      <c r="B5887" s="221">
        <v>3.10090509872134</v>
      </c>
      <c r="C5887" s="221">
        <v>1.81143343223316</v>
      </c>
      <c r="D5887" s="221">
        <v>1.6291612072014601</v>
      </c>
      <c r="E5887" s="221">
        <v>1.7113779336966899</v>
      </c>
    </row>
    <row r="5888" spans="1:5" x14ac:dyDescent="0.25">
      <c r="A5888" s="221">
        <v>30200.387974644102</v>
      </c>
      <c r="B5888" s="221">
        <v>1.89376001147517</v>
      </c>
      <c r="C5888" s="221">
        <v>1.81164240467267</v>
      </c>
      <c r="D5888" s="221">
        <v>1.6293089451960501</v>
      </c>
      <c r="E5888" s="221">
        <v>1.7112251909495799</v>
      </c>
    </row>
    <row r="5889" spans="1:5" x14ac:dyDescent="0.25">
      <c r="A5889" s="221">
        <v>30201.765367727799</v>
      </c>
      <c r="B5889" s="221">
        <v>1.64127056463514</v>
      </c>
      <c r="C5889" s="221">
        <v>1.8117428146202199</v>
      </c>
      <c r="D5889" s="221">
        <v>1.6293799336417401</v>
      </c>
      <c r="E5889" s="221">
        <v>1.7111517581621101</v>
      </c>
    </row>
    <row r="5890" spans="1:5" x14ac:dyDescent="0.25">
      <c r="A5890" s="221">
        <v>30204.305177234099</v>
      </c>
      <c r="B5890" s="221">
        <v>2.73062465556642</v>
      </c>
      <c r="C5890" s="221">
        <v>1.8119279448783501</v>
      </c>
      <c r="D5890" s="221">
        <v>1.6295108028449199</v>
      </c>
      <c r="E5890" s="221">
        <v>1.7110162470035</v>
      </c>
    </row>
    <row r="5891" spans="1:5" x14ac:dyDescent="0.25">
      <c r="A5891" s="221">
        <v>30204.666173080899</v>
      </c>
      <c r="B5891" s="221">
        <v>2.2786887637522999</v>
      </c>
      <c r="C5891" s="221">
        <v>1.8119542561050801</v>
      </c>
      <c r="D5891" s="221">
        <v>1.6295294039402799</v>
      </c>
      <c r="E5891" s="221">
        <v>1.7109969861237599</v>
      </c>
    </row>
    <row r="5892" spans="1:5" x14ac:dyDescent="0.25">
      <c r="A5892" s="221">
        <v>30205.0861079364</v>
      </c>
      <c r="B5892" s="221">
        <v>1.73839968022738</v>
      </c>
      <c r="C5892" s="221">
        <v>1.81198485955655</v>
      </c>
      <c r="D5892" s="221">
        <v>1.6295510419961201</v>
      </c>
      <c r="E5892" s="221">
        <v>1.71097458056197</v>
      </c>
    </row>
    <row r="5893" spans="1:5" x14ac:dyDescent="0.25">
      <c r="A5893" s="221">
        <v>30213.389625083099</v>
      </c>
      <c r="B5893" s="221">
        <v>1.3958170209807701</v>
      </c>
      <c r="C5893" s="221">
        <v>1.8125899024304799</v>
      </c>
      <c r="D5893" s="221">
        <v>1.6299786419786899</v>
      </c>
      <c r="E5893" s="221">
        <v>1.7105312506227199</v>
      </c>
    </row>
    <row r="5894" spans="1:5" x14ac:dyDescent="0.25">
      <c r="A5894" s="221">
        <v>30214.576886336799</v>
      </c>
      <c r="B5894" s="221">
        <v>1.9084732147983501</v>
      </c>
      <c r="C5894" s="221">
        <v>1.8126763893164199</v>
      </c>
      <c r="D5894" s="221">
        <v>1.63003970644149</v>
      </c>
      <c r="E5894" s="221">
        <v>1.7104677976863201</v>
      </c>
    </row>
    <row r="5895" spans="1:5" x14ac:dyDescent="0.25">
      <c r="A5895" s="221">
        <v>30215.8598968681</v>
      </c>
      <c r="B5895" s="221">
        <v>1.94753541731159</v>
      </c>
      <c r="C5895" s="221">
        <v>1.81276984539643</v>
      </c>
      <c r="D5895" s="221">
        <v>1.63010568638399</v>
      </c>
      <c r="E5895" s="221">
        <v>1.71039919334055</v>
      </c>
    </row>
    <row r="5896" spans="1:5" x14ac:dyDescent="0.25">
      <c r="A5896" s="221">
        <v>30219.587466805799</v>
      </c>
      <c r="B5896" s="221">
        <v>2.83021886283557</v>
      </c>
      <c r="C5896" s="221">
        <v>1.8130413258844</v>
      </c>
      <c r="D5896" s="221">
        <v>1.63029737993924</v>
      </c>
      <c r="E5896" s="221">
        <v>1.71019983543874</v>
      </c>
    </row>
    <row r="5897" spans="1:5" x14ac:dyDescent="0.25">
      <c r="A5897" s="221">
        <v>30220.4883458025</v>
      </c>
      <c r="B5897" s="221">
        <v>1.8195649940202701</v>
      </c>
      <c r="C5897" s="221">
        <v>1.8131069217588001</v>
      </c>
      <c r="D5897" s="221">
        <v>1.6303437084322301</v>
      </c>
      <c r="E5897" s="221">
        <v>1.7101516546266899</v>
      </c>
    </row>
    <row r="5898" spans="1:5" x14ac:dyDescent="0.25">
      <c r="A5898" s="221">
        <v>30221.791730913501</v>
      </c>
      <c r="B5898" s="221">
        <v>1.1724506823891401</v>
      </c>
      <c r="C5898" s="221">
        <v>1.81320182538775</v>
      </c>
      <c r="D5898" s="221">
        <v>1.6304107361553699</v>
      </c>
      <c r="E5898" s="221">
        <v>1.7100819042176301</v>
      </c>
    </row>
    <row r="5899" spans="1:5" x14ac:dyDescent="0.25">
      <c r="A5899" s="221">
        <v>30225.821494478401</v>
      </c>
      <c r="B5899" s="221">
        <v>1.66302396960889</v>
      </c>
      <c r="C5899" s="221">
        <v>1.8134952235300701</v>
      </c>
      <c r="D5899" s="221">
        <v>1.6306179702830901</v>
      </c>
      <c r="E5899" s="221">
        <v>1.70986612460493</v>
      </c>
    </row>
    <row r="5900" spans="1:5" x14ac:dyDescent="0.25">
      <c r="A5900" s="221">
        <v>30228.290046435799</v>
      </c>
      <c r="B5900" s="221">
        <v>1.72412935588053</v>
      </c>
      <c r="C5900" s="221">
        <v>1.8136749132022001</v>
      </c>
      <c r="D5900" s="221">
        <v>1.63074491773382</v>
      </c>
      <c r="E5900" s="221">
        <v>1.70973389659603</v>
      </c>
    </row>
    <row r="5901" spans="1:5" x14ac:dyDescent="0.25">
      <c r="A5901" s="221">
        <v>30228.529321995698</v>
      </c>
      <c r="B5901" s="221">
        <v>2.4358016734956198</v>
      </c>
      <c r="C5901" s="221">
        <v>1.8136923290807201</v>
      </c>
      <c r="D5901" s="221">
        <v>1.63075722268947</v>
      </c>
      <c r="E5901" s="221">
        <v>1.7097210797984099</v>
      </c>
    </row>
    <row r="5902" spans="1:5" x14ac:dyDescent="0.25">
      <c r="A5902" s="221">
        <v>30228.7304566481</v>
      </c>
      <c r="B5902" s="221">
        <v>1.2182471598192</v>
      </c>
      <c r="C5902" s="221">
        <v>1.8137069686249301</v>
      </c>
      <c r="D5902" s="221">
        <v>1.6307675662154799</v>
      </c>
      <c r="E5902" s="221">
        <v>1.7097103060188501</v>
      </c>
    </row>
    <row r="5903" spans="1:5" x14ac:dyDescent="0.25">
      <c r="A5903" s="221">
        <v>30228.877351647501</v>
      </c>
      <c r="B5903" s="221">
        <v>2.1096613605485302</v>
      </c>
      <c r="C5903" s="221">
        <v>1.81371766029193</v>
      </c>
      <c r="D5903" s="221">
        <v>1.6307751204197301</v>
      </c>
      <c r="E5903" s="221">
        <v>1.7097024332990001</v>
      </c>
    </row>
    <row r="5904" spans="1:5" x14ac:dyDescent="0.25">
      <c r="A5904" s="221">
        <v>30231.581248314698</v>
      </c>
      <c r="B5904" s="221">
        <v>2.0050826684490302</v>
      </c>
      <c r="C5904" s="221">
        <v>1.8139143761602801</v>
      </c>
      <c r="D5904" s="221">
        <v>1.6309141706787</v>
      </c>
      <c r="E5904" s="221">
        <v>1.70955750233672</v>
      </c>
    </row>
    <row r="5905" spans="1:5" x14ac:dyDescent="0.25">
      <c r="A5905" s="221">
        <v>30231.8338820477</v>
      </c>
      <c r="B5905" s="221">
        <v>2.1224700038166202</v>
      </c>
      <c r="C5905" s="221">
        <v>1.81393275595443</v>
      </c>
      <c r="D5905" s="221">
        <v>1.63092716259012</v>
      </c>
      <c r="E5905" s="221">
        <v>1.7095439574044</v>
      </c>
    </row>
    <row r="5906" spans="1:5" x14ac:dyDescent="0.25">
      <c r="A5906" s="221">
        <v>30233.230306446199</v>
      </c>
      <c r="B5906" s="221">
        <v>0.63491727803945996</v>
      </c>
      <c r="C5906" s="221">
        <v>1.8140343496438101</v>
      </c>
      <c r="D5906" s="221">
        <v>1.6309989652096899</v>
      </c>
      <c r="E5906" s="221">
        <v>1.70946907757991</v>
      </c>
    </row>
    <row r="5907" spans="1:5" x14ac:dyDescent="0.25">
      <c r="A5907" s="221">
        <v>30233.971199233602</v>
      </c>
      <c r="B5907" s="221">
        <v>2.2007842865949399</v>
      </c>
      <c r="C5907" s="221">
        <v>1.81408825161788</v>
      </c>
      <c r="D5907" s="221">
        <v>1.63103700244706</v>
      </c>
      <c r="E5907" s="221">
        <v>1.7094293417109301</v>
      </c>
    </row>
    <row r="5908" spans="1:5" x14ac:dyDescent="0.25">
      <c r="A5908" s="221">
        <v>30246.277203447298</v>
      </c>
      <c r="B5908" s="221">
        <v>2.561599252578</v>
      </c>
      <c r="C5908" s="221">
        <v>1.81498345190703</v>
      </c>
      <c r="D5908" s="221">
        <v>1.63166878940909</v>
      </c>
      <c r="E5908" s="221">
        <v>1.7087686129119699</v>
      </c>
    </row>
    <row r="5909" spans="1:5" x14ac:dyDescent="0.25">
      <c r="A5909" s="221">
        <v>30246.489312072801</v>
      </c>
      <c r="B5909" s="221">
        <v>-2.1181459097914601</v>
      </c>
      <c r="C5909" s="221">
        <v>1.81499887467564</v>
      </c>
      <c r="D5909" s="221">
        <v>1.6316796790091399</v>
      </c>
      <c r="E5909" s="221">
        <v>1.7087572126307999</v>
      </c>
    </row>
    <row r="5910" spans="1:5" x14ac:dyDescent="0.25">
      <c r="A5910" s="221">
        <v>30246.655999716098</v>
      </c>
      <c r="B5910" s="221">
        <v>-2.5079719985669602</v>
      </c>
      <c r="C5910" s="221">
        <v>1.8150109948095901</v>
      </c>
      <c r="D5910" s="221">
        <v>1.63168823670812</v>
      </c>
      <c r="E5910" s="221">
        <v>1.7087482533313301</v>
      </c>
    </row>
    <row r="5911" spans="1:5" x14ac:dyDescent="0.25">
      <c r="A5911" s="221">
        <v>30250.096331618999</v>
      </c>
      <c r="B5911" s="221">
        <v>-2.3315348052434302</v>
      </c>
      <c r="C5911" s="221">
        <v>1.8152611046698399</v>
      </c>
      <c r="D5911" s="221">
        <v>1.6318646504049801</v>
      </c>
      <c r="E5911" s="221">
        <v>1.7085632847157901</v>
      </c>
    </row>
    <row r="5912" spans="1:5" x14ac:dyDescent="0.25">
      <c r="A5912" s="221">
        <v>30256.781527890798</v>
      </c>
      <c r="B5912" s="221">
        <v>1.8866304210417999</v>
      </c>
      <c r="C5912" s="221">
        <v>1.8157469933144701</v>
      </c>
      <c r="D5912" s="221">
        <v>1.632207242499</v>
      </c>
      <c r="E5912" s="221">
        <v>1.7082035375190801</v>
      </c>
    </row>
    <row r="5913" spans="1:5" x14ac:dyDescent="0.25">
      <c r="A5913" s="221">
        <v>30261.8223239898</v>
      </c>
      <c r="B5913" s="221">
        <v>1.3059537989833301</v>
      </c>
      <c r="C5913" s="221">
        <v>1.8161132324718701</v>
      </c>
      <c r="D5913" s="221">
        <v>1.63246556504046</v>
      </c>
      <c r="E5913" s="221">
        <v>1.70793207496193</v>
      </c>
    </row>
    <row r="5914" spans="1:5" x14ac:dyDescent="0.25">
      <c r="A5914" s="221">
        <v>30268.8070391412</v>
      </c>
      <c r="B5914" s="221">
        <v>1.9266189406343901</v>
      </c>
      <c r="C5914" s="221">
        <v>1.81662052627846</v>
      </c>
      <c r="D5914" s="221">
        <v>1.6328235063921599</v>
      </c>
      <c r="E5914" s="221">
        <v>1.7075555552228201</v>
      </c>
    </row>
    <row r="5915" spans="1:5" x14ac:dyDescent="0.25">
      <c r="A5915" s="221">
        <v>30269.607361113602</v>
      </c>
      <c r="B5915" s="221">
        <v>1.63875246283147</v>
      </c>
      <c r="C5915" s="221">
        <v>1.81667864010599</v>
      </c>
      <c r="D5915" s="221">
        <v>1.6328645199943499</v>
      </c>
      <c r="E5915" s="221">
        <v>1.7075123836522601</v>
      </c>
    </row>
    <row r="5916" spans="1:5" x14ac:dyDescent="0.25">
      <c r="A5916" s="221">
        <v>30270.721713313898</v>
      </c>
      <c r="B5916" s="221">
        <v>2.0082922338349198</v>
      </c>
      <c r="C5916" s="221">
        <v>1.81675954898152</v>
      </c>
      <c r="D5916" s="221">
        <v>1.6329215985405501</v>
      </c>
      <c r="E5916" s="221">
        <v>1.7074522724266401</v>
      </c>
    </row>
    <row r="5917" spans="1:5" x14ac:dyDescent="0.25">
      <c r="A5917" s="221">
        <v>30273.0117179724</v>
      </c>
      <c r="B5917" s="221">
        <v>1.8800254676569099</v>
      </c>
      <c r="C5917" s="221">
        <v>1.8169258062259299</v>
      </c>
      <c r="D5917" s="221">
        <v>1.63303879984561</v>
      </c>
      <c r="E5917" s="221">
        <v>1.70732870520436</v>
      </c>
    </row>
    <row r="5918" spans="1:5" x14ac:dyDescent="0.25">
      <c r="A5918" s="221">
        <v>30273.523262495801</v>
      </c>
      <c r="B5918" s="221">
        <v>1.74806013099627</v>
      </c>
      <c r="C5918" s="221">
        <v>1.8169629431355301</v>
      </c>
      <c r="D5918" s="221">
        <v>1.6330649804411499</v>
      </c>
      <c r="E5918" s="221">
        <v>1.7073010969550599</v>
      </c>
    </row>
    <row r="5919" spans="1:5" x14ac:dyDescent="0.25">
      <c r="A5919" s="221">
        <v>30273.580435337699</v>
      </c>
      <c r="B5919" s="221">
        <v>0.97374534952416902</v>
      </c>
      <c r="C5919" s="221">
        <v>1.81696709374719</v>
      </c>
      <c r="D5919" s="221">
        <v>1.6330679065189</v>
      </c>
      <c r="E5919" s="221">
        <v>1.70729801118469</v>
      </c>
    </row>
    <row r="5920" spans="1:5" x14ac:dyDescent="0.25">
      <c r="A5920" s="221">
        <v>30273.879705826901</v>
      </c>
      <c r="B5920" s="221">
        <v>2.0553563894876401</v>
      </c>
      <c r="C5920" s="221">
        <v>1.81698881822111</v>
      </c>
      <c r="D5920" s="221">
        <v>1.6330832230344301</v>
      </c>
      <c r="E5920" s="221">
        <v>1.7072818583662901</v>
      </c>
    </row>
    <row r="5921" spans="1:5" x14ac:dyDescent="0.25">
      <c r="A5921" s="221">
        <v>30274.926208798999</v>
      </c>
      <c r="B5921" s="221">
        <v>1.6832795729916801</v>
      </c>
      <c r="C5921" s="221">
        <v>1.8170647781904901</v>
      </c>
      <c r="D5921" s="221">
        <v>1.6331367634936</v>
      </c>
      <c r="E5921" s="221">
        <v>1.7072253689402701</v>
      </c>
    </row>
    <row r="5922" spans="1:5" x14ac:dyDescent="0.25">
      <c r="A5922" s="221">
        <v>30283.45521516</v>
      </c>
      <c r="B5922" s="221">
        <v>1.8436813741696101</v>
      </c>
      <c r="C5922" s="221">
        <v>1.81768372736191</v>
      </c>
      <c r="D5922" s="221">
        <v>1.6335729233645799</v>
      </c>
      <c r="E5922" s="221">
        <v>1.7067646651041899</v>
      </c>
    </row>
    <row r="5923" spans="1:5" x14ac:dyDescent="0.25">
      <c r="A5923" s="221">
        <v>30285.4485374305</v>
      </c>
      <c r="B5923" s="221">
        <v>2.7295569197485401</v>
      </c>
      <c r="C5923" s="221">
        <v>1.8178283345822399</v>
      </c>
      <c r="D5923" s="221">
        <v>1.63367485870704</v>
      </c>
      <c r="E5923" s="221">
        <v>1.7066569159878999</v>
      </c>
    </row>
    <row r="5924" spans="1:5" x14ac:dyDescent="0.25">
      <c r="A5924" s="221">
        <v>30285.636151956602</v>
      </c>
      <c r="B5924" s="221">
        <v>3.00905636242637</v>
      </c>
      <c r="C5924" s="221">
        <v>1.8178419452339201</v>
      </c>
      <c r="D5924" s="221">
        <v>1.6336844530166299</v>
      </c>
      <c r="E5924" s="221">
        <v>1.7066467728467001</v>
      </c>
    </row>
    <row r="5925" spans="1:5" x14ac:dyDescent="0.25">
      <c r="A5925" s="221">
        <v>30285.657344399599</v>
      </c>
      <c r="B5925" s="221">
        <v>0.77640886504115603</v>
      </c>
      <c r="C5925" s="221">
        <v>1.81784348265731</v>
      </c>
      <c r="D5925" s="221">
        <v>1.6336855367645899</v>
      </c>
      <c r="E5925" s="221">
        <v>1.7066456268929799</v>
      </c>
    </row>
    <row r="5926" spans="1:5" x14ac:dyDescent="0.25">
      <c r="A5926" s="221">
        <v>30289.220247301801</v>
      </c>
      <c r="B5926" s="221">
        <v>2.2832933903702601</v>
      </c>
      <c r="C5926" s="221">
        <v>1.81810190004007</v>
      </c>
      <c r="D5926" s="221">
        <v>1.63386757505359</v>
      </c>
      <c r="E5926" s="221">
        <v>1.7064529536277899</v>
      </c>
    </row>
    <row r="5927" spans="1:5" x14ac:dyDescent="0.25">
      <c r="A5927" s="221">
        <v>30293.5468716586</v>
      </c>
      <c r="B5927" s="221">
        <v>2.3286556274420902</v>
      </c>
      <c r="C5927" s="221">
        <v>1.81841566087943</v>
      </c>
      <c r="D5927" s="221">
        <v>1.63408850185271</v>
      </c>
      <c r="E5927" s="221">
        <v>1.7062188547716399</v>
      </c>
    </row>
    <row r="5928" spans="1:5" x14ac:dyDescent="0.25">
      <c r="A5928" s="221">
        <v>30294.166470393699</v>
      </c>
      <c r="B5928" s="221">
        <v>1.30380818224174</v>
      </c>
      <c r="C5928" s="221">
        <v>1.81846058495498</v>
      </c>
      <c r="D5928" s="221">
        <v>1.63412013990446</v>
      </c>
      <c r="E5928" s="221">
        <v>1.7061853190427401</v>
      </c>
    </row>
    <row r="5929" spans="1:5" x14ac:dyDescent="0.25">
      <c r="A5929" s="221">
        <v>30296.710643145499</v>
      </c>
      <c r="B5929" s="221">
        <v>1.8479993102474801</v>
      </c>
      <c r="C5929" s="221">
        <v>1.8186450225820601</v>
      </c>
      <c r="D5929" s="221">
        <v>1.63425005086879</v>
      </c>
      <c r="E5929" s="221">
        <v>1.70604759190383</v>
      </c>
    </row>
    <row r="5930" spans="1:5" x14ac:dyDescent="0.25">
      <c r="A5930" s="221">
        <v>30299.7176693562</v>
      </c>
      <c r="B5930" s="221">
        <v>1.18419344049261</v>
      </c>
      <c r="C5930" s="221">
        <v>1.81886299991016</v>
      </c>
      <c r="D5930" s="221">
        <v>1.63440359613199</v>
      </c>
      <c r="E5930" s="221">
        <v>1.70588474566458</v>
      </c>
    </row>
    <row r="5931" spans="1:5" x14ac:dyDescent="0.25">
      <c r="A5931" s="221">
        <v>30301.625341020299</v>
      </c>
      <c r="B5931" s="221">
        <v>1.07521957603787</v>
      </c>
      <c r="C5931" s="221">
        <v>1.8190012566</v>
      </c>
      <c r="D5931" s="221">
        <v>1.63450100597388</v>
      </c>
      <c r="E5931" s="221">
        <v>1.7057814064040799</v>
      </c>
    </row>
    <row r="5932" spans="1:5" x14ac:dyDescent="0.25">
      <c r="A5932" s="221">
        <v>30305.426870638599</v>
      </c>
      <c r="B5932" s="221">
        <v>1.3644736796257799</v>
      </c>
      <c r="C5932" s="221">
        <v>1.8192767262845</v>
      </c>
      <c r="D5932" s="221">
        <v>1.63469505698956</v>
      </c>
      <c r="E5932" s="221">
        <v>1.7055753980769499</v>
      </c>
    </row>
    <row r="5933" spans="1:5" x14ac:dyDescent="0.25">
      <c r="A5933" s="221">
        <v>30311.6076951742</v>
      </c>
      <c r="B5933" s="221">
        <v>0.66745295886960798</v>
      </c>
      <c r="C5933" s="221">
        <v>1.8197244588399399</v>
      </c>
      <c r="D5933" s="221">
        <v>1.6350102700065099</v>
      </c>
      <c r="E5933" s="221">
        <v>1.7052402481095099</v>
      </c>
    </row>
    <row r="5934" spans="1:5" x14ac:dyDescent="0.25">
      <c r="A5934" s="221">
        <v>30314.0242637343</v>
      </c>
      <c r="B5934" s="221">
        <v>1.6888183200556299</v>
      </c>
      <c r="C5934" s="221">
        <v>1.81989947806661</v>
      </c>
      <c r="D5934" s="221">
        <v>1.6351334593542799</v>
      </c>
      <c r="E5934" s="221">
        <v>1.7051091406471099</v>
      </c>
    </row>
    <row r="5935" spans="1:5" x14ac:dyDescent="0.25">
      <c r="A5935" s="221">
        <v>30316.828411636699</v>
      </c>
      <c r="B5935" s="221">
        <v>2.2053127613404602</v>
      </c>
      <c r="C5935" s="221">
        <v>1.8201025144582299</v>
      </c>
      <c r="D5935" s="221">
        <v>1.63527636822664</v>
      </c>
      <c r="E5935" s="221">
        <v>1.70495694662488</v>
      </c>
    </row>
    <row r="5936" spans="1:5" x14ac:dyDescent="0.25">
      <c r="A5936" s="221">
        <v>30321.305288861498</v>
      </c>
      <c r="B5936" s="221">
        <v>1.9729361855221901</v>
      </c>
      <c r="C5936" s="221">
        <v>1.8204266224911501</v>
      </c>
      <c r="D5936" s="221">
        <v>1.6355040827613201</v>
      </c>
      <c r="E5936" s="221">
        <v>1.7047138937936299</v>
      </c>
    </row>
    <row r="5937" spans="1:5" x14ac:dyDescent="0.25">
      <c r="A5937" s="221">
        <v>30321.540200576499</v>
      </c>
      <c r="B5937" s="221">
        <v>1.99454486942423</v>
      </c>
      <c r="C5937" s="221">
        <v>1.8204436260630901</v>
      </c>
      <c r="D5937" s="221">
        <v>1.63551603144993</v>
      </c>
      <c r="E5937" s="221">
        <v>1.7047011352720001</v>
      </c>
    </row>
    <row r="5938" spans="1:5" x14ac:dyDescent="0.25">
      <c r="A5938" s="221">
        <v>30326.715271087101</v>
      </c>
      <c r="B5938" s="221">
        <v>1.8365139146512499</v>
      </c>
      <c r="C5938" s="221">
        <v>1.8208181494615401</v>
      </c>
      <c r="D5938" s="221">
        <v>1.63577925930141</v>
      </c>
      <c r="E5938" s="221">
        <v>1.7044200244077901</v>
      </c>
    </row>
    <row r="5939" spans="1:5" x14ac:dyDescent="0.25">
      <c r="A5939" s="221">
        <v>30327.713182329098</v>
      </c>
      <c r="B5939" s="221">
        <v>1.9645405015728601</v>
      </c>
      <c r="C5939" s="221">
        <v>1.8208903499532101</v>
      </c>
      <c r="D5939" s="221">
        <v>1.6358300176498599</v>
      </c>
      <c r="E5939" s="221">
        <v>1.7043658012115099</v>
      </c>
    </row>
    <row r="5940" spans="1:5" x14ac:dyDescent="0.25">
      <c r="A5940" s="221">
        <v>30339.972462635302</v>
      </c>
      <c r="B5940" s="221">
        <v>1.27720714118738</v>
      </c>
      <c r="C5940" s="221">
        <v>1.82177703018337</v>
      </c>
      <c r="D5940" s="221">
        <v>1.6364535809441501</v>
      </c>
      <c r="E5940" s="221">
        <v>1.7036991495568099</v>
      </c>
    </row>
    <row r="5941" spans="1:5" x14ac:dyDescent="0.25">
      <c r="A5941" s="221">
        <v>30346.755163145201</v>
      </c>
      <c r="B5941" s="221">
        <v>3.6850705290656598</v>
      </c>
      <c r="C5941" s="221">
        <v>1.82226731017551</v>
      </c>
      <c r="D5941" s="221">
        <v>1.63679858024007</v>
      </c>
      <c r="E5941" s="221">
        <v>1.7033299428998701</v>
      </c>
    </row>
    <row r="5942" spans="1:5" x14ac:dyDescent="0.25">
      <c r="A5942" s="221">
        <v>30349.6212386755</v>
      </c>
      <c r="B5942" s="221">
        <v>2.1038310602907702</v>
      </c>
      <c r="C5942" s="221">
        <v>1.82247440975399</v>
      </c>
      <c r="D5942" s="221">
        <v>1.6369443620033399</v>
      </c>
      <c r="E5942" s="221">
        <v>1.7031738737459901</v>
      </c>
    </row>
    <row r="5943" spans="1:5" x14ac:dyDescent="0.25">
      <c r="A5943" s="221">
        <v>30353.376471604701</v>
      </c>
      <c r="B5943" s="221">
        <v>3.2619442935595502</v>
      </c>
      <c r="C5943" s="221">
        <v>1.8227457136651</v>
      </c>
      <c r="D5943" s="221">
        <v>1.6371353703951499</v>
      </c>
      <c r="E5943" s="221">
        <v>1.7029693055252499</v>
      </c>
    </row>
    <row r="5944" spans="1:5" x14ac:dyDescent="0.25">
      <c r="A5944" s="221">
        <v>30360.155310794002</v>
      </c>
      <c r="B5944" s="221">
        <v>2.4746148324469499</v>
      </c>
      <c r="C5944" s="221">
        <v>1.82323530571071</v>
      </c>
      <c r="D5944" s="221">
        <v>1.63747930378303</v>
      </c>
      <c r="E5944" s="221">
        <v>1.70259984361227</v>
      </c>
    </row>
    <row r="5945" spans="1:5" x14ac:dyDescent="0.25">
      <c r="A5945" s="221">
        <v>30362.687205431601</v>
      </c>
      <c r="B5945" s="221">
        <v>2.3718743194587599</v>
      </c>
      <c r="C5945" s="221">
        <v>1.8234181102095599</v>
      </c>
      <c r="D5945" s="221">
        <v>1.6376076978977001</v>
      </c>
      <c r="E5945" s="221">
        <v>1.70246181156844</v>
      </c>
    </row>
    <row r="5946" spans="1:5" x14ac:dyDescent="0.25">
      <c r="A5946" s="221">
        <v>30363.311913788501</v>
      </c>
      <c r="B5946" s="221">
        <v>0.79144661339358702</v>
      </c>
      <c r="C5946" s="221">
        <v>1.8234632114031399</v>
      </c>
      <c r="D5946" s="221">
        <v>1.6376393772872</v>
      </c>
      <c r="E5946" s="221">
        <v>1.7024277386045501</v>
      </c>
    </row>
    <row r="5947" spans="1:5" x14ac:dyDescent="0.25">
      <c r="A5947" s="221">
        <v>30363.628094153999</v>
      </c>
      <c r="B5947" s="221">
        <v>2.0421405612776899</v>
      </c>
      <c r="C5947" s="221">
        <v>1.8234860369906301</v>
      </c>
      <c r="D5947" s="221">
        <v>1.6376554110105199</v>
      </c>
      <c r="E5947" s="221">
        <v>1.7024104934339801</v>
      </c>
    </row>
    <row r="5948" spans="1:5" x14ac:dyDescent="0.25">
      <c r="A5948" s="221">
        <v>30364.272955131899</v>
      </c>
      <c r="B5948" s="221">
        <v>2.0062172915186598</v>
      </c>
      <c r="C5948" s="221">
        <v>1.82353258914977</v>
      </c>
      <c r="D5948" s="221">
        <v>1.6376881123532701</v>
      </c>
      <c r="E5948" s="221">
        <v>1.7023753213019399</v>
      </c>
    </row>
    <row r="5949" spans="1:5" x14ac:dyDescent="0.25">
      <c r="A5949" s="221">
        <v>30367.851136897199</v>
      </c>
      <c r="B5949" s="221">
        <v>1.3887970926011399</v>
      </c>
      <c r="C5949" s="221">
        <v>1.8237908612314899</v>
      </c>
      <c r="D5949" s="221">
        <v>1.63786956440623</v>
      </c>
      <c r="E5949" s="221">
        <v>1.7021801594208401</v>
      </c>
    </row>
    <row r="5950" spans="1:5" x14ac:dyDescent="0.25">
      <c r="A5950" s="221">
        <v>30368.414625630001</v>
      </c>
      <c r="B5950" s="221">
        <v>1.6441625403303499</v>
      </c>
      <c r="C5950" s="221">
        <v>1.82383151489165</v>
      </c>
      <c r="D5950" s="221">
        <v>1.6378981393065899</v>
      </c>
      <c r="E5950" s="221">
        <v>1.70214942550952</v>
      </c>
    </row>
    <row r="5951" spans="1:5" x14ac:dyDescent="0.25">
      <c r="A5951" s="221">
        <v>30380.158053265699</v>
      </c>
      <c r="B5951" s="221">
        <v>0.92307285908108705</v>
      </c>
      <c r="C5951" s="221">
        <v>1.8246787082743801</v>
      </c>
      <c r="D5951" s="221">
        <v>1.6384929386537499</v>
      </c>
      <c r="E5951" s="221">
        <v>1.70150846177393</v>
      </c>
    </row>
    <row r="5952" spans="1:5" x14ac:dyDescent="0.25">
      <c r="A5952" s="221">
        <v>30382.302448768602</v>
      </c>
      <c r="B5952" s="221">
        <v>3.20875237179161</v>
      </c>
      <c r="C5952" s="221">
        <v>1.8248333437931501</v>
      </c>
      <c r="D5952" s="221">
        <v>1.6386013885420001</v>
      </c>
      <c r="E5952" s="221">
        <v>1.70139135720624</v>
      </c>
    </row>
    <row r="5953" spans="1:5" x14ac:dyDescent="0.25">
      <c r="A5953" s="221">
        <v>30383.745341239599</v>
      </c>
      <c r="B5953" s="221">
        <v>0.82560822575419301</v>
      </c>
      <c r="C5953" s="221">
        <v>1.8249373819203001</v>
      </c>
      <c r="D5953" s="221">
        <v>1.6386743608677801</v>
      </c>
      <c r="E5953" s="221">
        <v>1.7013125511067499</v>
      </c>
    </row>
    <row r="5954" spans="1:5" x14ac:dyDescent="0.25">
      <c r="A5954" s="221">
        <v>30386.3046011972</v>
      </c>
      <c r="B5954" s="221">
        <v>2.1607355310539398</v>
      </c>
      <c r="C5954" s="221">
        <v>1.8251218808294301</v>
      </c>
      <c r="D5954" s="221">
        <v>1.63880379196201</v>
      </c>
      <c r="E5954" s="221">
        <v>1.70117275257476</v>
      </c>
    </row>
    <row r="5955" spans="1:5" x14ac:dyDescent="0.25">
      <c r="A5955" s="221">
        <v>30397.3417777141</v>
      </c>
      <c r="B5955" s="221">
        <v>1.6014738731803</v>
      </c>
      <c r="C5955" s="221">
        <v>1.82591721773865</v>
      </c>
      <c r="D5955" s="221">
        <v>1.6393619821644301</v>
      </c>
      <c r="E5955" s="221">
        <v>1.70056957031119</v>
      </c>
    </row>
    <row r="5956" spans="1:5" x14ac:dyDescent="0.25">
      <c r="A5956" s="221">
        <v>30403.752201786701</v>
      </c>
      <c r="B5956" s="221">
        <v>0.94163482101774498</v>
      </c>
      <c r="C5956" s="221">
        <v>1.8263787648566501</v>
      </c>
      <c r="D5956" s="221">
        <v>1.6396861806499099</v>
      </c>
      <c r="E5956" s="221">
        <v>1.70021904455418</v>
      </c>
    </row>
    <row r="5957" spans="1:5" x14ac:dyDescent="0.25">
      <c r="A5957" s="221">
        <v>30411.178166672002</v>
      </c>
      <c r="B5957" s="221">
        <v>1.47187806632167</v>
      </c>
      <c r="C5957" s="221">
        <v>1.8269133123816499</v>
      </c>
      <c r="D5957" s="221">
        <v>1.6400617387318299</v>
      </c>
      <c r="E5957" s="221">
        <v>1.69981282003503</v>
      </c>
    </row>
    <row r="5958" spans="1:5" x14ac:dyDescent="0.25">
      <c r="A5958" s="221">
        <v>30411.953184797199</v>
      </c>
      <c r="B5958" s="221">
        <v>1.28624141038634</v>
      </c>
      <c r="C5958" s="221">
        <v>1.8269691009595801</v>
      </c>
      <c r="D5958" s="221">
        <v>1.6401008573881599</v>
      </c>
      <c r="E5958" s="221">
        <v>1.69977041756932</v>
      </c>
    </row>
    <row r="5959" spans="1:5" x14ac:dyDescent="0.25">
      <c r="A5959" s="221">
        <v>30424.9643552249</v>
      </c>
      <c r="B5959" s="221">
        <v>2.9977579716701901</v>
      </c>
      <c r="C5959" s="221">
        <v>1.8279051607640899</v>
      </c>
      <c r="D5959" s="221">
        <v>1.64075699868187</v>
      </c>
      <c r="E5959" s="221">
        <v>1.69905825154271</v>
      </c>
    </row>
    <row r="5960" spans="1:5" x14ac:dyDescent="0.25">
      <c r="A5960" s="221">
        <v>30434.585248231699</v>
      </c>
      <c r="B5960" s="221">
        <v>1.5906830563894501</v>
      </c>
      <c r="C5960" s="221">
        <v>1.8285966891471901</v>
      </c>
      <c r="D5960" s="221">
        <v>1.6412410505522499</v>
      </c>
      <c r="E5960" s="221">
        <v>1.6985313860964999</v>
      </c>
    </row>
    <row r="5961" spans="1:5" x14ac:dyDescent="0.25">
      <c r="A5961" s="221">
        <v>30434.9230339356</v>
      </c>
      <c r="B5961" s="221">
        <v>2.6851454206170602</v>
      </c>
      <c r="C5961" s="221">
        <v>1.82862096418274</v>
      </c>
      <c r="D5961" s="221">
        <v>1.6412580454197401</v>
      </c>
      <c r="E5961" s="221">
        <v>1.6985128841110999</v>
      </c>
    </row>
    <row r="5962" spans="1:5" x14ac:dyDescent="0.25">
      <c r="A5962" s="221">
        <v>30434.979287714999</v>
      </c>
      <c r="B5962" s="221">
        <v>1.6194111906287401</v>
      </c>
      <c r="C5962" s="221">
        <v>1.8286250068715799</v>
      </c>
      <c r="D5962" s="221">
        <v>1.6412608756920599</v>
      </c>
      <c r="E5962" s="221">
        <v>1.6985098028244201</v>
      </c>
    </row>
    <row r="5963" spans="1:5" x14ac:dyDescent="0.25">
      <c r="A5963" s="221">
        <v>30435.7960489664</v>
      </c>
      <c r="B5963" s="221">
        <v>1.7729924338122101</v>
      </c>
      <c r="C5963" s="221">
        <v>1.82868369934853</v>
      </c>
      <c r="D5963" s="221">
        <v>1.6413019690511801</v>
      </c>
      <c r="E5963" s="221">
        <v>1.69846506409208</v>
      </c>
    </row>
    <row r="5964" spans="1:5" x14ac:dyDescent="0.25">
      <c r="A5964" s="221">
        <v>30440.607253660601</v>
      </c>
      <c r="B5964" s="221">
        <v>1.5918268685439301</v>
      </c>
      <c r="C5964" s="221">
        <v>1.8290293096225401</v>
      </c>
      <c r="D5964" s="221">
        <v>1.6415440331329001</v>
      </c>
      <c r="E5964" s="221">
        <v>1.69820149941684</v>
      </c>
    </row>
    <row r="5965" spans="1:5" x14ac:dyDescent="0.25">
      <c r="A5965" s="221">
        <v>30441.173679182</v>
      </c>
      <c r="B5965" s="221">
        <v>3.4849740132749201</v>
      </c>
      <c r="C5965" s="221">
        <v>1.82906998986281</v>
      </c>
      <c r="D5965" s="221">
        <v>1.6415725314576199</v>
      </c>
      <c r="E5965" s="221">
        <v>1.6981704667925399</v>
      </c>
    </row>
    <row r="5966" spans="1:5" x14ac:dyDescent="0.25">
      <c r="A5966" s="221">
        <v>30451.770176409798</v>
      </c>
      <c r="B5966" s="221">
        <v>1.3487128904411201</v>
      </c>
      <c r="C5966" s="221">
        <v>1.82983081722663</v>
      </c>
      <c r="D5966" s="221">
        <v>1.64210566848544</v>
      </c>
      <c r="E5966" s="221">
        <v>1.6975898129848199</v>
      </c>
    </row>
    <row r="5967" spans="1:5" x14ac:dyDescent="0.25">
      <c r="A5967" s="221">
        <v>30451.899585996802</v>
      </c>
      <c r="B5967" s="221">
        <v>0.67855461178505405</v>
      </c>
      <c r="C5967" s="221">
        <v>1.8298401058582201</v>
      </c>
      <c r="D5967" s="221">
        <v>1.6421121794145801</v>
      </c>
      <c r="E5967" s="221">
        <v>1.69758272059536</v>
      </c>
    </row>
    <row r="5968" spans="1:5" x14ac:dyDescent="0.25">
      <c r="A5968" s="221">
        <v>30452.0091167828</v>
      </c>
      <c r="B5968" s="221">
        <v>1.05971031329239</v>
      </c>
      <c r="C5968" s="221">
        <v>1.82984796679235</v>
      </c>
      <c r="D5968" s="221">
        <v>1.64211769019012</v>
      </c>
      <c r="E5968" s="221">
        <v>1.6975767176785099</v>
      </c>
    </row>
    <row r="5969" spans="1:5" x14ac:dyDescent="0.25">
      <c r="A5969" s="221">
        <v>30452.837407833202</v>
      </c>
      <c r="B5969" s="221">
        <v>1.9164250436306101</v>
      </c>
      <c r="C5969" s="221">
        <v>1.8299074125575601</v>
      </c>
      <c r="D5969" s="221">
        <v>1.64215936364308</v>
      </c>
      <c r="E5969" s="221">
        <v>1.6975313210510601</v>
      </c>
    </row>
    <row r="5970" spans="1:5" x14ac:dyDescent="0.25">
      <c r="A5970" s="221">
        <v>30454.2017084324</v>
      </c>
      <c r="B5970" s="221">
        <v>-2.2295255712593298</v>
      </c>
      <c r="C5970" s="221">
        <v>1.83000531867584</v>
      </c>
      <c r="D5970" s="221">
        <v>1.64222800511496</v>
      </c>
      <c r="E5970" s="221">
        <v>1.6974565470377501</v>
      </c>
    </row>
    <row r="5971" spans="1:5" x14ac:dyDescent="0.25">
      <c r="A5971" s="221">
        <v>30461.905710044</v>
      </c>
      <c r="B5971" s="221">
        <v>1.0452644484985101</v>
      </c>
      <c r="C5971" s="221">
        <v>1.8305580145512099</v>
      </c>
      <c r="D5971" s="221">
        <v>1.6426156132493499</v>
      </c>
      <c r="E5971" s="221">
        <v>1.6970342565273</v>
      </c>
    </row>
    <row r="5972" spans="1:5" x14ac:dyDescent="0.25">
      <c r="A5972" s="221">
        <v>30469.3297248829</v>
      </c>
      <c r="B5972" s="221">
        <v>1.90837882546944</v>
      </c>
      <c r="C5972" s="221">
        <v>1.83109034675407</v>
      </c>
      <c r="D5972" s="221">
        <v>1.6429888798129699</v>
      </c>
      <c r="E5972" s="221">
        <v>1.6966272464891199</v>
      </c>
    </row>
    <row r="5973" spans="1:5" x14ac:dyDescent="0.25">
      <c r="A5973" s="221">
        <v>30472.398721397101</v>
      </c>
      <c r="B5973" s="221">
        <v>1.8475986979726899</v>
      </c>
      <c r="C5973" s="221">
        <v>1.83131031840039</v>
      </c>
      <c r="D5973" s="221">
        <v>1.6431428974734901</v>
      </c>
      <c r="E5973" s="221">
        <v>1.6964589785580499</v>
      </c>
    </row>
    <row r="5974" spans="1:5" x14ac:dyDescent="0.25">
      <c r="A5974" s="221">
        <v>30477.600474416799</v>
      </c>
      <c r="B5974" s="221">
        <v>1.2559674175450299</v>
      </c>
      <c r="C5974" s="221">
        <v>1.8316830720566799</v>
      </c>
      <c r="D5974" s="221">
        <v>1.6434038320808899</v>
      </c>
      <c r="E5974" s="221">
        <v>1.6961737574284499</v>
      </c>
    </row>
    <row r="5975" spans="1:5" x14ac:dyDescent="0.25">
      <c r="A5975" s="221">
        <v>30478.651958789898</v>
      </c>
      <c r="B5975" s="221">
        <v>2.9802324863218401</v>
      </c>
      <c r="C5975" s="221">
        <v>1.8317584026113201</v>
      </c>
      <c r="D5975" s="221">
        <v>1.6434564864853101</v>
      </c>
      <c r="E5975" s="221">
        <v>1.69611610012055</v>
      </c>
    </row>
    <row r="5976" spans="1:5" x14ac:dyDescent="0.25">
      <c r="A5976" s="221">
        <v>30482.1624709881</v>
      </c>
      <c r="B5976" s="221">
        <v>2.84649020622687</v>
      </c>
      <c r="C5976" s="221">
        <v>1.83200986295848</v>
      </c>
      <c r="D5976" s="221">
        <v>1.6436321791239199</v>
      </c>
      <c r="E5976" s="221">
        <v>1.6959236013419801</v>
      </c>
    </row>
    <row r="5977" spans="1:5" x14ac:dyDescent="0.25">
      <c r="A5977" s="221">
        <v>30483.3949966256</v>
      </c>
      <c r="B5977" s="221">
        <v>1.20417274132396</v>
      </c>
      <c r="C5977" s="221">
        <v>1.8320981323705401</v>
      </c>
      <c r="D5977" s="221">
        <v>1.6436938640488501</v>
      </c>
      <c r="E5977" s="221">
        <v>1.6958560142336001</v>
      </c>
    </row>
    <row r="5978" spans="1:5" x14ac:dyDescent="0.25">
      <c r="A5978" s="221">
        <v>30485.4586768015</v>
      </c>
      <c r="B5978" s="221">
        <v>1.56375968109201</v>
      </c>
      <c r="C5978" s="221">
        <v>1.8322459165803699</v>
      </c>
      <c r="D5978" s="221">
        <v>1.6437971462466801</v>
      </c>
      <c r="E5978" s="221">
        <v>1.6957428483065999</v>
      </c>
    </row>
    <row r="5979" spans="1:5" x14ac:dyDescent="0.25">
      <c r="A5979" s="221">
        <v>30495.148904791698</v>
      </c>
      <c r="B5979" s="221">
        <v>2.0655984744025502</v>
      </c>
      <c r="C5979" s="221">
        <v>1.8329395560194299</v>
      </c>
      <c r="D5979" s="221">
        <v>1.64428211870317</v>
      </c>
      <c r="E5979" s="221">
        <v>1.69521145090115</v>
      </c>
    </row>
    <row r="5980" spans="1:5" x14ac:dyDescent="0.25">
      <c r="A5980" s="221">
        <v>30501.202603561302</v>
      </c>
      <c r="B5980" s="221">
        <v>3.6455802916569602</v>
      </c>
      <c r="C5980" s="221">
        <v>1.83337263232468</v>
      </c>
      <c r="D5980" s="221">
        <v>1.64458509167411</v>
      </c>
      <c r="E5980" s="221">
        <v>1.6948794728358101</v>
      </c>
    </row>
    <row r="5981" spans="1:5" x14ac:dyDescent="0.25">
      <c r="A5981" s="221">
        <v>30503.704937292001</v>
      </c>
      <c r="B5981" s="221">
        <v>1.26872617681615</v>
      </c>
      <c r="C5981" s="221">
        <v>1.83355161330084</v>
      </c>
      <c r="D5981" s="221">
        <v>1.6447103274206301</v>
      </c>
      <c r="E5981" s="221">
        <v>1.69474224938628</v>
      </c>
    </row>
    <row r="5982" spans="1:5" x14ac:dyDescent="0.25">
      <c r="A5982" s="221">
        <v>30504.7646737453</v>
      </c>
      <c r="B5982" s="221">
        <v>0.77667481343741696</v>
      </c>
      <c r="C5982" s="221">
        <v>1.8336273985190401</v>
      </c>
      <c r="D5982" s="221">
        <v>1.6447633646651101</v>
      </c>
      <c r="E5982" s="221">
        <v>1.6946841360544</v>
      </c>
    </row>
    <row r="5983" spans="1:5" x14ac:dyDescent="0.25">
      <c r="A5983" s="221">
        <v>30510.651161169299</v>
      </c>
      <c r="B5983" s="221">
        <v>1.48107122724026</v>
      </c>
      <c r="C5983" s="221">
        <v>1.8340482348504501</v>
      </c>
      <c r="D5983" s="221">
        <v>1.6450579691129099</v>
      </c>
      <c r="E5983" s="221">
        <v>1.69436134236243</v>
      </c>
    </row>
    <row r="5984" spans="1:5" x14ac:dyDescent="0.25">
      <c r="A5984" s="221">
        <v>30513.097624162201</v>
      </c>
      <c r="B5984" s="221">
        <v>2.7872750083136602</v>
      </c>
      <c r="C5984" s="221">
        <v>1.8342230955044101</v>
      </c>
      <c r="D5984" s="221">
        <v>1.6451804086642401</v>
      </c>
      <c r="E5984" s="221">
        <v>1.69422719231205</v>
      </c>
    </row>
    <row r="5985" spans="1:5" x14ac:dyDescent="0.25">
      <c r="A5985" s="221">
        <v>30524.0876640508</v>
      </c>
      <c r="B5985" s="221">
        <v>1.70253915412066</v>
      </c>
      <c r="C5985" s="221">
        <v>1.8350082083802499</v>
      </c>
      <c r="D5985" s="221">
        <v>1.64572968835069</v>
      </c>
      <c r="E5985" s="221">
        <v>1.69362461475113</v>
      </c>
    </row>
    <row r="5986" spans="1:5" x14ac:dyDescent="0.25">
      <c r="A5986" s="221">
        <v>30525.604311690098</v>
      </c>
      <c r="B5986" s="221">
        <v>3.2125559552510499</v>
      </c>
      <c r="C5986" s="221">
        <v>1.8351165065628401</v>
      </c>
      <c r="D5986" s="221">
        <v>1.6458053811025799</v>
      </c>
      <c r="E5986" s="221">
        <v>1.6935414664866699</v>
      </c>
    </row>
    <row r="5987" spans="1:5" x14ac:dyDescent="0.25">
      <c r="A5987" s="221">
        <v>30531.086882100401</v>
      </c>
      <c r="B5987" s="221">
        <v>1.5377292459712599</v>
      </c>
      <c r="C5987" s="221">
        <v>1.8355078962743601</v>
      </c>
      <c r="D5987" s="221">
        <v>1.64607892087583</v>
      </c>
      <c r="E5987" s="221">
        <v>1.6932409123082299</v>
      </c>
    </row>
    <row r="5988" spans="1:5" x14ac:dyDescent="0.25">
      <c r="A5988" s="221">
        <v>30532.280267181901</v>
      </c>
      <c r="B5988" s="221">
        <v>1.8394961392487199</v>
      </c>
      <c r="C5988" s="221">
        <v>1.83559307150545</v>
      </c>
      <c r="D5988" s="221">
        <v>1.6461384455316199</v>
      </c>
      <c r="E5988" s="221">
        <v>1.69317549746744</v>
      </c>
    </row>
    <row r="5989" spans="1:5" x14ac:dyDescent="0.25">
      <c r="A5989" s="221">
        <v>30534.649522429499</v>
      </c>
      <c r="B5989" s="221">
        <v>2.68873020824776</v>
      </c>
      <c r="C5989" s="221">
        <v>1.8357621209085899</v>
      </c>
      <c r="D5989" s="221">
        <v>1.6462566212196701</v>
      </c>
      <c r="E5989" s="221">
        <v>1.69304562865242</v>
      </c>
    </row>
    <row r="5990" spans="1:5" x14ac:dyDescent="0.25">
      <c r="A5990" s="221">
        <v>30537.5841555888</v>
      </c>
      <c r="B5990" s="221">
        <v>1.0252769221882601</v>
      </c>
      <c r="C5990" s="221">
        <v>1.83597148127736</v>
      </c>
      <c r="D5990" s="221">
        <v>1.64640290217323</v>
      </c>
      <c r="E5990" s="221">
        <v>1.69288478348927</v>
      </c>
    </row>
    <row r="5991" spans="1:5" x14ac:dyDescent="0.25">
      <c r="A5991" s="221">
        <v>30539.578201840101</v>
      </c>
      <c r="B5991" s="221">
        <v>1.0550878475546099</v>
      </c>
      <c r="C5991" s="221">
        <v>1.83611373900971</v>
      </c>
      <c r="D5991" s="221">
        <v>1.6465022982378299</v>
      </c>
      <c r="E5991" s="221">
        <v>1.6927754955233001</v>
      </c>
    </row>
    <row r="5992" spans="1:5" x14ac:dyDescent="0.25">
      <c r="A5992" s="221">
        <v>30554.752628071401</v>
      </c>
      <c r="B5992" s="221">
        <v>2.2638252046847298</v>
      </c>
      <c r="C5992" s="221">
        <v>1.8371955762646901</v>
      </c>
      <c r="D5992" s="221">
        <v>1.6472579996846799</v>
      </c>
      <c r="E5992" s="221">
        <v>1.69194406568945</v>
      </c>
    </row>
    <row r="5993" spans="1:5" x14ac:dyDescent="0.25">
      <c r="A5993" s="221">
        <v>30554.975849354301</v>
      </c>
      <c r="B5993" s="221">
        <v>2.4932739590463</v>
      </c>
      <c r="C5993" s="221">
        <v>1.83721148165726</v>
      </c>
      <c r="D5993" s="221">
        <v>1.6472691075886201</v>
      </c>
      <c r="E5993" s="221">
        <v>1.69193183898999</v>
      </c>
    </row>
    <row r="5994" spans="1:5" x14ac:dyDescent="0.25">
      <c r="A5994" s="221">
        <v>30555.581134854299</v>
      </c>
      <c r="B5994" s="221">
        <v>1.6609423676066799</v>
      </c>
      <c r="C5994" s="221">
        <v>1.8372546075934899</v>
      </c>
      <c r="D5994" s="221">
        <v>1.6472992267525699</v>
      </c>
      <c r="E5994" s="221">
        <v>1.69189868514463</v>
      </c>
    </row>
    <row r="5995" spans="1:5" x14ac:dyDescent="0.25">
      <c r="A5995" s="221">
        <v>30562.319823639002</v>
      </c>
      <c r="B5995" s="221">
        <v>2.6799665483131498</v>
      </c>
      <c r="C5995" s="221">
        <v>1.8377346029610999</v>
      </c>
      <c r="D5995" s="221">
        <v>1.6476343285552899</v>
      </c>
      <c r="E5995" s="221">
        <v>1.69152961892353</v>
      </c>
    </row>
    <row r="5996" spans="1:5" x14ac:dyDescent="0.25">
      <c r="A5996" s="221">
        <v>30563.128742330799</v>
      </c>
      <c r="B5996" s="221">
        <v>-1.65856262998195</v>
      </c>
      <c r="C5996" s="221">
        <v>1.8377922010861001</v>
      </c>
      <c r="D5996" s="221">
        <v>1.6476745360185401</v>
      </c>
      <c r="E5996" s="221">
        <v>1.6914853231307201</v>
      </c>
    </row>
    <row r="5997" spans="1:5" x14ac:dyDescent="0.25">
      <c r="A5997" s="221">
        <v>30565.7215065809</v>
      </c>
      <c r="B5997" s="221">
        <v>1.0688599977688</v>
      </c>
      <c r="C5997" s="221">
        <v>1.8379768130697201</v>
      </c>
      <c r="D5997" s="221">
        <v>1.6478034098773799</v>
      </c>
      <c r="E5997" s="221">
        <v>1.69134335587657</v>
      </c>
    </row>
    <row r="5998" spans="1:5" x14ac:dyDescent="0.25">
      <c r="A5998" s="221">
        <v>30569.005498180599</v>
      </c>
      <c r="B5998" s="221">
        <v>2.69759721171856</v>
      </c>
      <c r="C5998" s="221">
        <v>1.83821058596085</v>
      </c>
      <c r="D5998" s="221">
        <v>1.64796664132808</v>
      </c>
      <c r="E5998" s="221">
        <v>1.69116356432311</v>
      </c>
    </row>
    <row r="5999" spans="1:5" x14ac:dyDescent="0.25">
      <c r="A5999" s="221">
        <v>30575.6401010353</v>
      </c>
      <c r="B5999" s="221">
        <v>1.90640214516991</v>
      </c>
      <c r="C5999" s="221">
        <v>1.8386827028317501</v>
      </c>
      <c r="D5999" s="221">
        <v>1.64829626703069</v>
      </c>
      <c r="E5999" s="221">
        <v>1.6908004208587499</v>
      </c>
    </row>
    <row r="6000" spans="1:5" x14ac:dyDescent="0.25">
      <c r="A6000" s="221">
        <v>30577.856235938401</v>
      </c>
      <c r="B6000" s="221">
        <v>2.5529251769438801</v>
      </c>
      <c r="C6000" s="221">
        <v>1.83884034698453</v>
      </c>
      <c r="D6000" s="221">
        <v>1.6484063009091099</v>
      </c>
      <c r="E6000" s="221">
        <v>1.6906791479576599</v>
      </c>
    </row>
    <row r="6001" spans="1:5" x14ac:dyDescent="0.25">
      <c r="A6001" s="221">
        <v>30578.796873479401</v>
      </c>
      <c r="B6001" s="221">
        <v>2.0874439039722601</v>
      </c>
      <c r="C6001" s="221">
        <v>1.8389072539192199</v>
      </c>
      <c r="D6001" s="221">
        <v>1.6484530047432</v>
      </c>
      <c r="E6001" s="221">
        <v>1.6906276781626599</v>
      </c>
    </row>
    <row r="6002" spans="1:5" x14ac:dyDescent="0.25">
      <c r="A6002" s="221">
        <v>30584.846330943099</v>
      </c>
      <c r="B6002" s="221">
        <v>1.32858277886576</v>
      </c>
      <c r="C6002" s="221">
        <v>1.8393374273435901</v>
      </c>
      <c r="D6002" s="221">
        <v>1.64875323198335</v>
      </c>
      <c r="E6002" s="221">
        <v>1.6902967273721701</v>
      </c>
    </row>
    <row r="6003" spans="1:5" x14ac:dyDescent="0.25">
      <c r="A6003" s="221">
        <v>30586.205867722401</v>
      </c>
      <c r="B6003" s="221">
        <v>1.8014577383584001</v>
      </c>
      <c r="C6003" s="221">
        <v>1.83943407565061</v>
      </c>
      <c r="D6003" s="221">
        <v>1.64882068348209</v>
      </c>
      <c r="E6003" s="221">
        <v>1.69022237204832</v>
      </c>
    </row>
    <row r="6004" spans="1:5" x14ac:dyDescent="0.25">
      <c r="A6004" s="221">
        <v>30586.776571034301</v>
      </c>
      <c r="B6004" s="221">
        <v>2.8004713286457199</v>
      </c>
      <c r="C6004" s="221">
        <v>1.8394746464610201</v>
      </c>
      <c r="D6004" s="221">
        <v>1.6488489904904999</v>
      </c>
      <c r="E6004" s="221">
        <v>1.6901911609825999</v>
      </c>
    </row>
    <row r="6005" spans="1:5" x14ac:dyDescent="0.25">
      <c r="A6005" s="221">
        <v>30590.263552920998</v>
      </c>
      <c r="B6005" s="221">
        <v>1.8119830277317599</v>
      </c>
      <c r="C6005" s="221">
        <v>1.8397224787022199</v>
      </c>
      <c r="D6005" s="221">
        <v>1.64902188992782</v>
      </c>
      <c r="E6005" s="221">
        <v>1.6900004622104601</v>
      </c>
    </row>
    <row r="6006" spans="1:5" x14ac:dyDescent="0.25">
      <c r="A6006" s="221">
        <v>30595.961484416901</v>
      </c>
      <c r="B6006" s="221">
        <v>0.98843815714344496</v>
      </c>
      <c r="C6006" s="221">
        <v>1.8401272925291601</v>
      </c>
      <c r="D6006" s="221">
        <v>1.6493043142720301</v>
      </c>
      <c r="E6006" s="221">
        <v>1.6896889510714399</v>
      </c>
    </row>
    <row r="6007" spans="1:5" x14ac:dyDescent="0.25">
      <c r="A6007" s="221">
        <v>30601.043853233299</v>
      </c>
      <c r="B6007" s="221">
        <v>1.06330584722845</v>
      </c>
      <c r="C6007" s="221">
        <v>1.84048826633433</v>
      </c>
      <c r="D6007" s="221">
        <v>1.6495560193362799</v>
      </c>
      <c r="E6007" s="221">
        <v>1.68941124146779</v>
      </c>
    </row>
    <row r="6008" spans="1:5" x14ac:dyDescent="0.25">
      <c r="A6008" s="221">
        <v>30601.090574256901</v>
      </c>
      <c r="B6008" s="221">
        <v>2.00375721111683</v>
      </c>
      <c r="C6008" s="221">
        <v>1.8404915838443601</v>
      </c>
      <c r="D6008" s="221">
        <v>1.64955833320186</v>
      </c>
      <c r="E6008" s="221">
        <v>1.68940868854858</v>
      </c>
    </row>
    <row r="6009" spans="1:5" x14ac:dyDescent="0.25">
      <c r="A6009" s="221">
        <v>30602.759173044298</v>
      </c>
      <c r="B6009" s="221">
        <v>1.37717644684312</v>
      </c>
      <c r="C6009" s="221">
        <v>1.8406100580171401</v>
      </c>
      <c r="D6009" s="221">
        <v>1.6496409708025901</v>
      </c>
      <c r="E6009" s="221">
        <v>1.6893175133653899</v>
      </c>
    </row>
    <row r="6010" spans="1:5" x14ac:dyDescent="0.25">
      <c r="A6010" s="221">
        <v>30609.9246782181</v>
      </c>
      <c r="B6010" s="221">
        <v>1.1647538523410299</v>
      </c>
      <c r="C6010" s="221">
        <v>1.8411186545542999</v>
      </c>
      <c r="D6010" s="221">
        <v>1.6499958115561799</v>
      </c>
      <c r="E6010" s="221">
        <v>1.6889260777000701</v>
      </c>
    </row>
    <row r="6011" spans="1:5" x14ac:dyDescent="0.25">
      <c r="A6011" s="221">
        <v>30613.015474186399</v>
      </c>
      <c r="B6011" s="221">
        <v>1.2251402580769399</v>
      </c>
      <c r="C6011" s="221">
        <v>1.84133794567394</v>
      </c>
      <c r="D6011" s="221">
        <v>1.6501487137898201</v>
      </c>
      <c r="E6011" s="221">
        <v>1.6887573066674</v>
      </c>
    </row>
    <row r="6012" spans="1:5" x14ac:dyDescent="0.25">
      <c r="A6012" s="221">
        <v>30616.366861257698</v>
      </c>
      <c r="B6012" s="221">
        <v>1.4816186614879501</v>
      </c>
      <c r="C6012" s="221">
        <v>1.8415756746088501</v>
      </c>
      <c r="D6012" s="221">
        <v>1.6503144875067</v>
      </c>
      <c r="E6012" s="221">
        <v>1.6885743971699001</v>
      </c>
    </row>
    <row r="6013" spans="1:5" x14ac:dyDescent="0.25">
      <c r="A6013" s="221">
        <v>30617.155219297299</v>
      </c>
      <c r="B6013" s="221">
        <v>1.1865091673976</v>
      </c>
      <c r="C6013" s="221">
        <v>1.84163158441245</v>
      </c>
      <c r="D6013" s="221">
        <v>1.6503534830150299</v>
      </c>
      <c r="E6013" s="221">
        <v>1.6885313707543299</v>
      </c>
    </row>
    <row r="6014" spans="1:5" x14ac:dyDescent="0.25">
      <c r="A6014" s="221">
        <v>30618.2486298652</v>
      </c>
      <c r="B6014" s="221">
        <v>0.60232093221324101</v>
      </c>
      <c r="C6014" s="221">
        <v>1.84170912832911</v>
      </c>
      <c r="D6014" s="221">
        <v>1.6504074943154701</v>
      </c>
      <c r="E6014" s="221">
        <v>1.6884716954099701</v>
      </c>
    </row>
    <row r="6015" spans="1:5" x14ac:dyDescent="0.25">
      <c r="A6015" s="221">
        <v>30619.245733414598</v>
      </c>
      <c r="B6015" s="221">
        <v>-1.41344952030602</v>
      </c>
      <c r="C6015" s="221">
        <v>1.84177983444755</v>
      </c>
      <c r="D6015" s="221">
        <v>1.6504567483294299</v>
      </c>
      <c r="E6015" s="221">
        <v>1.68841727623806</v>
      </c>
    </row>
    <row r="6016" spans="1:5" x14ac:dyDescent="0.25">
      <c r="A6016" s="221">
        <v>30623.7018197334</v>
      </c>
      <c r="B6016" s="221">
        <v>2.01991388391995</v>
      </c>
      <c r="C6016" s="221">
        <v>1.84209569790566</v>
      </c>
      <c r="D6016" s="221">
        <v>1.65067686602723</v>
      </c>
      <c r="E6016" s="221">
        <v>1.68817412384228</v>
      </c>
    </row>
    <row r="6017" spans="1:5" x14ac:dyDescent="0.25">
      <c r="A6017" s="221">
        <v>30631.083941357301</v>
      </c>
      <c r="B6017" s="221">
        <v>1.4794041197210299</v>
      </c>
      <c r="C6017" s="221">
        <v>1.8426188743890699</v>
      </c>
      <c r="D6017" s="221">
        <v>1.6510415213548999</v>
      </c>
      <c r="E6017" s="221">
        <v>1.6877715601877299</v>
      </c>
    </row>
    <row r="6018" spans="1:5" x14ac:dyDescent="0.25">
      <c r="A6018" s="221">
        <v>30633.967710685902</v>
      </c>
      <c r="B6018" s="221">
        <v>1.8726907904608801</v>
      </c>
      <c r="C6018" s="221">
        <v>1.8428231634300101</v>
      </c>
      <c r="D6018" s="221">
        <v>1.6511839711685199</v>
      </c>
      <c r="E6018" s="221">
        <v>1.68761437369085</v>
      </c>
    </row>
    <row r="6019" spans="1:5" x14ac:dyDescent="0.25">
      <c r="A6019" s="221">
        <v>30634.856191926399</v>
      </c>
      <c r="B6019" s="221">
        <v>2.3334996545936399</v>
      </c>
      <c r="C6019" s="221">
        <v>1.8428860880259601</v>
      </c>
      <c r="D6019" s="221">
        <v>1.65122785955649</v>
      </c>
      <c r="E6019" s="221">
        <v>1.68756595052813</v>
      </c>
    </row>
    <row r="6020" spans="1:5" x14ac:dyDescent="0.25">
      <c r="A6020" s="221">
        <v>30635.466861701701</v>
      </c>
      <c r="B6020" s="221">
        <v>2.2861288361730998</v>
      </c>
      <c r="C6020" s="221">
        <v>1.84292933727773</v>
      </c>
      <c r="D6020" s="221">
        <v>1.6512580248664599</v>
      </c>
      <c r="E6020" s="221">
        <v>1.68753267198541</v>
      </c>
    </row>
    <row r="6021" spans="1:5" x14ac:dyDescent="0.25">
      <c r="A6021" s="221">
        <v>30647.606799116202</v>
      </c>
      <c r="B6021" s="221">
        <v>-3.0626888000066401</v>
      </c>
      <c r="C6021" s="221">
        <v>1.84378869258254</v>
      </c>
      <c r="D6021" s="221">
        <v>1.65185683642515</v>
      </c>
      <c r="E6021" s="221">
        <v>1.6868714984359101</v>
      </c>
    </row>
    <row r="6022" spans="1:5" x14ac:dyDescent="0.25">
      <c r="A6022" s="221">
        <v>30649.179244174298</v>
      </c>
      <c r="B6022" s="221">
        <v>1.32204269275944</v>
      </c>
      <c r="C6022" s="221">
        <v>1.8438999381932699</v>
      </c>
      <c r="D6022" s="221">
        <v>1.6519343748747899</v>
      </c>
      <c r="E6022" s="221">
        <v>1.68678591305509</v>
      </c>
    </row>
    <row r="6023" spans="1:5" x14ac:dyDescent="0.25">
      <c r="A6023" s="221">
        <v>30650.441662259302</v>
      </c>
      <c r="B6023" s="221">
        <v>-8.6986428785018593E-3</v>
      </c>
      <c r="C6023" s="221">
        <v>1.84398924586034</v>
      </c>
      <c r="D6023" s="221">
        <v>1.6519966256609799</v>
      </c>
      <c r="E6023" s="221">
        <v>1.6867172131724999</v>
      </c>
    </row>
    <row r="6024" spans="1:5" x14ac:dyDescent="0.25">
      <c r="A6024" s="221">
        <v>30650.7943831954</v>
      </c>
      <c r="B6024" s="221">
        <v>3.1370272804716701</v>
      </c>
      <c r="C6024" s="221">
        <v>1.84401419462436</v>
      </c>
      <c r="D6024" s="221">
        <v>1.65201401859589</v>
      </c>
      <c r="E6024" s="221">
        <v>1.6866980199053601</v>
      </c>
    </row>
    <row r="6025" spans="1:5" x14ac:dyDescent="0.25">
      <c r="A6025" s="221">
        <v>30658.666547909401</v>
      </c>
      <c r="B6025" s="221">
        <v>0.89712881880665796</v>
      </c>
      <c r="C6025" s="221">
        <v>1.84457084264343</v>
      </c>
      <c r="D6025" s="221">
        <v>1.6524016703959801</v>
      </c>
      <c r="E6025" s="221">
        <v>1.6862698370162199</v>
      </c>
    </row>
    <row r="6026" spans="1:5" x14ac:dyDescent="0.25">
      <c r="A6026" s="221">
        <v>30669.8611953168</v>
      </c>
      <c r="B6026" s="221">
        <v>3.4511863583937901</v>
      </c>
      <c r="C6026" s="221">
        <v>1.8453619072252401</v>
      </c>
      <c r="D6026" s="221">
        <v>1.6529527228676999</v>
      </c>
      <c r="E6026" s="221">
        <v>1.6856615553246299</v>
      </c>
    </row>
    <row r="6027" spans="1:5" x14ac:dyDescent="0.25">
      <c r="A6027" s="221">
        <v>30670.3446863633</v>
      </c>
      <c r="B6027" s="221">
        <v>1.7823624041750199</v>
      </c>
      <c r="C6027" s="221">
        <v>1.8453960558277001</v>
      </c>
      <c r="D6027" s="221">
        <v>1.65297650384937</v>
      </c>
      <c r="E6027" s="221">
        <v>1.68563530096787</v>
      </c>
    </row>
    <row r="6028" spans="1:5" x14ac:dyDescent="0.25">
      <c r="A6028" s="221">
        <v>30676.619640359699</v>
      </c>
      <c r="B6028" s="221">
        <v>2.9662975719996001</v>
      </c>
      <c r="C6028" s="221">
        <v>1.8458391320565899</v>
      </c>
      <c r="D6028" s="221">
        <v>1.6532849987632099</v>
      </c>
      <c r="E6028" s="221">
        <v>1.6852947183262601</v>
      </c>
    </row>
    <row r="6029" spans="1:5" x14ac:dyDescent="0.25">
      <c r="A6029" s="221">
        <v>30677.471259565798</v>
      </c>
      <c r="B6029" s="221">
        <v>1.07909492101808</v>
      </c>
      <c r="C6029" s="221">
        <v>1.84589924814813</v>
      </c>
      <c r="D6029" s="221">
        <v>1.6533268626937201</v>
      </c>
      <c r="E6029" s="221">
        <v>1.6852485060382401</v>
      </c>
    </row>
    <row r="6030" spans="1:5" x14ac:dyDescent="0.25">
      <c r="A6030" s="221">
        <v>30678.509789904601</v>
      </c>
      <c r="B6030" s="221">
        <v>-0.23502161579721501</v>
      </c>
      <c r="C6030" s="221">
        <v>1.84597255224927</v>
      </c>
      <c r="D6030" s="221">
        <v>1.6533779148090499</v>
      </c>
      <c r="E6030" s="221">
        <v>1.6851921511993699</v>
      </c>
    </row>
    <row r="6031" spans="1:5" x14ac:dyDescent="0.25">
      <c r="A6031" s="221">
        <v>30683.351748142501</v>
      </c>
      <c r="B6031" s="221">
        <v>0.848664992894688</v>
      </c>
      <c r="C6031" s="221">
        <v>1.84631424285521</v>
      </c>
      <c r="D6031" s="221">
        <v>1.65361579037025</v>
      </c>
      <c r="E6031" s="221">
        <v>1.68492959167447</v>
      </c>
    </row>
    <row r="6032" spans="1:5" x14ac:dyDescent="0.25">
      <c r="A6032" s="221">
        <v>30684.016632948598</v>
      </c>
      <c r="B6032" s="221">
        <v>2.34841895552489</v>
      </c>
      <c r="C6032" s="221">
        <v>1.8463611525328001</v>
      </c>
      <c r="D6032" s="221">
        <v>1.6536484459930501</v>
      </c>
      <c r="E6032" s="221">
        <v>1.6848935406507</v>
      </c>
    </row>
    <row r="6033" spans="1:5" x14ac:dyDescent="0.25">
      <c r="A6033" s="221">
        <v>30686.346530757099</v>
      </c>
      <c r="B6033" s="221">
        <v>1.2597747820909799</v>
      </c>
      <c r="C6033" s="221">
        <v>1.8465255135492999</v>
      </c>
      <c r="D6033" s="221">
        <v>1.65376285849519</v>
      </c>
      <c r="E6033" s="221">
        <v>1.68476721019387</v>
      </c>
    </row>
    <row r="6034" spans="1:5" x14ac:dyDescent="0.25">
      <c r="A6034" s="221">
        <v>30699.583723323402</v>
      </c>
      <c r="B6034" s="221">
        <v>0.40473859923468902</v>
      </c>
      <c r="C6034" s="221">
        <v>1.84745874647172</v>
      </c>
      <c r="D6034" s="221">
        <v>1.65441219564336</v>
      </c>
      <c r="E6034" s="221">
        <v>1.68405040883123</v>
      </c>
    </row>
    <row r="6035" spans="1:5" x14ac:dyDescent="0.25">
      <c r="A6035" s="221">
        <v>30700.974324881099</v>
      </c>
      <c r="B6035" s="221">
        <v>1.09944892951781</v>
      </c>
      <c r="C6035" s="221">
        <v>1.8475567236424899</v>
      </c>
      <c r="D6035" s="221">
        <v>1.65448040771158</v>
      </c>
      <c r="E6035" s="221">
        <v>1.6839751635278899</v>
      </c>
    </row>
    <row r="6036" spans="1:5" x14ac:dyDescent="0.25">
      <c r="A6036" s="221">
        <v>30701.9377148684</v>
      </c>
      <c r="B6036" s="221">
        <v>2.5820747352354401</v>
      </c>
      <c r="C6036" s="221">
        <v>1.84762459925112</v>
      </c>
      <c r="D6036" s="221">
        <v>1.65452766411165</v>
      </c>
      <c r="E6036" s="221">
        <v>1.68392305230718</v>
      </c>
    </row>
    <row r="6037" spans="1:5" x14ac:dyDescent="0.25">
      <c r="A6037" s="221">
        <v>30702.2022817996</v>
      </c>
      <c r="B6037" s="221">
        <v>-0.71235303639647396</v>
      </c>
      <c r="C6037" s="221">
        <v>1.84764323930521</v>
      </c>
      <c r="D6037" s="221">
        <v>1.65454064170214</v>
      </c>
      <c r="E6037" s="221">
        <v>1.68390874431836</v>
      </c>
    </row>
    <row r="6038" spans="1:5" x14ac:dyDescent="0.25">
      <c r="A6038" s="221">
        <v>30708.2313664426</v>
      </c>
      <c r="B6038" s="221">
        <v>2.16864940089134</v>
      </c>
      <c r="C6038" s="221">
        <v>1.8480678755804301</v>
      </c>
      <c r="D6038" s="221">
        <v>1.65483618049006</v>
      </c>
      <c r="E6038" s="221">
        <v>1.68358278719055</v>
      </c>
    </row>
    <row r="6039" spans="1:5" x14ac:dyDescent="0.25">
      <c r="A6039" s="221">
        <v>30711.0074526752</v>
      </c>
      <c r="B6039" s="221">
        <v>1.4987300586693799</v>
      </c>
      <c r="C6039" s="221">
        <v>1.84826328910408</v>
      </c>
      <c r="D6039" s="221">
        <v>1.6549721637267401</v>
      </c>
      <c r="E6039" s="221">
        <v>1.6834327917098399</v>
      </c>
    </row>
    <row r="6040" spans="1:5" x14ac:dyDescent="0.25">
      <c r="A6040" s="221">
        <v>30714.054711147899</v>
      </c>
      <c r="B6040" s="221">
        <v>0.92377138700663297</v>
      </c>
      <c r="C6040" s="221">
        <v>1.8484777909119301</v>
      </c>
      <c r="D6040" s="221">
        <v>1.6551214300086201</v>
      </c>
      <c r="E6040" s="221">
        <v>1.6832682185085699</v>
      </c>
    </row>
    <row r="6041" spans="1:5" x14ac:dyDescent="0.25">
      <c r="A6041" s="221">
        <v>30716.0826091618</v>
      </c>
      <c r="B6041" s="221">
        <v>2.0493802911289301</v>
      </c>
      <c r="C6041" s="221">
        <v>1.84862053816951</v>
      </c>
      <c r="D6041" s="221">
        <v>1.65522068870807</v>
      </c>
      <c r="E6041" s="221">
        <v>1.6831587337746701</v>
      </c>
    </row>
    <row r="6042" spans="1:5" x14ac:dyDescent="0.25">
      <c r="A6042" s="221">
        <v>30717.202568849301</v>
      </c>
      <c r="B6042" s="221">
        <v>1.8193414961830801</v>
      </c>
      <c r="C6042" s="221">
        <v>1.84869934008082</v>
      </c>
      <c r="D6042" s="221">
        <v>1.65527550691947</v>
      </c>
      <c r="E6042" s="221">
        <v>1.68309827487957</v>
      </c>
    </row>
    <row r="6043" spans="1:5" x14ac:dyDescent="0.25">
      <c r="A6043" s="221">
        <v>30724.758856034601</v>
      </c>
      <c r="B6043" s="221">
        <v>2.64850004949992</v>
      </c>
      <c r="C6043" s="221">
        <v>1.8492308598729601</v>
      </c>
      <c r="D6043" s="221">
        <v>1.6556451642228101</v>
      </c>
      <c r="E6043" s="221">
        <v>1.6826906656962</v>
      </c>
    </row>
    <row r="6044" spans="1:5" x14ac:dyDescent="0.25">
      <c r="A6044" s="221">
        <v>30725.287390585599</v>
      </c>
      <c r="B6044" s="221">
        <v>1.44597693100046</v>
      </c>
      <c r="C6044" s="221">
        <v>1.84926802925825</v>
      </c>
      <c r="D6044" s="221">
        <v>1.6556710050622401</v>
      </c>
      <c r="E6044" s="221">
        <v>1.6826621744478101</v>
      </c>
    </row>
    <row r="6045" spans="1:5" x14ac:dyDescent="0.25">
      <c r="A6045" s="221">
        <v>30726.4262780524</v>
      </c>
      <c r="B6045" s="221">
        <v>0.97993774463009897</v>
      </c>
      <c r="C6045" s="221">
        <v>1.8493481080625001</v>
      </c>
      <c r="D6045" s="221">
        <v>1.6557266869625</v>
      </c>
      <c r="E6045" s="221">
        <v>1.68260078144022</v>
      </c>
    </row>
    <row r="6046" spans="1:5" x14ac:dyDescent="0.25">
      <c r="A6046" s="221">
        <v>30728.3572323638</v>
      </c>
      <c r="B6046" s="221">
        <v>2.0380230756204201</v>
      </c>
      <c r="C6046" s="221">
        <v>1.84948386243479</v>
      </c>
      <c r="D6046" s="221">
        <v>1.65582109418755</v>
      </c>
      <c r="E6046" s="221">
        <v>1.68249671945312</v>
      </c>
    </row>
    <row r="6047" spans="1:5" x14ac:dyDescent="0.25">
      <c r="A6047" s="221">
        <v>30735.065339311001</v>
      </c>
      <c r="B6047" s="221">
        <v>2.39046769129834</v>
      </c>
      <c r="C6047" s="221">
        <v>1.8499552993991999</v>
      </c>
      <c r="D6047" s="221">
        <v>1.65614901336874</v>
      </c>
      <c r="E6047" s="221">
        <v>1.68213544895114</v>
      </c>
    </row>
    <row r="6048" spans="1:5" x14ac:dyDescent="0.25">
      <c r="A6048" s="221">
        <v>30736.581772951398</v>
      </c>
      <c r="B6048" s="221">
        <v>1.9374692552945001</v>
      </c>
      <c r="C6048" s="221">
        <v>1.85006184271409</v>
      </c>
      <c r="D6048" s="221">
        <v>1.6562230473808299</v>
      </c>
      <c r="E6048" s="221">
        <v>1.6820538500309199</v>
      </c>
    </row>
    <row r="6049" spans="1:5" x14ac:dyDescent="0.25">
      <c r="A6049" s="221">
        <v>30739.237830583501</v>
      </c>
      <c r="B6049" s="221">
        <v>2.16593753805985</v>
      </c>
      <c r="C6049" s="221">
        <v>1.85024841377847</v>
      </c>
      <c r="D6049" s="221">
        <v>1.6563527191301299</v>
      </c>
      <c r="E6049" s="221">
        <v>1.68191092822476</v>
      </c>
    </row>
    <row r="6050" spans="1:5" x14ac:dyDescent="0.25">
      <c r="A6050" s="221">
        <v>30740.417511535801</v>
      </c>
      <c r="B6050" s="221">
        <v>2.41739740684603</v>
      </c>
      <c r="C6050" s="221">
        <v>1.8503312657098101</v>
      </c>
      <c r="D6050" s="221">
        <v>1.65641031249364</v>
      </c>
      <c r="E6050" s="221">
        <v>1.6818474777244301</v>
      </c>
    </row>
    <row r="6051" spans="1:5" x14ac:dyDescent="0.25">
      <c r="A6051" s="221">
        <v>30740.705174181199</v>
      </c>
      <c r="B6051" s="221">
        <v>1.9138868374547899</v>
      </c>
      <c r="C6051" s="221">
        <v>1.8503514677497901</v>
      </c>
      <c r="D6051" s="221">
        <v>1.6564243565106</v>
      </c>
      <c r="E6051" s="221">
        <v>1.6818320075543201</v>
      </c>
    </row>
    <row r="6052" spans="1:5" x14ac:dyDescent="0.25">
      <c r="A6052" s="221">
        <v>30753.847238521499</v>
      </c>
      <c r="B6052" s="221">
        <v>1.92116938006865</v>
      </c>
      <c r="C6052" s="221">
        <v>1.85127389856966</v>
      </c>
      <c r="D6052" s="221">
        <v>1.65706576742885</v>
      </c>
      <c r="E6052" s="221">
        <v>1.68112600564104</v>
      </c>
    </row>
    <row r="6053" spans="1:5" x14ac:dyDescent="0.25">
      <c r="A6053" s="221">
        <v>30753.927953898401</v>
      </c>
      <c r="B6053" s="221">
        <v>1.9864095067105201</v>
      </c>
      <c r="C6053" s="221">
        <v>1.8512795604189001</v>
      </c>
      <c r="D6053" s="221">
        <v>1.6570697037561</v>
      </c>
      <c r="E6053" s="221">
        <v>1.6811216749606399</v>
      </c>
    </row>
    <row r="6054" spans="1:5" x14ac:dyDescent="0.25">
      <c r="A6054" s="221">
        <v>30756.977825936701</v>
      </c>
      <c r="B6054" s="221">
        <v>1.8437567705153399</v>
      </c>
      <c r="C6054" s="221">
        <v>1.85149348339399</v>
      </c>
      <c r="D6054" s="221">
        <v>1.6572183756341099</v>
      </c>
      <c r="E6054" s="221">
        <v>1.68095803797393</v>
      </c>
    </row>
    <row r="6055" spans="1:5" x14ac:dyDescent="0.25">
      <c r="A6055" s="221">
        <v>30757.496594253302</v>
      </c>
      <c r="B6055" s="221">
        <v>-3.5719033344784901</v>
      </c>
      <c r="C6055" s="221">
        <v>1.8515298651646801</v>
      </c>
      <c r="D6055" s="221">
        <v>1.6572436639933901</v>
      </c>
      <c r="E6055" s="221">
        <v>1.6809302152863801</v>
      </c>
    </row>
    <row r="6056" spans="1:5" x14ac:dyDescent="0.25">
      <c r="A6056" s="221">
        <v>30759.110298347299</v>
      </c>
      <c r="B6056" s="221">
        <v>0.89433259507276697</v>
      </c>
      <c r="C6056" s="221">
        <v>1.85164301621079</v>
      </c>
      <c r="D6056" s="221">
        <v>1.65732232710292</v>
      </c>
      <c r="E6056" s="221">
        <v>1.6808436837726299</v>
      </c>
    </row>
    <row r="6057" spans="1:5" x14ac:dyDescent="0.25">
      <c r="A6057" s="221">
        <v>30762.1954716289</v>
      </c>
      <c r="B6057" s="221">
        <v>1.92026546710153</v>
      </c>
      <c r="C6057" s="221">
        <v>1.8518593305823601</v>
      </c>
      <c r="D6057" s="221">
        <v>1.6574726489718401</v>
      </c>
      <c r="E6057" s="221">
        <v>1.68067840710899</v>
      </c>
    </row>
    <row r="6058" spans="1:5" x14ac:dyDescent="0.25">
      <c r="A6058" s="221">
        <v>30769.523747607502</v>
      </c>
      <c r="B6058" s="221">
        <v>1.6907596347810701</v>
      </c>
      <c r="C6058" s="221">
        <v>1.8523728193762801</v>
      </c>
      <c r="D6058" s="221">
        <v>1.6578295557101399</v>
      </c>
      <c r="E6058" s="221">
        <v>1.68028588029916</v>
      </c>
    </row>
    <row r="6059" spans="1:5" x14ac:dyDescent="0.25">
      <c r="A6059" s="221">
        <v>30774.144648105699</v>
      </c>
      <c r="B6059" s="221">
        <v>1.1199956498188799</v>
      </c>
      <c r="C6059" s="221">
        <v>1.85269656900661</v>
      </c>
      <c r="D6059" s="221">
        <v>1.6580544698261199</v>
      </c>
      <c r="E6059" s="221">
        <v>1.6800386915607901</v>
      </c>
    </row>
    <row r="6060" spans="1:5" x14ac:dyDescent="0.25">
      <c r="A6060" s="221">
        <v>30774.2355518023</v>
      </c>
      <c r="B6060" s="221">
        <v>3.0264999497631599</v>
      </c>
      <c r="C6060" s="221">
        <v>1.8527029348750701</v>
      </c>
      <c r="D6060" s="221">
        <v>1.6580588944019301</v>
      </c>
      <c r="E6060" s="221">
        <v>1.68003383088279</v>
      </c>
    </row>
    <row r="6061" spans="1:5" x14ac:dyDescent="0.25">
      <c r="A6061" s="221">
        <v>30777.440043041501</v>
      </c>
      <c r="B6061" s="221">
        <v>2.3604315215548999</v>
      </c>
      <c r="C6061" s="221">
        <v>1.8529273213775701</v>
      </c>
      <c r="D6061" s="221">
        <v>1.6582147633068001</v>
      </c>
      <c r="E6061" s="221">
        <v>1.67986253674997</v>
      </c>
    </row>
    <row r="6062" spans="1:5" x14ac:dyDescent="0.25">
      <c r="A6062" s="221">
        <v>30777.753939133101</v>
      </c>
      <c r="B6062" s="221">
        <v>1.7164768237746699</v>
      </c>
      <c r="C6062" s="221">
        <v>1.85294929782022</v>
      </c>
      <c r="D6062" s="221">
        <v>1.65823003039269</v>
      </c>
      <c r="E6062" s="221">
        <v>1.6798457785431999</v>
      </c>
    </row>
    <row r="6063" spans="1:5" x14ac:dyDescent="0.25">
      <c r="A6063" s="221">
        <v>30782.022549603898</v>
      </c>
      <c r="B6063" s="221">
        <v>1.50726105563677</v>
      </c>
      <c r="C6063" s="221">
        <v>1.85324809053607</v>
      </c>
      <c r="D6063" s="221">
        <v>1.6584376444549001</v>
      </c>
      <c r="E6063" s="221">
        <v>1.67961788702499</v>
      </c>
    </row>
    <row r="6064" spans="1:5" x14ac:dyDescent="0.25">
      <c r="A6064" s="221">
        <v>30782.7800341781</v>
      </c>
      <c r="B6064" s="221">
        <v>1.31891042946808</v>
      </c>
      <c r="C6064" s="221">
        <v>1.85330109995459</v>
      </c>
      <c r="D6064" s="221">
        <v>1.6584744865257799</v>
      </c>
      <c r="E6064" s="221">
        <v>1.6795774466262201</v>
      </c>
    </row>
    <row r="6065" spans="1:5" x14ac:dyDescent="0.25">
      <c r="A6065" s="221">
        <v>30783.42040092</v>
      </c>
      <c r="B6065" s="221">
        <v>1.48894396451529</v>
      </c>
      <c r="C6065" s="221">
        <v>1.85334591336701</v>
      </c>
      <c r="D6065" s="221">
        <v>1.6585055717932999</v>
      </c>
      <c r="E6065" s="221">
        <v>1.6795432588852599</v>
      </c>
    </row>
    <row r="6066" spans="1:5" x14ac:dyDescent="0.25">
      <c r="A6066" s="221">
        <v>30787.547195073501</v>
      </c>
      <c r="B6066" s="221">
        <v>1.2870001409518701</v>
      </c>
      <c r="C6066" s="221">
        <v>1.85363462526023</v>
      </c>
      <c r="D6066" s="221">
        <v>1.6587058984060099</v>
      </c>
      <c r="E6066" s="221">
        <v>1.6793229386214601</v>
      </c>
    </row>
    <row r="6067" spans="1:5" x14ac:dyDescent="0.25">
      <c r="A6067" s="221">
        <v>30788.863406327899</v>
      </c>
      <c r="B6067" s="221">
        <v>2.1567334526918298</v>
      </c>
      <c r="C6067" s="221">
        <v>1.8537266858405199</v>
      </c>
      <c r="D6067" s="221">
        <v>1.65876979113542</v>
      </c>
      <c r="E6067" s="221">
        <v>1.67925274562245</v>
      </c>
    </row>
    <row r="6068" spans="1:5" x14ac:dyDescent="0.25">
      <c r="A6068" s="221">
        <v>30789.929222337702</v>
      </c>
      <c r="B6068" s="221">
        <v>2.46190450598391</v>
      </c>
      <c r="C6068" s="221">
        <v>1.85380123287087</v>
      </c>
      <c r="D6068" s="221">
        <v>1.6588215289500701</v>
      </c>
      <c r="E6068" s="221">
        <v>1.6791959192114501</v>
      </c>
    </row>
    <row r="6069" spans="1:5" x14ac:dyDescent="0.25">
      <c r="A6069" s="221">
        <v>30791.773775140598</v>
      </c>
      <c r="B6069" s="221">
        <v>2.5039104227650801</v>
      </c>
      <c r="C6069" s="221">
        <v>1.85393024757184</v>
      </c>
      <c r="D6069" s="221">
        <v>1.65891106891771</v>
      </c>
      <c r="E6069" s="221">
        <v>1.67909762217312</v>
      </c>
    </row>
    <row r="6070" spans="1:5" x14ac:dyDescent="0.25">
      <c r="A6070" s="221">
        <v>30797.640335940501</v>
      </c>
      <c r="B6070" s="221">
        <v>1.3614036027121501</v>
      </c>
      <c r="C6070" s="221">
        <v>1.8543403759126</v>
      </c>
      <c r="D6070" s="221">
        <v>1.6591958488727001</v>
      </c>
      <c r="E6070" s="221">
        <v>1.67878519793545</v>
      </c>
    </row>
    <row r="6071" spans="1:5" x14ac:dyDescent="0.25">
      <c r="A6071" s="221">
        <v>30799.431707769101</v>
      </c>
      <c r="B6071" s="221">
        <v>1.26200398982212</v>
      </c>
      <c r="C6071" s="221">
        <v>1.85446556683371</v>
      </c>
      <c r="D6071" s="221">
        <v>1.6592828072808901</v>
      </c>
      <c r="E6071" s="221">
        <v>1.6786897982631399</v>
      </c>
    </row>
    <row r="6072" spans="1:5" x14ac:dyDescent="0.25">
      <c r="A6072" s="221">
        <v>30799.598395412399</v>
      </c>
      <c r="B6072" s="221">
        <v>1.2175351394647</v>
      </c>
      <c r="C6072" s="221">
        <v>1.8544772158834799</v>
      </c>
      <c r="D6072" s="221">
        <v>1.6592908987847801</v>
      </c>
      <c r="E6072" s="221">
        <v>1.67868092869248</v>
      </c>
    </row>
    <row r="6073" spans="1:5" x14ac:dyDescent="0.25">
      <c r="A6073" s="221">
        <v>30799.8037868297</v>
      </c>
      <c r="B6073" s="221">
        <v>2.0116639932850999</v>
      </c>
      <c r="C6073" s="221">
        <v>1.8544915697659701</v>
      </c>
      <c r="D6073" s="221">
        <v>1.6593008690826401</v>
      </c>
      <c r="E6073" s="221">
        <v>1.6786700020230201</v>
      </c>
    </row>
    <row r="6074" spans="1:5" x14ac:dyDescent="0.25">
      <c r="A6074" s="221">
        <v>30800.616824140499</v>
      </c>
      <c r="B6074" s="221">
        <v>1.5230051270206399</v>
      </c>
      <c r="C6074" s="221">
        <v>1.8545483820436499</v>
      </c>
      <c r="D6074" s="221">
        <v>1.6593403362826999</v>
      </c>
      <c r="E6074" s="221">
        <v>1.67862674904745</v>
      </c>
    </row>
    <row r="6075" spans="1:5" x14ac:dyDescent="0.25">
      <c r="A6075" s="221">
        <v>30802.134367207698</v>
      </c>
      <c r="B6075" s="221">
        <v>1.9593065853146501</v>
      </c>
      <c r="C6075" s="221">
        <v>1.8546544121889199</v>
      </c>
      <c r="D6075" s="221">
        <v>1.65941400224494</v>
      </c>
      <c r="E6075" s="221">
        <v>1.67854602605644</v>
      </c>
    </row>
    <row r="6076" spans="1:5" x14ac:dyDescent="0.25">
      <c r="A6076" s="221">
        <v>30802.404462967999</v>
      </c>
      <c r="B6076" s="221">
        <v>2.0779829718093699</v>
      </c>
      <c r="C6076" s="221">
        <v>1.85467328222785</v>
      </c>
      <c r="D6076" s="221">
        <v>1.6594271134801399</v>
      </c>
      <c r="E6076" s="221">
        <v>1.6785316626519</v>
      </c>
    </row>
    <row r="6077" spans="1:5" x14ac:dyDescent="0.25">
      <c r="A6077" s="221">
        <v>30811.770938204099</v>
      </c>
      <c r="B6077" s="221">
        <v>3.8514839823896998</v>
      </c>
      <c r="C6077" s="221">
        <v>1.8553273929985099</v>
      </c>
      <c r="D6077" s="221">
        <v>1.6598817894797799</v>
      </c>
      <c r="E6077" s="221">
        <v>1.6780340555459401</v>
      </c>
    </row>
    <row r="6078" spans="1:5" x14ac:dyDescent="0.25">
      <c r="A6078" s="221">
        <v>30812.754693703198</v>
      </c>
      <c r="B6078" s="221">
        <v>1.89929591918949</v>
      </c>
      <c r="C6078" s="221">
        <v>1.8553960632439499</v>
      </c>
      <c r="D6078" s="221">
        <v>1.6599294974819301</v>
      </c>
      <c r="E6078" s="221">
        <v>1.6779818567383999</v>
      </c>
    </row>
    <row r="6079" spans="1:5" x14ac:dyDescent="0.25">
      <c r="A6079" s="221">
        <v>30813.4840300654</v>
      </c>
      <c r="B6079" s="221">
        <v>3.0464148536250901</v>
      </c>
      <c r="C6079" s="221">
        <v>1.85544697020422</v>
      </c>
      <c r="D6079" s="221">
        <v>1.6599648442179999</v>
      </c>
      <c r="E6079" s="221">
        <v>1.67794315760185</v>
      </c>
    </row>
    <row r="6080" spans="1:5" x14ac:dyDescent="0.25">
      <c r="A6080" s="221">
        <v>30814.112864144201</v>
      </c>
      <c r="B6080" s="221">
        <v>1.32288586617888</v>
      </c>
      <c r="C6080" s="221">
        <v>1.85549085933429</v>
      </c>
      <c r="D6080" s="221">
        <v>1.6599953201868001</v>
      </c>
      <c r="E6080" s="221">
        <v>1.6779097911921199</v>
      </c>
    </row>
    <row r="6081" spans="1:5" x14ac:dyDescent="0.25">
      <c r="A6081" s="221">
        <v>30815.647185296199</v>
      </c>
      <c r="B6081" s="221">
        <v>1.10842438100929</v>
      </c>
      <c r="C6081" s="221">
        <v>1.85559791914529</v>
      </c>
      <c r="D6081" s="221">
        <v>1.6600696428044299</v>
      </c>
      <c r="E6081" s="221">
        <v>1.6778283789564701</v>
      </c>
    </row>
    <row r="6082" spans="1:5" x14ac:dyDescent="0.25">
      <c r="A6082" s="221">
        <v>30820.038390336998</v>
      </c>
      <c r="B6082" s="221">
        <v>2.64086606311671</v>
      </c>
      <c r="C6082" s="221">
        <v>1.8559043139931899</v>
      </c>
      <c r="D6082" s="221">
        <v>1.66028230618475</v>
      </c>
      <c r="E6082" s="221">
        <v>1.6775956761214501</v>
      </c>
    </row>
    <row r="6083" spans="1:5" x14ac:dyDescent="0.25">
      <c r="A6083" s="221">
        <v>30823.291636856899</v>
      </c>
      <c r="B6083" s="221">
        <v>1.85253941649002</v>
      </c>
      <c r="C6083" s="221">
        <v>1.85613121604734</v>
      </c>
      <c r="D6083" s="221">
        <v>1.66043985892836</v>
      </c>
      <c r="E6083" s="221">
        <v>1.6774232998735801</v>
      </c>
    </row>
    <row r="6084" spans="1:5" x14ac:dyDescent="0.25">
      <c r="A6084" s="221">
        <v>30823.763690795899</v>
      </c>
      <c r="B6084" s="221">
        <v>-3.1089968031680701</v>
      </c>
      <c r="C6084" s="221">
        <v>1.85616413857481</v>
      </c>
      <c r="D6084" s="221">
        <v>1.6604627202125399</v>
      </c>
      <c r="E6084" s="221">
        <v>1.6773983117068501</v>
      </c>
    </row>
    <row r="6085" spans="1:5" x14ac:dyDescent="0.25">
      <c r="A6085" s="221">
        <v>30825.223973166201</v>
      </c>
      <c r="B6085" s="221">
        <v>1.1340336498352199</v>
      </c>
      <c r="C6085" s="221">
        <v>1.85626596396759</v>
      </c>
      <c r="D6085" s="221">
        <v>1.6605334407965699</v>
      </c>
      <c r="E6085" s="221">
        <v>1.67732101168596</v>
      </c>
    </row>
    <row r="6086" spans="1:5" x14ac:dyDescent="0.25">
      <c r="A6086" s="221">
        <v>30825.473495695202</v>
      </c>
      <c r="B6086" s="221">
        <v>1.78008972432979</v>
      </c>
      <c r="C6086" s="221">
        <v>1.85628336233433</v>
      </c>
      <c r="D6086" s="221">
        <v>1.66054552502038</v>
      </c>
      <c r="E6086" s="221">
        <v>1.6773078069693601</v>
      </c>
    </row>
    <row r="6087" spans="1:5" x14ac:dyDescent="0.25">
      <c r="A6087" s="221">
        <v>30825.730223303901</v>
      </c>
      <c r="B6087" s="221">
        <v>2.7566368130717001</v>
      </c>
      <c r="C6087" s="221">
        <v>1.8563012623084201</v>
      </c>
      <c r="D6087" s="221">
        <v>1.66055794799768</v>
      </c>
      <c r="E6087" s="221">
        <v>1.6772942209604</v>
      </c>
    </row>
    <row r="6088" spans="1:5" x14ac:dyDescent="0.25">
      <c r="A6088" s="221">
        <v>30825.8857661324</v>
      </c>
      <c r="B6088" s="221">
        <v>1.55206010236892</v>
      </c>
      <c r="C6088" s="221">
        <v>1.8563121070591999</v>
      </c>
      <c r="D6088" s="221">
        <v>1.66056547467172</v>
      </c>
      <c r="E6088" s="221">
        <v>1.67728598964367</v>
      </c>
    </row>
    <row r="6089" spans="1:5" x14ac:dyDescent="0.25">
      <c r="A6089" s="221">
        <v>30826.309369612602</v>
      </c>
      <c r="B6089" s="221">
        <v>0.87683761164303298</v>
      </c>
      <c r="C6089" s="221">
        <v>1.85634164094801</v>
      </c>
      <c r="D6089" s="221">
        <v>1.6605859727258501</v>
      </c>
      <c r="E6089" s="221">
        <v>1.6772635765598001</v>
      </c>
    </row>
    <row r="6090" spans="1:5" x14ac:dyDescent="0.25">
      <c r="A6090" s="221">
        <v>30826.840573795002</v>
      </c>
      <c r="B6090" s="221">
        <v>0.65048802980613996</v>
      </c>
      <c r="C6090" s="221">
        <v>1.8563786751471001</v>
      </c>
      <c r="D6090" s="221">
        <v>1.6606116775479201</v>
      </c>
      <c r="E6090" s="221">
        <v>1.67723547026593</v>
      </c>
    </row>
    <row r="6091" spans="1:5" x14ac:dyDescent="0.25">
      <c r="A6091" s="221">
        <v>30826.894278211199</v>
      </c>
      <c r="B6091" s="221">
        <v>2.5482746231700002</v>
      </c>
      <c r="C6091" s="221">
        <v>1.85638241927308</v>
      </c>
      <c r="D6091" s="221">
        <v>1.6606142762896301</v>
      </c>
      <c r="E6091" s="221">
        <v>1.6772326291994</v>
      </c>
    </row>
    <row r="6092" spans="1:5" x14ac:dyDescent="0.25">
      <c r="A6092" s="221">
        <v>30827.362189555901</v>
      </c>
      <c r="B6092" s="221">
        <v>1.25600970939057</v>
      </c>
      <c r="C6092" s="221">
        <v>1.85641503766634</v>
      </c>
      <c r="D6092" s="221">
        <v>1.66063691838895</v>
      </c>
      <c r="E6092" s="221">
        <v>1.6772078757925599</v>
      </c>
    </row>
    <row r="6093" spans="1:5" x14ac:dyDescent="0.25">
      <c r="A6093" s="221">
        <v>30828.0091430291</v>
      </c>
      <c r="B6093" s="221">
        <v>1.1887056230772499</v>
      </c>
      <c r="C6093" s="221">
        <v>1.85646013719865</v>
      </c>
      <c r="D6093" s="221">
        <v>1.66066822428688</v>
      </c>
      <c r="E6093" s="221">
        <v>1.67717365513313</v>
      </c>
    </row>
    <row r="6094" spans="1:5" x14ac:dyDescent="0.25">
      <c r="A6094" s="221">
        <v>30832.8254181722</v>
      </c>
      <c r="B6094" s="221">
        <v>2.0272970395510499</v>
      </c>
      <c r="C6094" s="221">
        <v>1.85679580559673</v>
      </c>
      <c r="D6094" s="221">
        <v>1.6609012331795101</v>
      </c>
      <c r="E6094" s="221">
        <v>1.6769190525753499</v>
      </c>
    </row>
    <row r="6095" spans="1:5" x14ac:dyDescent="0.25">
      <c r="A6095" s="221">
        <v>30834.108652204701</v>
      </c>
      <c r="B6095" s="221">
        <v>1.7518401068717</v>
      </c>
      <c r="C6095" s="221">
        <v>1.8568852149809201</v>
      </c>
      <c r="D6095" s="221">
        <v>1.6609632986054499</v>
      </c>
      <c r="E6095" s="221">
        <v>1.67685126336343</v>
      </c>
    </row>
    <row r="6096" spans="1:5" x14ac:dyDescent="0.25">
      <c r="A6096" s="221">
        <v>30838.3730987339</v>
      </c>
      <c r="B6096" s="221">
        <v>1.90314746295976</v>
      </c>
      <c r="C6096" s="221">
        <v>1.8571822718528499</v>
      </c>
      <c r="D6096" s="221">
        <v>1.6611694676237301</v>
      </c>
      <c r="E6096" s="221">
        <v>1.6766261287390201</v>
      </c>
    </row>
    <row r="6097" spans="1:5" x14ac:dyDescent="0.25">
      <c r="A6097" s="221">
        <v>30838.5280565623</v>
      </c>
      <c r="B6097" s="221">
        <v>1.2877182640852001</v>
      </c>
      <c r="C6097" s="221">
        <v>1.8571930638198</v>
      </c>
      <c r="D6097" s="221">
        <v>1.6611769592180501</v>
      </c>
      <c r="E6097" s="221">
        <v>1.6766179509060399</v>
      </c>
    </row>
    <row r="6098" spans="1:5" x14ac:dyDescent="0.25">
      <c r="A6098" s="221">
        <v>30843.6701393613</v>
      </c>
      <c r="B6098" s="221">
        <v>1.54033921917704</v>
      </c>
      <c r="C6098" s="221">
        <v>1.8575509979029601</v>
      </c>
      <c r="D6098" s="221">
        <v>1.66142536621834</v>
      </c>
      <c r="E6098" s="221">
        <v>1.67634678350368</v>
      </c>
    </row>
    <row r="6099" spans="1:5" x14ac:dyDescent="0.25">
      <c r="A6099" s="221">
        <v>30848.4186398032</v>
      </c>
      <c r="B6099" s="221">
        <v>1.7102366430251199</v>
      </c>
      <c r="C6099" s="221">
        <v>1.8578815101925601</v>
      </c>
      <c r="D6099" s="221">
        <v>1.6616547279307201</v>
      </c>
      <c r="E6099" s="221">
        <v>1.6760966595112901</v>
      </c>
    </row>
    <row r="6100" spans="1:5" x14ac:dyDescent="0.25">
      <c r="A6100" s="221">
        <v>30849.5678547528</v>
      </c>
      <c r="B6100" s="221">
        <v>0.82149787938701202</v>
      </c>
      <c r="C6100" s="221">
        <v>1.85796149958476</v>
      </c>
      <c r="D6100" s="221">
        <v>1.6617102372250601</v>
      </c>
      <c r="E6100" s="221">
        <v>1.67603616738744</v>
      </c>
    </row>
    <row r="6101" spans="1:5" x14ac:dyDescent="0.25">
      <c r="A6101" s="221">
        <v>30851.392418982901</v>
      </c>
      <c r="B6101" s="221">
        <v>1.8842272324052201</v>
      </c>
      <c r="C6101" s="221">
        <v>1.8580884930055199</v>
      </c>
      <c r="D6101" s="221">
        <v>1.6617983671897301</v>
      </c>
      <c r="E6101" s="221">
        <v>1.6759401621687799</v>
      </c>
    </row>
    <row r="6102" spans="1:5" x14ac:dyDescent="0.25">
      <c r="A6102" s="221">
        <v>30852.478139595802</v>
      </c>
      <c r="B6102" s="221">
        <v>2.6573219031949198</v>
      </c>
      <c r="C6102" s="221">
        <v>1.8581640143331499</v>
      </c>
      <c r="D6102" s="221">
        <v>1.6618507770062401</v>
      </c>
      <c r="E6102" s="221">
        <v>1.67588305024442</v>
      </c>
    </row>
    <row r="6103" spans="1:5" x14ac:dyDescent="0.25">
      <c r="A6103" s="221">
        <v>30854.3859969927</v>
      </c>
      <c r="B6103" s="221">
        <v>1.5459088072636</v>
      </c>
      <c r="C6103" s="221">
        <v>1.8582967124499601</v>
      </c>
      <c r="D6103" s="221">
        <v>1.66194285797667</v>
      </c>
      <c r="E6103" s="221">
        <v>1.67578273342218</v>
      </c>
    </row>
    <row r="6104" spans="1:5" x14ac:dyDescent="0.25">
      <c r="A6104" s="221">
        <v>30856.686984779899</v>
      </c>
      <c r="B6104" s="221">
        <v>1.9277815196719399</v>
      </c>
      <c r="C6104" s="221">
        <v>1.85845672808219</v>
      </c>
      <c r="D6104" s="221">
        <v>1.6620538509312599</v>
      </c>
      <c r="E6104" s="221">
        <v>1.67566180316323</v>
      </c>
    </row>
    <row r="6105" spans="1:5" x14ac:dyDescent="0.25">
      <c r="A6105" s="221">
        <v>30860.571105400501</v>
      </c>
      <c r="B6105" s="221">
        <v>2.2879880306306601</v>
      </c>
      <c r="C6105" s="221">
        <v>1.8587267573145401</v>
      </c>
      <c r="D6105" s="221">
        <v>1.66224120960655</v>
      </c>
      <c r="E6105" s="221">
        <v>1.67545784250409</v>
      </c>
    </row>
    <row r="6106" spans="1:5" x14ac:dyDescent="0.25">
      <c r="A6106" s="221">
        <v>30863.158589528</v>
      </c>
      <c r="B6106" s="221">
        <v>1.5827584588163</v>
      </c>
      <c r="C6106" s="221">
        <v>1.8589065896674299</v>
      </c>
      <c r="D6106" s="221">
        <v>1.66236600242224</v>
      </c>
      <c r="E6106" s="221">
        <v>1.6753220450516</v>
      </c>
    </row>
    <row r="6107" spans="1:5" x14ac:dyDescent="0.25">
      <c r="A6107" s="221">
        <v>30864.364217533599</v>
      </c>
      <c r="B6107" s="221">
        <v>3.0394848291859899</v>
      </c>
      <c r="C6107" s="221">
        <v>1.8589903691167999</v>
      </c>
      <c r="D6107" s="221">
        <v>1.66242412820393</v>
      </c>
      <c r="E6107" s="221">
        <v>1.67525890864558</v>
      </c>
    </row>
    <row r="6108" spans="1:5" x14ac:dyDescent="0.25">
      <c r="A6108" s="221">
        <v>30864.711674573002</v>
      </c>
      <c r="B6108" s="221">
        <v>1.26666954203594</v>
      </c>
      <c r="C6108" s="221">
        <v>1.8590145125244899</v>
      </c>
      <c r="D6108" s="221">
        <v>1.6624408755050899</v>
      </c>
      <c r="E6108" s="221">
        <v>1.6752407129926901</v>
      </c>
    </row>
    <row r="6109" spans="1:5" x14ac:dyDescent="0.25">
      <c r="A6109" s="221">
        <v>30864.8743318778</v>
      </c>
      <c r="B6109" s="221">
        <v>2.1235007382346001</v>
      </c>
      <c r="C6109" s="221">
        <v>1.85902581447777</v>
      </c>
      <c r="D6109" s="221">
        <v>1.6624487155272001</v>
      </c>
      <c r="E6109" s="221">
        <v>1.6752321949443401</v>
      </c>
    </row>
    <row r="6110" spans="1:5" x14ac:dyDescent="0.25">
      <c r="A6110" s="221">
        <v>30869.4290796325</v>
      </c>
      <c r="B6110" s="221">
        <v>2.6243700493037401</v>
      </c>
      <c r="C6110" s="221">
        <v>1.8593422264341799</v>
      </c>
      <c r="D6110" s="221">
        <v>1.66266819334088</v>
      </c>
      <c r="E6110" s="221">
        <v>1.67499367161691</v>
      </c>
    </row>
    <row r="6111" spans="1:5" x14ac:dyDescent="0.25">
      <c r="A6111" s="221">
        <v>30874.613402318999</v>
      </c>
      <c r="B6111" s="221">
        <v>1.3485564398787699</v>
      </c>
      <c r="C6111" s="221">
        <v>1.85970221735606</v>
      </c>
      <c r="D6111" s="221">
        <v>1.6629179308853499</v>
      </c>
      <c r="E6111" s="221">
        <v>1.6747221786683899</v>
      </c>
    </row>
    <row r="6112" spans="1:5" x14ac:dyDescent="0.25">
      <c r="A6112" s="221">
        <v>30876.859630463499</v>
      </c>
      <c r="B6112" s="221">
        <v>1.5223819980667599</v>
      </c>
      <c r="C6112" s="221">
        <v>1.85985813754705</v>
      </c>
      <c r="D6112" s="221">
        <v>1.6630260716260401</v>
      </c>
      <c r="E6112" s="221">
        <v>1.67460454804645</v>
      </c>
    </row>
    <row r="6113" spans="1:5" x14ac:dyDescent="0.25">
      <c r="A6113" s="221">
        <v>30878.219709301698</v>
      </c>
      <c r="B6113" s="221">
        <v>3.3193913077330901</v>
      </c>
      <c r="C6113" s="221">
        <v>1.8599525254289699</v>
      </c>
      <c r="D6113" s="221">
        <v>1.66309152523784</v>
      </c>
      <c r="E6113" s="221">
        <v>1.6745334594390899</v>
      </c>
    </row>
    <row r="6114" spans="1:5" x14ac:dyDescent="0.25">
      <c r="A6114" s="221">
        <v>30889.619463460898</v>
      </c>
      <c r="B6114" s="221">
        <v>0.99512877490608398</v>
      </c>
      <c r="C6114" s="221">
        <v>1.8607432694005599</v>
      </c>
      <c r="D6114" s="221">
        <v>1.66363998093664</v>
      </c>
      <c r="E6114" s="221">
        <v>1.6739386377111101</v>
      </c>
    </row>
    <row r="6115" spans="1:5" x14ac:dyDescent="0.25">
      <c r="A6115" s="221">
        <v>30890.287496782199</v>
      </c>
      <c r="B6115" s="221">
        <v>-0.118133850392155</v>
      </c>
      <c r="C6115" s="221">
        <v>1.8607895817512099</v>
      </c>
      <c r="D6115" s="221">
        <v>1.66367210154836</v>
      </c>
      <c r="E6115" s="221">
        <v>1.67390382183243</v>
      </c>
    </row>
    <row r="6116" spans="1:5" x14ac:dyDescent="0.25">
      <c r="A6116" s="221">
        <v>30890.970526222402</v>
      </c>
      <c r="B6116" s="221">
        <v>2.42513652759955</v>
      </c>
      <c r="C6116" s="221">
        <v>1.86083692993482</v>
      </c>
      <c r="D6116" s="221">
        <v>1.6637049432087201</v>
      </c>
      <c r="E6116" s="221">
        <v>1.6738682244013301</v>
      </c>
    </row>
    <row r="6117" spans="1:5" x14ac:dyDescent="0.25">
      <c r="A6117" s="221">
        <v>30891.957183717899</v>
      </c>
      <c r="B6117" s="221">
        <v>2.6453870240912298</v>
      </c>
      <c r="C6117" s="221">
        <v>1.8609053213440601</v>
      </c>
      <c r="D6117" s="221">
        <v>1.66375238401939</v>
      </c>
      <c r="E6117" s="221">
        <v>1.6738168420136099</v>
      </c>
    </row>
    <row r="6118" spans="1:5" x14ac:dyDescent="0.25">
      <c r="A6118" s="221">
        <v>30892.374555059101</v>
      </c>
      <c r="B6118" s="221">
        <v>1.8382673656964801</v>
      </c>
      <c r="C6118" s="221">
        <v>1.8609342519652099</v>
      </c>
      <c r="D6118" s="221">
        <v>1.6637724522141399</v>
      </c>
      <c r="E6118" s="221">
        <v>1.67379511444926</v>
      </c>
    </row>
    <row r="6119" spans="1:5" x14ac:dyDescent="0.25">
      <c r="A6119" s="221">
        <v>30894.1834820447</v>
      </c>
      <c r="B6119" s="221">
        <v>-2.2952946618902001</v>
      </c>
      <c r="C6119" s="221">
        <v>1.86105960837579</v>
      </c>
      <c r="D6119" s="221">
        <v>1.6638593243914499</v>
      </c>
      <c r="E6119" s="221">
        <v>1.6737009525604001</v>
      </c>
    </row>
    <row r="6120" spans="1:5" x14ac:dyDescent="0.25">
      <c r="A6120" s="221">
        <v>30896.3358187339</v>
      </c>
      <c r="B6120" s="221">
        <v>1.7570184256028101</v>
      </c>
      <c r="C6120" s="221">
        <v>1.86120876265557</v>
      </c>
      <c r="D6120" s="221">
        <v>1.66396268461888</v>
      </c>
      <c r="E6120" s="221">
        <v>1.6735890088581999</v>
      </c>
    </row>
    <row r="6121" spans="1:5" x14ac:dyDescent="0.25">
      <c r="A6121" s="221">
        <v>30900.939965429901</v>
      </c>
      <c r="B6121" s="221">
        <v>2.3312699253828799</v>
      </c>
      <c r="C6121" s="221">
        <v>1.86152770026188</v>
      </c>
      <c r="D6121" s="221">
        <v>1.6641837864808799</v>
      </c>
      <c r="E6121" s="221">
        <v>1.67334970492325</v>
      </c>
    </row>
    <row r="6122" spans="1:5" x14ac:dyDescent="0.25">
      <c r="A6122" s="221">
        <v>30902.317582208601</v>
      </c>
      <c r="B6122" s="221">
        <v>1.9275409204809499</v>
      </c>
      <c r="C6122" s="221">
        <v>1.86162310430727</v>
      </c>
      <c r="D6122" s="221">
        <v>1.6642499428514299</v>
      </c>
      <c r="E6122" s="221">
        <v>1.67327813707477</v>
      </c>
    </row>
    <row r="6123" spans="1:5" x14ac:dyDescent="0.25">
      <c r="A6123" s="221">
        <v>30902.617377229599</v>
      </c>
      <c r="B6123" s="221">
        <v>1.0575342223983799</v>
      </c>
      <c r="C6123" s="221">
        <v>1.86164386371346</v>
      </c>
      <c r="D6123" s="221">
        <v>1.6642643397075101</v>
      </c>
      <c r="E6123" s="221">
        <v>1.67326256258049</v>
      </c>
    </row>
    <row r="6124" spans="1:5" x14ac:dyDescent="0.25">
      <c r="A6124" s="221">
        <v>30903.484262655598</v>
      </c>
      <c r="B6124" s="221">
        <v>0.69637787828869002</v>
      </c>
      <c r="C6124" s="221">
        <v>1.86170389101988</v>
      </c>
      <c r="D6124" s="221">
        <v>1.6643059695673901</v>
      </c>
      <c r="E6124" s="221">
        <v>1.6732175618346199</v>
      </c>
    </row>
    <row r="6125" spans="1:5" x14ac:dyDescent="0.25">
      <c r="A6125" s="221">
        <v>30907.416986030399</v>
      </c>
      <c r="B6125" s="221">
        <v>3.80547180092579</v>
      </c>
      <c r="C6125" s="221">
        <v>1.8619761358431599</v>
      </c>
      <c r="D6125" s="221">
        <v>1.66449482811563</v>
      </c>
      <c r="E6125" s="221">
        <v>1.67301353515266</v>
      </c>
    </row>
    <row r="6126" spans="1:5" x14ac:dyDescent="0.25">
      <c r="A6126" s="221">
        <v>30910.227616123699</v>
      </c>
      <c r="B6126" s="221">
        <v>1.88007041774956</v>
      </c>
      <c r="C6126" s="221">
        <v>1.86217066552569</v>
      </c>
      <c r="D6126" s="221">
        <v>1.6646297696255901</v>
      </c>
      <c r="E6126" s="221">
        <v>1.6728678813300399</v>
      </c>
    </row>
    <row r="6127" spans="1:5" x14ac:dyDescent="0.25">
      <c r="A6127" s="221">
        <v>30912.421310383299</v>
      </c>
      <c r="B6127" s="221">
        <v>1.61463439039609</v>
      </c>
      <c r="C6127" s="221">
        <v>1.8623224508426901</v>
      </c>
      <c r="D6127" s="221">
        <v>1.6647349302813601</v>
      </c>
      <c r="E6127" s="221">
        <v>1.67275424559221</v>
      </c>
    </row>
    <row r="6128" spans="1:5" x14ac:dyDescent="0.25">
      <c r="A6128" s="221">
        <v>30914.3570577106</v>
      </c>
      <c r="B6128" s="221">
        <v>-0.415914382077887</v>
      </c>
      <c r="C6128" s="221">
        <v>1.8624563630365201</v>
      </c>
      <c r="D6128" s="221">
        <v>1.66482772555465</v>
      </c>
      <c r="E6128" s="221">
        <v>1.6726540700155199</v>
      </c>
    </row>
    <row r="6129" spans="1:5" x14ac:dyDescent="0.25">
      <c r="A6129" s="221">
        <v>30915.3519753988</v>
      </c>
      <c r="B6129" s="221">
        <v>1.92172417784311</v>
      </c>
      <c r="C6129" s="221">
        <v>1.8625251807451</v>
      </c>
      <c r="D6129" s="221">
        <v>1.66487541961962</v>
      </c>
      <c r="E6129" s="221">
        <v>1.6726025913873901</v>
      </c>
    </row>
    <row r="6130" spans="1:5" x14ac:dyDescent="0.25">
      <c r="A6130" s="221">
        <v>30915.386147911999</v>
      </c>
      <c r="B6130" s="221">
        <v>2.4311405049818999</v>
      </c>
      <c r="C6130" s="221">
        <v>1.8625275443204701</v>
      </c>
      <c r="D6130" s="221">
        <v>1.6648770577712799</v>
      </c>
      <c r="E6130" s="221">
        <v>1.6726008232470599</v>
      </c>
    </row>
    <row r="6131" spans="1:5" x14ac:dyDescent="0.25">
      <c r="A6131" s="221">
        <v>30920.734552178499</v>
      </c>
      <c r="B6131" s="221">
        <v>2.2226316351017701</v>
      </c>
      <c r="C6131" s="221">
        <v>1.86289738042857</v>
      </c>
      <c r="D6131" s="221">
        <v>1.6651334479667299</v>
      </c>
      <c r="E6131" s="221">
        <v>1.67232447952289</v>
      </c>
    </row>
    <row r="6132" spans="1:5" x14ac:dyDescent="0.25">
      <c r="A6132" s="221">
        <v>30927.0730755</v>
      </c>
      <c r="B6132" s="221">
        <v>1.8592111267618601</v>
      </c>
      <c r="C6132" s="221">
        <v>1.86333544620445</v>
      </c>
      <c r="D6132" s="221">
        <v>1.66543724983904</v>
      </c>
      <c r="E6132" s="221">
        <v>1.6719974732678899</v>
      </c>
    </row>
    <row r="6133" spans="1:5" x14ac:dyDescent="0.25">
      <c r="A6133" s="221">
        <v>30930.8618342068</v>
      </c>
      <c r="B6133" s="221">
        <v>0.188754945048353</v>
      </c>
      <c r="C6133" s="221">
        <v>1.86359717102879</v>
      </c>
      <c r="D6133" s="221">
        <v>1.66561866236997</v>
      </c>
      <c r="E6133" s="221">
        <v>1.67180201010826</v>
      </c>
    </row>
    <row r="6134" spans="1:5" x14ac:dyDescent="0.25">
      <c r="A6134" s="221">
        <v>30932.046131199801</v>
      </c>
      <c r="B6134" s="221">
        <v>1.47836404742885</v>
      </c>
      <c r="C6134" s="221">
        <v>1.8636789504645399</v>
      </c>
      <c r="D6134" s="221">
        <v>1.66567536862432</v>
      </c>
      <c r="E6134" s="221">
        <v>1.6717409954753299</v>
      </c>
    </row>
    <row r="6135" spans="1:5" x14ac:dyDescent="0.25">
      <c r="A6135" s="221">
        <v>30932.124701811601</v>
      </c>
      <c r="B6135" s="221">
        <v>1.32498289574479</v>
      </c>
      <c r="C6135" s="221">
        <v>1.86368437601263</v>
      </c>
      <c r="D6135" s="221">
        <v>1.6656791307254799</v>
      </c>
      <c r="E6135" s="221">
        <v>1.6717369514581</v>
      </c>
    </row>
    <row r="6136" spans="1:5" x14ac:dyDescent="0.25">
      <c r="A6136" s="221">
        <v>30940.559615198701</v>
      </c>
      <c r="B6136" s="221">
        <v>1.74346820258959</v>
      </c>
      <c r="C6136" s="221">
        <v>1.86426664919027</v>
      </c>
      <c r="D6136" s="221">
        <v>1.66608147288</v>
      </c>
      <c r="E6136" s="221">
        <v>1.6713032628942499</v>
      </c>
    </row>
    <row r="6137" spans="1:5" x14ac:dyDescent="0.25">
      <c r="A6137" s="221">
        <v>30948.955962740099</v>
      </c>
      <c r="B6137" s="221">
        <v>1.6437137394936401</v>
      </c>
      <c r="C6137" s="221">
        <v>1.86484583031192</v>
      </c>
      <c r="D6137" s="221">
        <v>1.6664819754583799</v>
      </c>
      <c r="E6137" s="221">
        <v>1.6708726657299999</v>
      </c>
    </row>
    <row r="6138" spans="1:5" x14ac:dyDescent="0.25">
      <c r="A6138" s="221">
        <v>30952.6320070402</v>
      </c>
      <c r="B6138" s="221">
        <v>1.5600484102299601</v>
      </c>
      <c r="C6138" s="221">
        <v>1.8650992486872999</v>
      </c>
      <c r="D6138" s="221">
        <v>1.6666573213707701</v>
      </c>
      <c r="E6138" s="221">
        <v>1.6706844971163901</v>
      </c>
    </row>
    <row r="6139" spans="1:5" x14ac:dyDescent="0.25">
      <c r="A6139" s="221">
        <v>30957.7285088237</v>
      </c>
      <c r="B6139" s="221">
        <v>1.9433224248819501</v>
      </c>
      <c r="C6139" s="221">
        <v>1.86545045629729</v>
      </c>
      <c r="D6139" s="221">
        <v>1.6669004225638699</v>
      </c>
      <c r="E6139" s="221">
        <v>1.6704240020065499</v>
      </c>
    </row>
    <row r="6140" spans="1:5" x14ac:dyDescent="0.25">
      <c r="A6140" s="221">
        <v>30959.372890828501</v>
      </c>
      <c r="B6140" s="221">
        <v>2.1710834513119202</v>
      </c>
      <c r="C6140" s="221">
        <v>1.86556373570236</v>
      </c>
      <c r="D6140" s="221">
        <v>1.6669788589589201</v>
      </c>
      <c r="E6140" s="221">
        <v>1.6703401279418799</v>
      </c>
    </row>
    <row r="6141" spans="1:5" x14ac:dyDescent="0.25">
      <c r="A6141" s="221">
        <v>30960.206808635201</v>
      </c>
      <c r="B6141" s="221">
        <v>1.96520747864584</v>
      </c>
      <c r="C6141" s="221">
        <v>1.8656211765431101</v>
      </c>
      <c r="D6141" s="221">
        <v>1.6670186365205399</v>
      </c>
      <c r="E6141" s="221">
        <v>1.67029759276706</v>
      </c>
    </row>
    <row r="6142" spans="1:5" x14ac:dyDescent="0.25">
      <c r="A6142" s="221">
        <v>30961.7445324726</v>
      </c>
      <c r="B6142" s="221">
        <v>2.4622593667331198</v>
      </c>
      <c r="C6142" s="221">
        <v>1.86572708419245</v>
      </c>
      <c r="D6142" s="221">
        <v>1.6670919853616499</v>
      </c>
      <c r="E6142" s="221">
        <v>1.6702191589553299</v>
      </c>
    </row>
    <row r="6143" spans="1:5" x14ac:dyDescent="0.25">
      <c r="A6143" s="221">
        <v>30973.2357785651</v>
      </c>
      <c r="B6143" s="221">
        <v>2.0602022511874201</v>
      </c>
      <c r="C6143" s="221">
        <v>1.8665179790539299</v>
      </c>
      <c r="D6143" s="221">
        <v>1.6676401134216301</v>
      </c>
      <c r="E6143" s="221">
        <v>1.6696339122203301</v>
      </c>
    </row>
    <row r="6144" spans="1:5" x14ac:dyDescent="0.25">
      <c r="A6144" s="221">
        <v>30977.024902558202</v>
      </c>
      <c r="B6144" s="221">
        <v>1.41757238034022</v>
      </c>
      <c r="C6144" s="221">
        <v>1.86677861370887</v>
      </c>
      <c r="D6144" s="221">
        <v>1.66782085319229</v>
      </c>
      <c r="E6144" s="221">
        <v>1.6694414735068701</v>
      </c>
    </row>
    <row r="6145" spans="1:5" x14ac:dyDescent="0.25">
      <c r="A6145" s="221">
        <v>30977.247111594301</v>
      </c>
      <c r="B6145" s="221">
        <v>0.93429219418494902</v>
      </c>
      <c r="C6145" s="221">
        <v>1.86679389834341</v>
      </c>
      <c r="D6145" s="221">
        <v>1.66783145247864</v>
      </c>
      <c r="E6145" s="221">
        <v>1.6694301956884301</v>
      </c>
    </row>
    <row r="6146" spans="1:5" x14ac:dyDescent="0.25">
      <c r="A6146" s="221">
        <v>30989.506730535501</v>
      </c>
      <c r="B6146" s="221">
        <v>0.48881169083672099</v>
      </c>
      <c r="C6146" s="221">
        <v>1.86763649575474</v>
      </c>
      <c r="D6146" s="221">
        <v>1.6684162316307301</v>
      </c>
      <c r="E6146" s="221">
        <v>1.6688094729879499</v>
      </c>
    </row>
    <row r="6147" spans="1:5" x14ac:dyDescent="0.25">
      <c r="A6147" s="221">
        <v>30994.026907151099</v>
      </c>
      <c r="B6147" s="221">
        <v>0.45288350318937198</v>
      </c>
      <c r="C6147" s="221">
        <v>1.8679469029743501</v>
      </c>
      <c r="D6147" s="221">
        <v>1.6686318423329201</v>
      </c>
      <c r="E6147" s="221">
        <v>1.6685810437053801</v>
      </c>
    </row>
    <row r="6148" spans="1:5" x14ac:dyDescent="0.25">
      <c r="A6148" s="221">
        <v>30995.8674745934</v>
      </c>
      <c r="B6148" s="221">
        <v>4.7265450205040898</v>
      </c>
      <c r="C6148" s="221">
        <v>1.8680732585911299</v>
      </c>
      <c r="D6148" s="221">
        <v>1.6687196366985799</v>
      </c>
      <c r="E6148" s="221">
        <v>1.66848816713591</v>
      </c>
    </row>
    <row r="6149" spans="1:5" x14ac:dyDescent="0.25">
      <c r="A6149" s="221">
        <v>30995.909438771701</v>
      </c>
      <c r="B6149" s="221">
        <v>1.66714201692661</v>
      </c>
      <c r="C6149" s="221">
        <v>1.86807613944706</v>
      </c>
      <c r="D6149" s="221">
        <v>1.6687216383739001</v>
      </c>
      <c r="E6149" s="221">
        <v>1.6684860513001201</v>
      </c>
    </row>
    <row r="6150" spans="1:5" x14ac:dyDescent="0.25">
      <c r="A6150" s="221">
        <v>30995.987607361902</v>
      </c>
      <c r="B6150" s="221">
        <v>1.3547464362622099</v>
      </c>
      <c r="C6150" s="221">
        <v>1.8680815052427799</v>
      </c>
      <c r="D6150" s="221">
        <v>1.6687253669858599</v>
      </c>
      <c r="E6150" s="221">
        <v>1.6684821100362399</v>
      </c>
    </row>
    <row r="6151" spans="1:5" x14ac:dyDescent="0.25">
      <c r="A6151" s="221">
        <v>30996.914197313301</v>
      </c>
      <c r="B6151" s="221">
        <v>3.19908748069644</v>
      </c>
      <c r="C6151" s="221">
        <v>1.86814510497221</v>
      </c>
      <c r="D6151" s="221">
        <v>1.6687695649734799</v>
      </c>
      <c r="E6151" s="221">
        <v>1.6684353913286201</v>
      </c>
    </row>
    <row r="6152" spans="1:5" x14ac:dyDescent="0.25">
      <c r="A6152" s="221">
        <v>30997.231276971801</v>
      </c>
      <c r="B6152" s="221">
        <v>0.96832955871106696</v>
      </c>
      <c r="C6152" s="221">
        <v>1.8681668688392401</v>
      </c>
      <c r="D6152" s="221">
        <v>1.6687846895523699</v>
      </c>
      <c r="E6152" s="221">
        <v>1.6684194079741901</v>
      </c>
    </row>
    <row r="6153" spans="1:5" x14ac:dyDescent="0.25">
      <c r="A6153" s="221">
        <v>30998.645828333199</v>
      </c>
      <c r="B6153" s="221">
        <v>1.73195429999766</v>
      </c>
      <c r="C6153" s="221">
        <v>1.86826395008692</v>
      </c>
      <c r="D6153" s="221">
        <v>1.66885216311331</v>
      </c>
      <c r="E6153" s="221">
        <v>1.66834812491347</v>
      </c>
    </row>
    <row r="6154" spans="1:5" x14ac:dyDescent="0.25">
      <c r="A6154" s="221">
        <v>30999.185174683</v>
      </c>
      <c r="B6154" s="221">
        <v>3.3880861556226001</v>
      </c>
      <c r="C6154" s="221">
        <v>1.86830096407049</v>
      </c>
      <c r="D6154" s="221">
        <v>1.6688777995271</v>
      </c>
      <c r="E6154" s="221">
        <v>1.6683209553003999</v>
      </c>
    </row>
    <row r="6155" spans="1:5" x14ac:dyDescent="0.25">
      <c r="A6155" s="221">
        <v>31008.251124941999</v>
      </c>
      <c r="B6155" s="221">
        <v>0.54938760596630098</v>
      </c>
      <c r="C6155" s="221">
        <v>1.86892281901557</v>
      </c>
      <c r="D6155" s="221">
        <v>1.6693085034555299</v>
      </c>
      <c r="E6155" s="221">
        <v>1.6678650310260501</v>
      </c>
    </row>
    <row r="6156" spans="1:5" x14ac:dyDescent="0.25">
      <c r="A6156" s="221">
        <v>31008.3537682729</v>
      </c>
      <c r="B6156" s="221">
        <v>0.376760922516439</v>
      </c>
      <c r="C6156" s="221">
        <v>1.86892985606478</v>
      </c>
      <c r="D6156" s="221">
        <v>1.6693133783476399</v>
      </c>
      <c r="E6156" s="221">
        <v>1.66785987829056</v>
      </c>
    </row>
    <row r="6157" spans="1:5" x14ac:dyDescent="0.25">
      <c r="A6157" s="221">
        <v>31009.131156346699</v>
      </c>
      <c r="B6157" s="221">
        <v>1.5425604756368101</v>
      </c>
      <c r="C6157" s="221">
        <v>1.86898315244641</v>
      </c>
      <c r="D6157" s="221">
        <v>1.6693502900638599</v>
      </c>
      <c r="E6157" s="221">
        <v>1.66782085310418</v>
      </c>
    </row>
    <row r="6158" spans="1:5" x14ac:dyDescent="0.25">
      <c r="A6158" s="221">
        <v>31009.657278626699</v>
      </c>
      <c r="B6158" s="221">
        <v>1.6280336527196</v>
      </c>
      <c r="C6158" s="221">
        <v>1.8690192224798601</v>
      </c>
      <c r="D6158" s="221">
        <v>1.66937526929845</v>
      </c>
      <c r="E6158" s="221">
        <v>1.6677944516790699</v>
      </c>
    </row>
    <row r="6159" spans="1:5" x14ac:dyDescent="0.25">
      <c r="A6159" s="221">
        <v>31010.377223280801</v>
      </c>
      <c r="B6159" s="221">
        <v>2.1288297651925698</v>
      </c>
      <c r="C6159" s="221">
        <v>1.86906856990038</v>
      </c>
      <c r="D6159" s="221">
        <v>1.6694094436960101</v>
      </c>
      <c r="E6159" s="221">
        <v>1.66775832402284</v>
      </c>
    </row>
    <row r="6160" spans="1:5" x14ac:dyDescent="0.25">
      <c r="A6160" s="221">
        <v>31015.626256581501</v>
      </c>
      <c r="B6160" s="221">
        <v>2.1679085904526598</v>
      </c>
      <c r="C6160" s="221">
        <v>1.8694282833072799</v>
      </c>
      <c r="D6160" s="221">
        <v>1.66965839452457</v>
      </c>
      <c r="E6160" s="221">
        <v>1.66749523136866</v>
      </c>
    </row>
    <row r="6161" spans="1:5" x14ac:dyDescent="0.25">
      <c r="A6161" s="221">
        <v>31017.326811644401</v>
      </c>
      <c r="B6161" s="221">
        <v>2.67591064426396</v>
      </c>
      <c r="C6161" s="221">
        <v>1.86954479636531</v>
      </c>
      <c r="D6161" s="221">
        <v>1.6697390483454999</v>
      </c>
      <c r="E6161" s="221">
        <v>1.66741010936611</v>
      </c>
    </row>
    <row r="6162" spans="1:5" x14ac:dyDescent="0.25">
      <c r="A6162" s="221">
        <v>31018.267307873099</v>
      </c>
      <c r="B6162" s="221">
        <v>2.3969501633334298</v>
      </c>
      <c r="C6162" s="221">
        <v>1.86960921871297</v>
      </c>
      <c r="D6162" s="221">
        <v>1.6697836541427999</v>
      </c>
      <c r="E6162" s="221">
        <v>1.6673630468312699</v>
      </c>
    </row>
    <row r="6163" spans="1:5" x14ac:dyDescent="0.25">
      <c r="A6163" s="221">
        <v>31018.4300487281</v>
      </c>
      <c r="B6163" s="221">
        <v>-0.13253283753494899</v>
      </c>
      <c r="C6163" s="221">
        <v>1.8696203661770701</v>
      </c>
      <c r="D6163" s="221">
        <v>1.66979137260606</v>
      </c>
      <c r="E6163" s="221">
        <v>1.6673549096017199</v>
      </c>
    </row>
    <row r="6164" spans="1:5" x14ac:dyDescent="0.25">
      <c r="A6164" s="221">
        <v>31020.929661220202</v>
      </c>
      <c r="B6164" s="221">
        <v>1.62780601079422</v>
      </c>
      <c r="C6164" s="221">
        <v>1.86979154373512</v>
      </c>
      <c r="D6164" s="221">
        <v>1.6699099240736099</v>
      </c>
      <c r="E6164" s="221">
        <v>1.66722992610814</v>
      </c>
    </row>
    <row r="6165" spans="1:5" x14ac:dyDescent="0.25">
      <c r="A6165" s="221">
        <v>31023.845577249202</v>
      </c>
      <c r="B6165" s="221">
        <v>1.6389942982808501</v>
      </c>
      <c r="C6165" s="221">
        <v>1.8699912013800599</v>
      </c>
      <c r="D6165" s="221">
        <v>1.6700482199597</v>
      </c>
      <c r="E6165" s="221">
        <v>1.66708427748374</v>
      </c>
    </row>
    <row r="6166" spans="1:5" x14ac:dyDescent="0.25">
      <c r="A6166" s="221">
        <v>31025.074803162999</v>
      </c>
      <c r="B6166" s="221">
        <v>2.2359846889882902</v>
      </c>
      <c r="C6166" s="221">
        <v>1.87007534541649</v>
      </c>
      <c r="D6166" s="221">
        <v>1.6701065196107401</v>
      </c>
      <c r="E6166" s="221">
        <v>1.66702292670847</v>
      </c>
    </row>
    <row r="6167" spans="1:5" x14ac:dyDescent="0.25">
      <c r="A6167" s="221">
        <v>31025.353449378301</v>
      </c>
      <c r="B6167" s="221">
        <v>2.3165122329197798</v>
      </c>
      <c r="C6167" s="221">
        <v>1.8700944195484499</v>
      </c>
      <c r="D6167" s="221">
        <v>1.6701197352263</v>
      </c>
      <c r="E6167" s="221">
        <v>1.6670090219916101</v>
      </c>
    </row>
    <row r="6168" spans="1:5" x14ac:dyDescent="0.25">
      <c r="A6168" s="221">
        <v>31032.6651465582</v>
      </c>
      <c r="B6168" s="221">
        <v>1.2303826107551401</v>
      </c>
      <c r="C6168" s="221">
        <v>1.870594712925</v>
      </c>
      <c r="D6168" s="221">
        <v>1.67046628687133</v>
      </c>
      <c r="E6168" s="221">
        <v>1.6666447107297</v>
      </c>
    </row>
    <row r="6169" spans="1:5" x14ac:dyDescent="0.25">
      <c r="A6169" s="221">
        <v>31034.177162977499</v>
      </c>
      <c r="B6169" s="221">
        <v>1.46280609027638</v>
      </c>
      <c r="C6169" s="221">
        <v>1.8706981243499301</v>
      </c>
      <c r="D6169" s="221">
        <v>1.6705378998314799</v>
      </c>
      <c r="E6169" s="221">
        <v>1.66656951595559</v>
      </c>
    </row>
    <row r="6170" spans="1:5" x14ac:dyDescent="0.25">
      <c r="A6170" s="221">
        <v>31036.0814889252</v>
      </c>
      <c r="B6170" s="221">
        <v>2.6229718070812198</v>
      </c>
      <c r="C6170" s="221">
        <v>1.8708283508727399</v>
      </c>
      <c r="D6170" s="221">
        <v>1.67062800181607</v>
      </c>
      <c r="E6170" s="221">
        <v>1.6664748555829001</v>
      </c>
    </row>
    <row r="6171" spans="1:5" x14ac:dyDescent="0.25">
      <c r="A6171" s="221">
        <v>31039.398553063998</v>
      </c>
      <c r="B6171" s="221">
        <v>1.77018504234705</v>
      </c>
      <c r="C6171" s="221">
        <v>1.8710551198880001</v>
      </c>
      <c r="D6171" s="221">
        <v>1.67078488899482</v>
      </c>
      <c r="E6171" s="221">
        <v>1.6663101075156901</v>
      </c>
    </row>
    <row r="6172" spans="1:5" x14ac:dyDescent="0.25">
      <c r="A6172" s="221">
        <v>31041.436531110801</v>
      </c>
      <c r="B6172" s="221">
        <v>1.1042632649025199</v>
      </c>
      <c r="C6172" s="221">
        <v>1.8711944114314001</v>
      </c>
      <c r="D6172" s="221">
        <v>1.67088127924015</v>
      </c>
      <c r="E6172" s="221">
        <v>1.6662090049764999</v>
      </c>
    </row>
    <row r="6173" spans="1:5" x14ac:dyDescent="0.25">
      <c r="A6173" s="221">
        <v>31043.7693558836</v>
      </c>
      <c r="B6173" s="221">
        <v>-6.6253079504641196E-2</v>
      </c>
      <c r="C6173" s="221">
        <v>1.8713538189288099</v>
      </c>
      <c r="D6173" s="221">
        <v>1.67099161485074</v>
      </c>
      <c r="E6173" s="221">
        <v>1.6660933744499</v>
      </c>
    </row>
    <row r="6174" spans="1:5" x14ac:dyDescent="0.25">
      <c r="A6174" s="221">
        <v>31046.0271578553</v>
      </c>
      <c r="B6174" s="221">
        <v>2.11129537870467</v>
      </c>
      <c r="C6174" s="221">
        <v>1.87150806457829</v>
      </c>
      <c r="D6174" s="221">
        <v>1.67109840210799</v>
      </c>
      <c r="E6174" s="221">
        <v>1.66598156047093</v>
      </c>
    </row>
    <row r="6175" spans="1:5" x14ac:dyDescent="0.25">
      <c r="A6175" s="221">
        <v>31046.035397280401</v>
      </c>
      <c r="B6175" s="221">
        <v>-1.6642128152351601</v>
      </c>
      <c r="C6175" s="221">
        <v>1.8715086274094199</v>
      </c>
      <c r="D6175" s="221">
        <v>1.67109879180808</v>
      </c>
      <c r="E6175" s="221">
        <v>1.66598115307297</v>
      </c>
    </row>
    <row r="6176" spans="1:5" x14ac:dyDescent="0.25">
      <c r="A6176" s="221">
        <v>31046.1560922873</v>
      </c>
      <c r="B6176" s="221">
        <v>0.711384092252065</v>
      </c>
      <c r="C6176" s="221">
        <v>1.8715168719206099</v>
      </c>
      <c r="D6176" s="221">
        <v>1.6711045003196801</v>
      </c>
      <c r="E6176" s="221">
        <v>1.66597518531445</v>
      </c>
    </row>
    <row r="6177" spans="1:5" x14ac:dyDescent="0.25">
      <c r="A6177" s="221">
        <v>31049.404702055901</v>
      </c>
      <c r="B6177" s="221">
        <v>0.158993024795029</v>
      </c>
      <c r="C6177" s="221">
        <v>1.87173874298099</v>
      </c>
      <c r="D6177" s="221">
        <v>1.6712581498121499</v>
      </c>
      <c r="E6177" s="221">
        <v>1.66581455796848</v>
      </c>
    </row>
    <row r="6178" spans="1:5" x14ac:dyDescent="0.25">
      <c r="A6178" s="221">
        <v>31053.079724403899</v>
      </c>
      <c r="B6178" s="221">
        <v>1.83548397422861</v>
      </c>
      <c r="C6178" s="221">
        <v>1.87198964037361</v>
      </c>
      <c r="D6178" s="221">
        <v>1.6714319673399101</v>
      </c>
      <c r="E6178" s="221">
        <v>1.6656329353736199</v>
      </c>
    </row>
    <row r="6179" spans="1:5" x14ac:dyDescent="0.25">
      <c r="A6179" s="221">
        <v>31056.414586093</v>
      </c>
      <c r="B6179" s="221">
        <v>1.41209931540123</v>
      </c>
      <c r="C6179" s="221">
        <v>1.87221725009533</v>
      </c>
      <c r="D6179" s="221">
        <v>1.6715896962893799</v>
      </c>
      <c r="E6179" s="221">
        <v>1.66546844338109</v>
      </c>
    </row>
    <row r="6180" spans="1:5" x14ac:dyDescent="0.25">
      <c r="A6180" s="221">
        <v>31078.855791195201</v>
      </c>
      <c r="B6180" s="221">
        <v>1.96302514005586</v>
      </c>
      <c r="C6180" s="221">
        <v>1.8737468839631899</v>
      </c>
      <c r="D6180" s="221">
        <v>1.6726484195878699</v>
      </c>
      <c r="E6180" s="221">
        <v>1.6643671646262499</v>
      </c>
    </row>
    <row r="6181" spans="1:5" x14ac:dyDescent="0.25">
      <c r="A6181" s="221">
        <v>31090.477037015899</v>
      </c>
      <c r="B6181" s="221">
        <v>1.80015905363227</v>
      </c>
      <c r="C6181" s="221">
        <v>1.8745376316210001</v>
      </c>
      <c r="D6181" s="221">
        <v>1.67319597806763</v>
      </c>
      <c r="E6181" s="221">
        <v>1.6638009149856501</v>
      </c>
    </row>
    <row r="6182" spans="1:5" x14ac:dyDescent="0.25">
      <c r="A6182" s="221">
        <v>31090.561872357401</v>
      </c>
      <c r="B6182" s="221">
        <v>1.8104562120938801</v>
      </c>
      <c r="C6182" s="221">
        <v>1.8745434015418201</v>
      </c>
      <c r="D6182" s="221">
        <v>1.6731999752561699</v>
      </c>
      <c r="E6182" s="221">
        <v>1.66379679821238</v>
      </c>
    </row>
    <row r="6183" spans="1:5" x14ac:dyDescent="0.25">
      <c r="A6183" s="221">
        <v>31094.472434683201</v>
      </c>
      <c r="B6183" s="221">
        <v>1.3903273194925101</v>
      </c>
      <c r="C6183" s="221">
        <v>1.87480932051954</v>
      </c>
      <c r="D6183" s="221">
        <v>1.67338381014501</v>
      </c>
      <c r="E6183" s="221">
        <v>1.6636070317996099</v>
      </c>
    </row>
    <row r="6184" spans="1:5" x14ac:dyDescent="0.25">
      <c r="A6184" s="221">
        <v>31104.638973304998</v>
      </c>
      <c r="B6184" s="221">
        <v>1.4280929071828701</v>
      </c>
      <c r="C6184" s="221">
        <v>1.87550002217728</v>
      </c>
      <c r="D6184" s="221">
        <v>1.6738617374459399</v>
      </c>
      <c r="E6184" s="221">
        <v>1.66311470024215</v>
      </c>
    </row>
    <row r="6185" spans="1:5" x14ac:dyDescent="0.25">
      <c r="A6185" s="221">
        <v>31113.7435237838</v>
      </c>
      <c r="B6185" s="221">
        <v>1.6489458628109199</v>
      </c>
      <c r="C6185" s="221">
        <v>1.8761180368681101</v>
      </c>
      <c r="D6185" s="221">
        <v>1.6742897408597199</v>
      </c>
      <c r="E6185" s="221">
        <v>1.6626758707323199</v>
      </c>
    </row>
    <row r="6186" spans="1:5" x14ac:dyDescent="0.25">
      <c r="A6186" s="221">
        <v>31118.235795320401</v>
      </c>
      <c r="B6186" s="221">
        <v>1.29914243761589</v>
      </c>
      <c r="C6186" s="221">
        <v>1.8764227226518599</v>
      </c>
      <c r="D6186" s="221">
        <v>1.6745006878388899</v>
      </c>
      <c r="E6186" s="221">
        <v>1.66245991523069</v>
      </c>
    </row>
    <row r="6187" spans="1:5" x14ac:dyDescent="0.25">
      <c r="A6187" s="221">
        <v>31119.636823031298</v>
      </c>
      <c r="B6187" s="221">
        <v>3.2205827348705398</v>
      </c>
      <c r="C6187" s="221">
        <v>1.87651773906089</v>
      </c>
      <c r="D6187" s="221">
        <v>1.6745663807406099</v>
      </c>
      <c r="E6187" s="221">
        <v>1.6623926745572</v>
      </c>
    </row>
    <row r="6188" spans="1:5" x14ac:dyDescent="0.25">
      <c r="A6188" s="221">
        <v>31122.490960717801</v>
      </c>
      <c r="B6188" s="221">
        <v>2.0734684741475999</v>
      </c>
      <c r="C6188" s="221">
        <v>1.87671122073875</v>
      </c>
      <c r="D6188" s="221">
        <v>1.67470020863358</v>
      </c>
      <c r="E6188" s="221">
        <v>1.66225582716311</v>
      </c>
    </row>
    <row r="6189" spans="1:5" x14ac:dyDescent="0.25">
      <c r="A6189" s="221">
        <v>31123.322784976899</v>
      </c>
      <c r="B6189" s="221">
        <v>1.3921220903052101</v>
      </c>
      <c r="C6189" s="221">
        <v>1.87676761001321</v>
      </c>
      <c r="D6189" s="221">
        <v>1.67473921210859</v>
      </c>
      <c r="E6189" s="221">
        <v>1.6622159820397999</v>
      </c>
    </row>
    <row r="6190" spans="1:5" x14ac:dyDescent="0.25">
      <c r="A6190" s="221">
        <v>31137.1633072767</v>
      </c>
      <c r="B6190" s="221">
        <v>2.9056743555468501</v>
      </c>
      <c r="C6190" s="221">
        <v>1.87770499961933</v>
      </c>
      <c r="D6190" s="221">
        <v>1.6753880720091501</v>
      </c>
      <c r="E6190" s="221">
        <v>1.6615551888670601</v>
      </c>
    </row>
    <row r="6191" spans="1:5" x14ac:dyDescent="0.25">
      <c r="A6191" s="221">
        <v>31140.6532859933</v>
      </c>
      <c r="B6191" s="221">
        <v>1.40474296766038</v>
      </c>
      <c r="C6191" s="221">
        <v>1.8779411602409199</v>
      </c>
      <c r="D6191" s="221">
        <v>1.6755514766050801</v>
      </c>
      <c r="E6191" s="221">
        <v>1.6613892463929201</v>
      </c>
    </row>
    <row r="6192" spans="1:5" x14ac:dyDescent="0.25">
      <c r="A6192" s="221">
        <v>31141.778019142599</v>
      </c>
      <c r="B6192" s="221">
        <v>1.8828560028347501</v>
      </c>
      <c r="C6192" s="221">
        <v>1.8780172508000501</v>
      </c>
      <c r="D6192" s="221">
        <v>1.67560413783333</v>
      </c>
      <c r="E6192" s="221">
        <v>1.6613358495274</v>
      </c>
    </row>
    <row r="6193" spans="1:5" x14ac:dyDescent="0.25">
      <c r="A6193" s="221">
        <v>31145.151131011698</v>
      </c>
      <c r="B6193" s="221">
        <v>1.4608338208362599</v>
      </c>
      <c r="C6193" s="221">
        <v>1.8782453881386401</v>
      </c>
      <c r="D6193" s="221">
        <v>1.67576207059646</v>
      </c>
      <c r="E6193" s="221">
        <v>1.66117585222056</v>
      </c>
    </row>
    <row r="6194" spans="1:5" x14ac:dyDescent="0.25">
      <c r="A6194" s="221">
        <v>31147.5147973231</v>
      </c>
      <c r="B6194" s="221">
        <v>0.79880234692422103</v>
      </c>
      <c r="C6194" s="221">
        <v>1.8784052101181901</v>
      </c>
      <c r="D6194" s="221">
        <v>1.67587258813925</v>
      </c>
      <c r="E6194" s="221">
        <v>1.66106404520558</v>
      </c>
    </row>
    <row r="6195" spans="1:5" x14ac:dyDescent="0.25">
      <c r="A6195" s="221">
        <v>31151.000367457898</v>
      </c>
      <c r="B6195" s="221">
        <v>1.5458977181052</v>
      </c>
      <c r="C6195" s="221">
        <v>1.87864081386687</v>
      </c>
      <c r="D6195" s="221">
        <v>1.67603556234787</v>
      </c>
      <c r="E6195" s="221">
        <v>1.66089916948247</v>
      </c>
    </row>
    <row r="6196" spans="1:5" x14ac:dyDescent="0.25">
      <c r="A6196" s="221">
        <v>31154.743269201801</v>
      </c>
      <c r="B6196" s="221">
        <v>2.3768177507504902</v>
      </c>
      <c r="C6196" s="221">
        <v>1.8788937147369</v>
      </c>
      <c r="D6196" s="221">
        <v>1.6762105685666699</v>
      </c>
      <c r="E6196" s="221">
        <v>1.6607221213647401</v>
      </c>
    </row>
    <row r="6197" spans="1:5" x14ac:dyDescent="0.25">
      <c r="A6197" s="221">
        <v>31157.370864588702</v>
      </c>
      <c r="B6197" s="221">
        <v>1.6336264193628001</v>
      </c>
      <c r="C6197" s="221">
        <v>1.8790711986330799</v>
      </c>
      <c r="D6197" s="221">
        <v>1.6763334265962599</v>
      </c>
      <c r="E6197" s="221">
        <v>1.6605982242341599</v>
      </c>
    </row>
    <row r="6198" spans="1:5" x14ac:dyDescent="0.25">
      <c r="A6198" s="221">
        <v>31157.607692496</v>
      </c>
      <c r="B6198" s="221">
        <v>1.13041579691879</v>
      </c>
      <c r="C6198" s="221">
        <v>1.8790871893654999</v>
      </c>
      <c r="D6198" s="221">
        <v>1.6763444999183501</v>
      </c>
      <c r="E6198" s="221">
        <v>1.66058705873553</v>
      </c>
    </row>
    <row r="6199" spans="1:5" x14ac:dyDescent="0.25">
      <c r="A6199" s="221">
        <v>31170.1981659761</v>
      </c>
      <c r="B6199" s="221">
        <v>2.81381935171372</v>
      </c>
      <c r="C6199" s="221">
        <v>1.8799369220834601</v>
      </c>
      <c r="D6199" s="221">
        <v>1.6769326204525401</v>
      </c>
      <c r="E6199" s="221">
        <v>1.6599956853012701</v>
      </c>
    </row>
    <row r="6200" spans="1:5" x14ac:dyDescent="0.25">
      <c r="A6200" s="221">
        <v>31170.560209043</v>
      </c>
      <c r="B6200" s="221">
        <v>-1.24103286467745</v>
      </c>
      <c r="C6200" s="221">
        <v>1.8799613395675701</v>
      </c>
      <c r="D6200" s="221">
        <v>1.67694950490502</v>
      </c>
      <c r="E6200" s="221">
        <v>1.6599787385014599</v>
      </c>
    </row>
    <row r="6201" spans="1:5" x14ac:dyDescent="0.25">
      <c r="A6201" s="221">
        <v>31171.898821736399</v>
      </c>
      <c r="B6201" s="221">
        <v>1.58818959786367</v>
      </c>
      <c r="C6201" s="221">
        <v>1.8800516122656501</v>
      </c>
      <c r="D6201" s="221">
        <v>1.67701193323047</v>
      </c>
      <c r="E6201" s="221">
        <v>1.65991608333167</v>
      </c>
    </row>
    <row r="6202" spans="1:5" x14ac:dyDescent="0.25">
      <c r="A6202" s="221">
        <v>31173.949784569399</v>
      </c>
      <c r="B6202" s="221">
        <v>1.3241349936970801</v>
      </c>
      <c r="C6202" s="221">
        <v>1.8801898991850099</v>
      </c>
      <c r="D6202" s="221">
        <v>1.6771075831341899</v>
      </c>
      <c r="E6202" s="221">
        <v>1.6598201847023</v>
      </c>
    </row>
    <row r="6203" spans="1:5" x14ac:dyDescent="0.25">
      <c r="A6203" s="221">
        <v>31175.155079959899</v>
      </c>
      <c r="B6203" s="221">
        <v>4.0538509926451498</v>
      </c>
      <c r="C6203" s="221">
        <v>1.8802711479765399</v>
      </c>
      <c r="D6203" s="221">
        <v>1.6771637939958399</v>
      </c>
      <c r="E6203" s="221">
        <v>1.6597638751277199</v>
      </c>
    </row>
    <row r="6204" spans="1:5" x14ac:dyDescent="0.25">
      <c r="A6204" s="221">
        <v>31176.225903328901</v>
      </c>
      <c r="B6204" s="221">
        <v>2.9315118692380802</v>
      </c>
      <c r="C6204" s="221">
        <v>1.88034333202814</v>
      </c>
      <c r="D6204" s="221">
        <v>1.67721373354155</v>
      </c>
      <c r="E6204" s="221">
        <v>1.6597138987148099</v>
      </c>
    </row>
    <row r="6205" spans="1:5" x14ac:dyDescent="0.25">
      <c r="A6205" s="221">
        <v>31178.446669942299</v>
      </c>
      <c r="B6205" s="221">
        <v>2.4790236619577399</v>
      </c>
      <c r="C6205" s="221">
        <v>1.8804929977665801</v>
      </c>
      <c r="D6205" s="221">
        <v>1.6773173025138099</v>
      </c>
      <c r="E6205" s="221">
        <v>1.6596102815405001</v>
      </c>
    </row>
    <row r="6206" spans="1:5" x14ac:dyDescent="0.25">
      <c r="A6206" s="221">
        <v>31181.500860137301</v>
      </c>
      <c r="B6206" s="221">
        <v>1.4158959764131001</v>
      </c>
      <c r="C6206" s="221">
        <v>1.8806987720288</v>
      </c>
      <c r="D6206" s="221">
        <v>1.67745973951627</v>
      </c>
      <c r="E6206" s="221">
        <v>1.65946798628773</v>
      </c>
    </row>
    <row r="6207" spans="1:5" x14ac:dyDescent="0.25">
      <c r="A6207" s="221">
        <v>31182.706375572299</v>
      </c>
      <c r="B6207" s="221">
        <v>1.48228857782622</v>
      </c>
      <c r="C6207" s="221">
        <v>1.8807799661359199</v>
      </c>
      <c r="D6207" s="221">
        <v>1.67751596064004</v>
      </c>
      <c r="E6207" s="221">
        <v>1.65941188561965</v>
      </c>
    </row>
    <row r="6208" spans="1:5" x14ac:dyDescent="0.25">
      <c r="A6208" s="221">
        <v>31184.824772691001</v>
      </c>
      <c r="B6208" s="221">
        <v>1.94635520877979</v>
      </c>
      <c r="C6208" s="221">
        <v>1.88092264482555</v>
      </c>
      <c r="D6208" s="221">
        <v>1.67761471826766</v>
      </c>
      <c r="E6208" s="221">
        <v>1.65931342102858</v>
      </c>
    </row>
    <row r="6209" spans="1:5" x14ac:dyDescent="0.25">
      <c r="A6209" s="221">
        <v>31188.2416278772</v>
      </c>
      <c r="B6209" s="221">
        <v>1.1842181728213299</v>
      </c>
      <c r="C6209" s="221">
        <v>1.8811526868525399</v>
      </c>
      <c r="D6209" s="221">
        <v>1.6777739137544301</v>
      </c>
      <c r="E6209" s="221">
        <v>1.65915474676397</v>
      </c>
    </row>
    <row r="6210" spans="1:5" x14ac:dyDescent="0.25">
      <c r="A6210" s="221">
        <v>31189.385446709599</v>
      </c>
      <c r="B6210" s="221">
        <v>1.9391107918908199</v>
      </c>
      <c r="C6210" s="221">
        <v>1.88122968514741</v>
      </c>
      <c r="D6210" s="221">
        <v>1.67782716741112</v>
      </c>
      <c r="E6210" s="221">
        <v>1.65910170833633</v>
      </c>
    </row>
    <row r="6211" spans="1:5" x14ac:dyDescent="0.25">
      <c r="A6211" s="221">
        <v>31189.789232789899</v>
      </c>
      <c r="B6211" s="221">
        <v>1.81706005449824</v>
      </c>
      <c r="C6211" s="221">
        <v>1.8812568611956799</v>
      </c>
      <c r="D6211" s="221">
        <v>1.67784596679148</v>
      </c>
      <c r="E6211" s="221">
        <v>1.65908298547081</v>
      </c>
    </row>
    <row r="6212" spans="1:5" x14ac:dyDescent="0.25">
      <c r="A6212" s="221">
        <v>31192.523679585898</v>
      </c>
      <c r="B6212" s="221">
        <v>1.3711383598159499</v>
      </c>
      <c r="C6212" s="221">
        <v>1.8814408734745101</v>
      </c>
      <c r="D6212" s="221">
        <v>1.6779732765426301</v>
      </c>
      <c r="E6212" s="221">
        <v>1.6589563359778801</v>
      </c>
    </row>
    <row r="6213" spans="1:5" x14ac:dyDescent="0.25">
      <c r="A6213" s="221">
        <v>31195.446138892701</v>
      </c>
      <c r="B6213" s="221">
        <v>1.47147326815869</v>
      </c>
      <c r="C6213" s="221">
        <v>1.88163739889513</v>
      </c>
      <c r="D6213" s="221">
        <v>1.67810933973744</v>
      </c>
      <c r="E6213" s="221">
        <v>1.6588211813654401</v>
      </c>
    </row>
    <row r="6214" spans="1:5" x14ac:dyDescent="0.25">
      <c r="A6214" s="221">
        <v>31196.687371684598</v>
      </c>
      <c r="B6214" s="221">
        <v>1.27538499829254</v>
      </c>
      <c r="C6214" s="221">
        <v>1.88172086756685</v>
      </c>
      <c r="D6214" s="221">
        <v>1.67816712877107</v>
      </c>
      <c r="E6214" s="221">
        <v>1.6587638418731001</v>
      </c>
    </row>
    <row r="6215" spans="1:5" x14ac:dyDescent="0.25">
      <c r="A6215" s="221">
        <v>31206.466777828398</v>
      </c>
      <c r="B6215" s="221">
        <v>1.77788727439012</v>
      </c>
      <c r="C6215" s="221">
        <v>1.8823783231048199</v>
      </c>
      <c r="D6215" s="221">
        <v>1.6786219375342299</v>
      </c>
      <c r="E6215" s="221">
        <v>1.6583135836843499</v>
      </c>
    </row>
    <row r="6216" spans="1:5" x14ac:dyDescent="0.25">
      <c r="A6216" s="221">
        <v>31208.091838060001</v>
      </c>
      <c r="B6216" s="221">
        <v>0.97687107232375903</v>
      </c>
      <c r="C6216" s="221">
        <v>1.8824874859990499</v>
      </c>
      <c r="D6216" s="221">
        <v>1.6786974659449601</v>
      </c>
      <c r="E6216" s="221">
        <v>1.6582387949619799</v>
      </c>
    </row>
    <row r="6217" spans="1:5" x14ac:dyDescent="0.25">
      <c r="A6217" s="221">
        <v>31208.835355581101</v>
      </c>
      <c r="B6217" s="221">
        <v>2.7433064882589302</v>
      </c>
      <c r="C6217" s="221">
        <v>1.8825374315474901</v>
      </c>
      <c r="D6217" s="221">
        <v>1.6787320226313101</v>
      </c>
      <c r="E6217" s="221">
        <v>1.6582047279579</v>
      </c>
    </row>
    <row r="6218" spans="1:5" x14ac:dyDescent="0.25">
      <c r="A6218" s="221">
        <v>31210.913001151599</v>
      </c>
      <c r="B6218" s="221">
        <v>-1.8920901864635</v>
      </c>
      <c r="C6218" s="221">
        <v>1.8826769631034399</v>
      </c>
      <c r="D6218" s="221">
        <v>1.6788285859862799</v>
      </c>
      <c r="E6218" s="221">
        <v>1.6581095329448601</v>
      </c>
    </row>
    <row r="6219" spans="1:5" x14ac:dyDescent="0.25">
      <c r="A6219" s="221">
        <v>31211.0487369412</v>
      </c>
      <c r="B6219" s="221">
        <v>1.95126122917419</v>
      </c>
      <c r="C6219" s="221">
        <v>1.8826860778213399</v>
      </c>
      <c r="D6219" s="221">
        <v>1.67883489461919</v>
      </c>
      <c r="E6219" s="221">
        <v>1.65810331370783</v>
      </c>
    </row>
    <row r="6220" spans="1:5" x14ac:dyDescent="0.25">
      <c r="A6220" s="221">
        <v>31223.8057474815</v>
      </c>
      <c r="B6220" s="221">
        <v>3.8287894706821701</v>
      </c>
      <c r="C6220" s="221">
        <v>1.8835421165505499</v>
      </c>
      <c r="D6220" s="221">
        <v>1.67942723486766</v>
      </c>
      <c r="E6220" s="221">
        <v>1.6575207591835399</v>
      </c>
    </row>
    <row r="6221" spans="1:5" x14ac:dyDescent="0.25">
      <c r="A6221" s="221">
        <v>31225.786795682499</v>
      </c>
      <c r="B6221" s="221">
        <v>2.5063074856554599</v>
      </c>
      <c r="C6221" s="221">
        <v>1.88367494485036</v>
      </c>
      <c r="D6221" s="221">
        <v>1.6795190851566599</v>
      </c>
      <c r="E6221" s="221">
        <v>1.65743063655081</v>
      </c>
    </row>
    <row r="6222" spans="1:5" x14ac:dyDescent="0.25">
      <c r="A6222" s="221">
        <v>31227.975408517799</v>
      </c>
      <c r="B6222" s="221">
        <v>1.88027336194723</v>
      </c>
      <c r="C6222" s="221">
        <v>1.8838216568052399</v>
      </c>
      <c r="D6222" s="221">
        <v>1.6796205590740201</v>
      </c>
      <c r="E6222" s="221">
        <v>1.65733128916537</v>
      </c>
    </row>
    <row r="6223" spans="1:5" x14ac:dyDescent="0.25">
      <c r="A6223" s="221">
        <v>31233.7256528373</v>
      </c>
      <c r="B6223" s="221">
        <v>1.3780931809906001</v>
      </c>
      <c r="C6223" s="221">
        <v>1.8842069523789899</v>
      </c>
      <c r="D6223" s="221">
        <v>1.6798871662178201</v>
      </c>
      <c r="E6223" s="221">
        <v>1.6570706922835301</v>
      </c>
    </row>
    <row r="6224" spans="1:5" x14ac:dyDescent="0.25">
      <c r="A6224" s="221">
        <v>31256.4717547972</v>
      </c>
      <c r="B6224" s="221">
        <v>1.9265884541502101</v>
      </c>
      <c r="C6224" s="221">
        <v>1.88572866698103</v>
      </c>
      <c r="D6224" s="221">
        <v>1.6809403950325399</v>
      </c>
      <c r="E6224" s="221">
        <v>1.6560484560206301</v>
      </c>
    </row>
    <row r="6225" spans="1:5" x14ac:dyDescent="0.25">
      <c r="A6225" s="221">
        <v>31257.360497011399</v>
      </c>
      <c r="B6225" s="221">
        <v>1.78856072807558</v>
      </c>
      <c r="C6225" s="221">
        <v>1.8857880426512701</v>
      </c>
      <c r="D6225" s="221">
        <v>1.6809814900107101</v>
      </c>
      <c r="E6225" s="221">
        <v>1.65600870243619</v>
      </c>
    </row>
    <row r="6226" spans="1:5" x14ac:dyDescent="0.25">
      <c r="A6226" s="221">
        <v>31259.581465320702</v>
      </c>
      <c r="B6226" s="221">
        <v>1.9236015490482701</v>
      </c>
      <c r="C6226" s="221">
        <v>1.8859363960381199</v>
      </c>
      <c r="D6226" s="221">
        <v>1.68108418643126</v>
      </c>
      <c r="E6226" s="221">
        <v>1.6559097828151801</v>
      </c>
    </row>
    <row r="6227" spans="1:5" x14ac:dyDescent="0.25">
      <c r="A6227" s="221">
        <v>31263.950213397999</v>
      </c>
      <c r="B6227" s="221">
        <v>1.41898846350148</v>
      </c>
      <c r="C6227" s="221">
        <v>1.88622813482013</v>
      </c>
      <c r="D6227" s="221">
        <v>1.6812860609456901</v>
      </c>
      <c r="E6227" s="221">
        <v>1.65571527185092</v>
      </c>
    </row>
    <row r="6228" spans="1:5" x14ac:dyDescent="0.25">
      <c r="A6228" s="221">
        <v>31268.206556483699</v>
      </c>
      <c r="B6228" s="221">
        <v>2.27326775985297</v>
      </c>
      <c r="C6228" s="221">
        <v>1.88651221367852</v>
      </c>
      <c r="D6228" s="221">
        <v>1.68148265665511</v>
      </c>
      <c r="E6228" s="221">
        <v>1.6555263670477001</v>
      </c>
    </row>
    <row r="6229" spans="1:5" x14ac:dyDescent="0.25">
      <c r="A6229" s="221">
        <v>31272.645995084698</v>
      </c>
      <c r="B6229" s="221">
        <v>1.25608133181327</v>
      </c>
      <c r="C6229" s="221">
        <v>1.8868083882478499</v>
      </c>
      <c r="D6229" s="221">
        <v>1.6816876079049901</v>
      </c>
      <c r="E6229" s="221">
        <v>1.65533021863509</v>
      </c>
    </row>
    <row r="6230" spans="1:5" x14ac:dyDescent="0.25">
      <c r="A6230" s="221">
        <v>31286.025890908099</v>
      </c>
      <c r="B6230" s="221">
        <v>0.63943499056229303</v>
      </c>
      <c r="C6230" s="221">
        <v>1.8877000702896001</v>
      </c>
      <c r="D6230" s="221">
        <v>1.6823045932871099</v>
      </c>
      <c r="E6230" s="221">
        <v>1.6547408938438199</v>
      </c>
    </row>
    <row r="6231" spans="1:5" x14ac:dyDescent="0.25">
      <c r="A6231" s="221">
        <v>31286.193569232499</v>
      </c>
      <c r="B6231" s="221">
        <v>0.65095270993300602</v>
      </c>
      <c r="C6231" s="221">
        <v>1.88771123364624</v>
      </c>
      <c r="D6231" s="221">
        <v>1.6823123254157</v>
      </c>
      <c r="E6231" s="221">
        <v>1.6547335442822499</v>
      </c>
    </row>
    <row r="6232" spans="1:5" x14ac:dyDescent="0.25">
      <c r="A6232" s="221">
        <v>31287.112148054501</v>
      </c>
      <c r="B6232" s="221">
        <v>1.06743516408239</v>
      </c>
      <c r="C6232" s="221">
        <v>1.8877723889746201</v>
      </c>
      <c r="D6232" s="221">
        <v>1.6823546837204999</v>
      </c>
      <c r="E6232" s="221">
        <v>1.6546932956606399</v>
      </c>
    </row>
    <row r="6233" spans="1:5" x14ac:dyDescent="0.25">
      <c r="A6233" s="221">
        <v>31288.668553318599</v>
      </c>
      <c r="B6233" s="221">
        <v>1.41738845008204</v>
      </c>
      <c r="C6233" s="221">
        <v>1.8878760082533801</v>
      </c>
      <c r="D6233" s="221">
        <v>1.6824264540324101</v>
      </c>
      <c r="E6233" s="221">
        <v>1.65462515362458</v>
      </c>
    </row>
    <row r="6234" spans="1:5" x14ac:dyDescent="0.25">
      <c r="A6234" s="221">
        <v>31290.471136043499</v>
      </c>
      <c r="B6234" s="221">
        <v>1.9673890744799301</v>
      </c>
      <c r="C6234" s="221">
        <v>1.8879960170493999</v>
      </c>
      <c r="D6234" s="221">
        <v>1.6825095762933</v>
      </c>
      <c r="E6234" s="221">
        <v>1.65454637691714</v>
      </c>
    </row>
    <row r="6235" spans="1:5" x14ac:dyDescent="0.25">
      <c r="A6235" s="221">
        <v>31292.8820763984</v>
      </c>
      <c r="B6235" s="221">
        <v>0.85269106082681601</v>
      </c>
      <c r="C6235" s="221">
        <v>1.8881565035063601</v>
      </c>
      <c r="D6235" s="221">
        <v>1.6826205747166001</v>
      </c>
      <c r="E6235" s="221">
        <v>1.6544412194389599</v>
      </c>
    </row>
    <row r="6236" spans="1:5" x14ac:dyDescent="0.25">
      <c r="A6236" s="221">
        <v>31298.6086930194</v>
      </c>
      <c r="B6236" s="221">
        <v>1.32741971073764</v>
      </c>
      <c r="C6236" s="221">
        <v>1.8885374475526</v>
      </c>
      <c r="D6236" s="221">
        <v>1.6828841979850999</v>
      </c>
      <c r="E6236" s="221">
        <v>1.65419155927529</v>
      </c>
    </row>
    <row r="6237" spans="1:5" x14ac:dyDescent="0.25">
      <c r="A6237" s="221">
        <v>31299.6679572502</v>
      </c>
      <c r="B6237" s="221">
        <v>0.70711840731099196</v>
      </c>
      <c r="C6237" s="221">
        <v>1.88860788448779</v>
      </c>
      <c r="D6237" s="221">
        <v>1.6829329609313901</v>
      </c>
      <c r="E6237" s="221">
        <v>1.65414551945954</v>
      </c>
    </row>
    <row r="6238" spans="1:5" x14ac:dyDescent="0.25">
      <c r="A6238" s="221">
        <v>31299.782260913202</v>
      </c>
      <c r="B6238" s="221">
        <v>2.14291336514736</v>
      </c>
      <c r="C6238" s="221">
        <v>1.8886154838593801</v>
      </c>
      <c r="D6238" s="221">
        <v>1.68293822287002</v>
      </c>
      <c r="E6238" s="221">
        <v>1.6541405513699601</v>
      </c>
    </row>
    <row r="6239" spans="1:5" x14ac:dyDescent="0.25">
      <c r="A6239" s="221">
        <v>31301.8911572613</v>
      </c>
      <c r="B6239" s="221">
        <v>2.2328401073706599</v>
      </c>
      <c r="C6239" s="221">
        <v>1.88875569087286</v>
      </c>
      <c r="D6239" s="221">
        <v>1.68303530535083</v>
      </c>
      <c r="E6239" s="221">
        <v>1.6540490044312799</v>
      </c>
    </row>
    <row r="6240" spans="1:5" x14ac:dyDescent="0.25">
      <c r="A6240" s="221">
        <v>31311.033776235799</v>
      </c>
      <c r="B6240" s="221">
        <v>1.4910559444718301</v>
      </c>
      <c r="C6240" s="221">
        <v>1.8893631313397401</v>
      </c>
      <c r="D6240" s="221">
        <v>1.6834557838945099</v>
      </c>
      <c r="E6240" s="221">
        <v>1.65365350411641</v>
      </c>
    </row>
    <row r="6241" spans="1:5" x14ac:dyDescent="0.25">
      <c r="A6241" s="221">
        <v>31315.948209334299</v>
      </c>
      <c r="B6241" s="221">
        <v>1.90002087230723</v>
      </c>
      <c r="C6241" s="221">
        <v>1.8896893868682201</v>
      </c>
      <c r="D6241" s="221">
        <v>1.68368152288219</v>
      </c>
      <c r="E6241" s="221">
        <v>1.65344206800514</v>
      </c>
    </row>
    <row r="6242" spans="1:5" x14ac:dyDescent="0.25">
      <c r="A6242" s="221">
        <v>31318.908635130101</v>
      </c>
      <c r="B6242" s="221">
        <v>1.76841553532934</v>
      </c>
      <c r="C6242" s="221">
        <v>1.8898857959475199</v>
      </c>
      <c r="D6242" s="221">
        <v>1.68381737593104</v>
      </c>
      <c r="E6242" s="221">
        <v>1.6533147829622801</v>
      </c>
    </row>
    <row r="6243" spans="1:5" x14ac:dyDescent="0.25">
      <c r="A6243" s="221">
        <v>31321.1215510658</v>
      </c>
      <c r="B6243" s="221">
        <v>1.9211208770200101</v>
      </c>
      <c r="C6243" s="221">
        <v>1.89003255189737</v>
      </c>
      <c r="D6243" s="221">
        <v>1.6839189259773499</v>
      </c>
      <c r="E6243" s="221">
        <v>1.6532199217714501</v>
      </c>
    </row>
    <row r="6244" spans="1:5" x14ac:dyDescent="0.25">
      <c r="A6244" s="221">
        <v>31334.067152713102</v>
      </c>
      <c r="B6244" s="221">
        <v>1.5843676304347201</v>
      </c>
      <c r="C6244" s="221">
        <v>1.8908906601306199</v>
      </c>
      <c r="D6244" s="221">
        <v>1.6845129957410201</v>
      </c>
      <c r="E6244" s="221">
        <v>1.65266784712917</v>
      </c>
    </row>
    <row r="6245" spans="1:5" x14ac:dyDescent="0.25">
      <c r="A6245" s="221">
        <v>31350.766777083601</v>
      </c>
      <c r="B6245" s="221">
        <v>1.72970775663843</v>
      </c>
      <c r="C6245" s="221">
        <v>1.89199558810741</v>
      </c>
      <c r="D6245" s="221">
        <v>1.6852781024357999</v>
      </c>
      <c r="E6245" s="221">
        <v>1.6519630002888099</v>
      </c>
    </row>
    <row r="6246" spans="1:5" x14ac:dyDescent="0.25">
      <c r="A6246" s="221">
        <v>31357.535098761098</v>
      </c>
      <c r="B6246" s="221">
        <v>1.04713982575335</v>
      </c>
      <c r="C6246" s="221">
        <v>1.89244281792186</v>
      </c>
      <c r="D6246" s="221">
        <v>1.68558734668141</v>
      </c>
      <c r="E6246" s="221">
        <v>1.6516797101835199</v>
      </c>
    </row>
    <row r="6247" spans="1:5" x14ac:dyDescent="0.25">
      <c r="A6247" s="221">
        <v>31364.6288120311</v>
      </c>
      <c r="B6247" s="221">
        <v>1.95237519134732</v>
      </c>
      <c r="C6247" s="221">
        <v>1.8929111604320401</v>
      </c>
      <c r="D6247" s="221">
        <v>1.6859113689471401</v>
      </c>
      <c r="E6247" s="221">
        <v>1.65138431068328</v>
      </c>
    </row>
    <row r="6248" spans="1:5" x14ac:dyDescent="0.25">
      <c r="A6248" s="221">
        <v>31366.730170869701</v>
      </c>
      <c r="B6248" s="221">
        <v>1.15097416635108</v>
      </c>
      <c r="C6248" s="221">
        <v>1.8930498204172701</v>
      </c>
      <c r="D6248" s="221">
        <v>1.68600735352194</v>
      </c>
      <c r="E6248" s="221">
        <v>1.65129710105411</v>
      </c>
    </row>
    <row r="6249" spans="1:5" x14ac:dyDescent="0.25">
      <c r="A6249" s="221">
        <v>31368.3969878233</v>
      </c>
      <c r="B6249" s="221">
        <v>2.9164456665312399</v>
      </c>
      <c r="C6249" s="221">
        <v>1.8931597823635</v>
      </c>
      <c r="D6249" s="221">
        <v>1.6860834893601599</v>
      </c>
      <c r="E6249" s="221">
        <v>1.65122799502222</v>
      </c>
    </row>
    <row r="6250" spans="1:5" x14ac:dyDescent="0.25">
      <c r="A6250" s="221">
        <v>31380.5452286896</v>
      </c>
      <c r="B6250" s="221">
        <v>2.9448458398547701</v>
      </c>
      <c r="C6250" s="221">
        <v>1.89396053639308</v>
      </c>
      <c r="D6250" s="221">
        <v>1.6866383892243499</v>
      </c>
      <c r="E6250" s="221">
        <v>1.65072707669501</v>
      </c>
    </row>
    <row r="6251" spans="1:5" x14ac:dyDescent="0.25">
      <c r="A6251" s="221">
        <v>31383.549210333302</v>
      </c>
      <c r="B6251" s="221">
        <v>1.65208802916694</v>
      </c>
      <c r="C6251" s="221">
        <v>1.89415839823405</v>
      </c>
      <c r="D6251" s="221">
        <v>1.6867756032477199</v>
      </c>
      <c r="E6251" s="221">
        <v>1.6506039659721301</v>
      </c>
    </row>
    <row r="6252" spans="1:5" x14ac:dyDescent="0.25">
      <c r="A6252" s="221">
        <v>31393.493826565598</v>
      </c>
      <c r="B6252" s="221">
        <v>0.92078174604570695</v>
      </c>
      <c r="C6252" s="221">
        <v>1.89481283015334</v>
      </c>
      <c r="D6252" s="221">
        <v>1.6872288595718901</v>
      </c>
      <c r="E6252" s="221">
        <v>1.65019816992325</v>
      </c>
    </row>
    <row r="6253" spans="1:5" x14ac:dyDescent="0.25">
      <c r="A6253" s="221">
        <v>31401.085783873899</v>
      </c>
      <c r="B6253" s="221">
        <v>1.43423885595628</v>
      </c>
      <c r="C6253" s="221">
        <v>1.8953118377290701</v>
      </c>
      <c r="D6253" s="221">
        <v>1.68757447210325</v>
      </c>
      <c r="E6253" s="221">
        <v>1.6498904517941999</v>
      </c>
    </row>
    <row r="6254" spans="1:5" x14ac:dyDescent="0.25">
      <c r="A6254" s="221">
        <v>31405.654686536502</v>
      </c>
      <c r="B6254" s="221">
        <v>2.3124031279036799</v>
      </c>
      <c r="C6254" s="221">
        <v>1.89561204932075</v>
      </c>
      <c r="D6254" s="221">
        <v>1.6877821682110701</v>
      </c>
      <c r="E6254" s="221">
        <v>1.6497062419739399</v>
      </c>
    </row>
    <row r="6255" spans="1:5" x14ac:dyDescent="0.25">
      <c r="A6255" s="221">
        <v>31407.410351868501</v>
      </c>
      <c r="B6255" s="221">
        <v>2.23643311642223</v>
      </c>
      <c r="C6255" s="221">
        <v>1.8957273234643499</v>
      </c>
      <c r="D6255" s="221">
        <v>1.68786197837184</v>
      </c>
      <c r="E6255" s="221">
        <v>1.6496354567506299</v>
      </c>
    </row>
    <row r="6256" spans="1:5" x14ac:dyDescent="0.25">
      <c r="A6256" s="221">
        <v>31410.0077074049</v>
      </c>
      <c r="B6256" s="221">
        <v>2.1851968718602999</v>
      </c>
      <c r="C6256" s="221">
        <v>1.8958978489438201</v>
      </c>
      <c r="D6256" s="221">
        <v>1.68798005062581</v>
      </c>
      <c r="E6256" s="221">
        <v>1.6495311979062199</v>
      </c>
    </row>
    <row r="6257" spans="1:5" x14ac:dyDescent="0.25">
      <c r="A6257" s="221">
        <v>31412.7073154965</v>
      </c>
      <c r="B6257" s="221">
        <v>0.93978474098350695</v>
      </c>
      <c r="C6257" s="221">
        <v>1.8960749881760799</v>
      </c>
      <c r="D6257" s="221">
        <v>1.68810277114202</v>
      </c>
      <c r="E6257" s="221">
        <v>1.64942283460515</v>
      </c>
    </row>
    <row r="6258" spans="1:5" x14ac:dyDescent="0.25">
      <c r="A6258" s="221">
        <v>31415.466892336401</v>
      </c>
      <c r="B6258" s="221">
        <v>-9.0621864188211707E-2</v>
      </c>
      <c r="C6258" s="221">
        <v>1.8962560623565701</v>
      </c>
      <c r="D6258" s="221">
        <v>1.6882282177560499</v>
      </c>
      <c r="E6258" s="221">
        <v>1.6493124205741201</v>
      </c>
    </row>
    <row r="6259" spans="1:5" x14ac:dyDescent="0.25">
      <c r="A6259" s="221">
        <v>31416.637367701402</v>
      </c>
      <c r="B6259" s="221">
        <v>2.1992830553377898</v>
      </c>
      <c r="C6259" s="221">
        <v>1.8963328289302901</v>
      </c>
      <c r="D6259" s="221">
        <v>1.68828142597596</v>
      </c>
      <c r="E6259" s="221">
        <v>1.64926563477957</v>
      </c>
    </row>
    <row r="6260" spans="1:5" x14ac:dyDescent="0.25">
      <c r="A6260" s="221">
        <v>31418.589148102401</v>
      </c>
      <c r="B6260" s="221">
        <v>3.7889436688941101</v>
      </c>
      <c r="C6260" s="221">
        <v>1.89646082812521</v>
      </c>
      <c r="D6260" s="221">
        <v>1.6883701512613301</v>
      </c>
      <c r="E6260" s="221">
        <v>1.64918775320147</v>
      </c>
    </row>
    <row r="6261" spans="1:5" x14ac:dyDescent="0.25">
      <c r="A6261" s="221">
        <v>31420.060528465201</v>
      </c>
      <c r="B6261" s="221">
        <v>1.4806519084794401</v>
      </c>
      <c r="C6261" s="221">
        <v>1.8965572846454499</v>
      </c>
      <c r="D6261" s="221">
        <v>1.68843703821363</v>
      </c>
      <c r="E6261" s="221">
        <v>1.64912909440325</v>
      </c>
    </row>
    <row r="6262" spans="1:5" x14ac:dyDescent="0.25">
      <c r="A6262" s="221">
        <v>31431.7564119335</v>
      </c>
      <c r="B6262" s="221">
        <v>-1.1682449394734</v>
      </c>
      <c r="C6262" s="221">
        <v>1.89732351951303</v>
      </c>
      <c r="D6262" s="221">
        <v>1.6889680756290799</v>
      </c>
      <c r="E6262" s="221">
        <v>1.64866537364452</v>
      </c>
    </row>
    <row r="6263" spans="1:5" x14ac:dyDescent="0.25">
      <c r="A6263" s="221">
        <v>31432.205569627102</v>
      </c>
      <c r="B6263" s="221">
        <v>2.09088808884625</v>
      </c>
      <c r="C6263" s="221">
        <v>1.8973529230168</v>
      </c>
      <c r="D6263" s="221">
        <v>1.68898844845272</v>
      </c>
      <c r="E6263" s="221">
        <v>1.64864763701978</v>
      </c>
    </row>
    <row r="6264" spans="1:5" x14ac:dyDescent="0.25">
      <c r="A6264" s="221">
        <v>31434.0516249883</v>
      </c>
      <c r="B6264" s="221">
        <v>1.1921720235066999</v>
      </c>
      <c r="C6264" s="221">
        <v>1.8974737482067101</v>
      </c>
      <c r="D6264" s="221">
        <v>1.68907216277894</v>
      </c>
      <c r="E6264" s="221">
        <v>1.6485747388112899</v>
      </c>
    </row>
    <row r="6265" spans="1:5" x14ac:dyDescent="0.25">
      <c r="A6265" s="221">
        <v>31435.059085123099</v>
      </c>
      <c r="B6265" s="221">
        <v>1.9315233145814199</v>
      </c>
      <c r="C6265" s="221">
        <v>1.89753968694543</v>
      </c>
      <c r="D6265" s="221">
        <v>1.68911784875789</v>
      </c>
      <c r="E6265" s="221">
        <v>1.64853505127455</v>
      </c>
    </row>
    <row r="6266" spans="1:5" x14ac:dyDescent="0.25">
      <c r="A6266" s="221">
        <v>31435.082299009398</v>
      </c>
      <c r="B6266" s="221">
        <v>2.2562144834575601</v>
      </c>
      <c r="C6266" s="221">
        <v>1.8975412059905099</v>
      </c>
      <c r="D6266" s="221">
        <v>1.68911890145376</v>
      </c>
      <c r="E6266" s="221">
        <v>1.6485341367947299</v>
      </c>
    </row>
    <row r="6267" spans="1:5" x14ac:dyDescent="0.25">
      <c r="A6267" s="221">
        <v>31438.964372848699</v>
      </c>
      <c r="B6267" s="221">
        <v>2.08104296244966</v>
      </c>
      <c r="C6267" s="221">
        <v>1.8977951843898799</v>
      </c>
      <c r="D6267" s="221">
        <v>1.68929451619136</v>
      </c>
      <c r="E6267" s="221">
        <v>1.64838151498368</v>
      </c>
    </row>
    <row r="6268" spans="1:5" x14ac:dyDescent="0.25">
      <c r="A6268" s="221">
        <v>31439.620702806798</v>
      </c>
      <c r="B6268" s="221">
        <v>0.753335693036705</v>
      </c>
      <c r="C6268" s="221">
        <v>1.8978381083635001</v>
      </c>
      <c r="D6268" s="221">
        <v>1.6893242025275801</v>
      </c>
      <c r="E6268" s="221">
        <v>1.6483557360287699</v>
      </c>
    </row>
    <row r="6269" spans="1:5" x14ac:dyDescent="0.25">
      <c r="A6269" s="221">
        <v>31442.4315001416</v>
      </c>
      <c r="B6269" s="221">
        <v>5.6372260669057497E-2</v>
      </c>
      <c r="C6269" s="221">
        <v>1.89802191358649</v>
      </c>
      <c r="D6269" s="221">
        <v>1.68945133717028</v>
      </c>
      <c r="E6269" s="221">
        <v>1.64824568715354</v>
      </c>
    </row>
    <row r="6270" spans="1:5" x14ac:dyDescent="0.25">
      <c r="A6270" s="221">
        <v>31445.216633962398</v>
      </c>
      <c r="B6270" s="221">
        <v>-0.36533358168923102</v>
      </c>
      <c r="C6270" s="221">
        <v>1.8982039747592201</v>
      </c>
      <c r="D6270" s="221">
        <v>1.68957731103144</v>
      </c>
      <c r="E6270" s="221">
        <v>1.6481366430611299</v>
      </c>
    </row>
    <row r="6271" spans="1:5" x14ac:dyDescent="0.25">
      <c r="A6271" s="221">
        <v>31459.9841305419</v>
      </c>
      <c r="B6271" s="221">
        <v>1.7973478980509701</v>
      </c>
      <c r="C6271" s="221">
        <v>1.89916816381332</v>
      </c>
      <c r="D6271" s="221">
        <v>1.69024525687657</v>
      </c>
      <c r="E6271" s="221">
        <v>1.6475629436644199</v>
      </c>
    </row>
    <row r="6272" spans="1:5" x14ac:dyDescent="0.25">
      <c r="A6272" s="221">
        <v>31462.038667095199</v>
      </c>
      <c r="B6272" s="221">
        <v>1.3648080554417501</v>
      </c>
      <c r="C6272" s="221">
        <v>1.89930228730673</v>
      </c>
      <c r="D6272" s="221">
        <v>1.6903381852308801</v>
      </c>
      <c r="E6272" s="221">
        <v>1.64748380557281</v>
      </c>
    </row>
    <row r="6273" spans="1:5" x14ac:dyDescent="0.25">
      <c r="A6273" s="221">
        <v>31463.266435251298</v>
      </c>
      <c r="B6273" s="221">
        <v>1.94327242482304</v>
      </c>
      <c r="C6273" s="221">
        <v>1.8993823591357599</v>
      </c>
      <c r="D6273" s="221">
        <v>1.69039371818017</v>
      </c>
      <c r="E6273" s="221">
        <v>1.6474365135308899</v>
      </c>
    </row>
    <row r="6274" spans="1:5" x14ac:dyDescent="0.25">
      <c r="A6274" s="221">
        <v>31463.867345747902</v>
      </c>
      <c r="B6274" s="221">
        <v>0.95596441699836698</v>
      </c>
      <c r="C6274" s="221">
        <v>1.8994215445084099</v>
      </c>
      <c r="D6274" s="221">
        <v>1.6904208978491999</v>
      </c>
      <c r="E6274" s="221">
        <v>1.64741336723551</v>
      </c>
    </row>
    <row r="6275" spans="1:5" x14ac:dyDescent="0.25">
      <c r="A6275" s="221">
        <v>31467.013996618</v>
      </c>
      <c r="B6275" s="221">
        <v>2.95698231373769</v>
      </c>
      <c r="C6275" s="221">
        <v>1.8996266055300099</v>
      </c>
      <c r="D6275" s="221">
        <v>1.6905632234196499</v>
      </c>
      <c r="E6275" s="221">
        <v>1.6472921623124701</v>
      </c>
    </row>
    <row r="6276" spans="1:5" x14ac:dyDescent="0.25">
      <c r="A6276" s="221">
        <v>31475.6526874827</v>
      </c>
      <c r="B6276" s="221">
        <v>3.4045784179707499</v>
      </c>
      <c r="C6276" s="221">
        <v>1.9001894709303799</v>
      </c>
      <c r="D6276" s="221">
        <v>1.6909539584125</v>
      </c>
      <c r="E6276" s="221">
        <v>1.64696144721756</v>
      </c>
    </row>
    <row r="6277" spans="1:5" x14ac:dyDescent="0.25">
      <c r="A6277" s="221">
        <v>31479.1665481694</v>
      </c>
      <c r="B6277" s="221">
        <v>2.5897739494383298</v>
      </c>
      <c r="C6277" s="221">
        <v>1.9004181932045801</v>
      </c>
      <c r="D6277" s="221">
        <v>1.6911128422358099</v>
      </c>
      <c r="E6277" s="221">
        <v>1.6468275672517201</v>
      </c>
    </row>
    <row r="6278" spans="1:5" x14ac:dyDescent="0.25">
      <c r="A6278" s="221">
        <v>31484.885070706499</v>
      </c>
      <c r="B6278" s="221">
        <v>1.19206395258233</v>
      </c>
      <c r="C6278" s="221">
        <v>1.9007902643908401</v>
      </c>
      <c r="D6278" s="221">
        <v>1.6913707699905001</v>
      </c>
      <c r="E6278" s="221">
        <v>1.6466104799185901</v>
      </c>
    </row>
    <row r="6279" spans="1:5" x14ac:dyDescent="0.25">
      <c r="A6279" s="221">
        <v>31487.344340555701</v>
      </c>
      <c r="B6279" s="221">
        <v>1.9647226907172799</v>
      </c>
      <c r="C6279" s="221">
        <v>1.90095018840446</v>
      </c>
      <c r="D6279" s="221">
        <v>1.69148164356806</v>
      </c>
      <c r="E6279" s="221">
        <v>1.64651746739733</v>
      </c>
    </row>
    <row r="6280" spans="1:5" x14ac:dyDescent="0.25">
      <c r="A6280" s="221">
        <v>31496.0168867393</v>
      </c>
      <c r="B6280" s="221">
        <v>1.59071923215237</v>
      </c>
      <c r="C6280" s="221">
        <v>1.9015137434948199</v>
      </c>
      <c r="D6280" s="221">
        <v>1.69187235848184</v>
      </c>
      <c r="E6280" s="221">
        <v>1.6461906988243999</v>
      </c>
    </row>
    <row r="6281" spans="1:5" x14ac:dyDescent="0.25">
      <c r="A6281" s="221">
        <v>31499.118453622599</v>
      </c>
      <c r="B6281" s="221">
        <v>0.53272353443658504</v>
      </c>
      <c r="C6281" s="221">
        <v>1.90171509983903</v>
      </c>
      <c r="D6281" s="221">
        <v>1.6920120637463101</v>
      </c>
      <c r="E6281" s="221">
        <v>1.64607439790071</v>
      </c>
    </row>
    <row r="6282" spans="1:5" x14ac:dyDescent="0.25">
      <c r="A6282" s="221">
        <v>31503.689438775102</v>
      </c>
      <c r="B6282" s="221">
        <v>0.77671889828287999</v>
      </c>
      <c r="C6282" s="221">
        <v>1.9020118011939899</v>
      </c>
      <c r="D6282" s="221">
        <v>1.6922177966119401</v>
      </c>
      <c r="E6282" s="221">
        <v>1.6459035613180599</v>
      </c>
    </row>
    <row r="6283" spans="1:5" x14ac:dyDescent="0.25">
      <c r="A6283" s="221">
        <v>31508.597675935602</v>
      </c>
      <c r="B6283" s="221">
        <v>2.43104835706565</v>
      </c>
      <c r="C6283" s="221">
        <v>1.90233016903173</v>
      </c>
      <c r="D6283" s="221">
        <v>1.69243857198459</v>
      </c>
      <c r="E6283" s="221">
        <v>1.6457209968681601</v>
      </c>
    </row>
    <row r="6284" spans="1:5" x14ac:dyDescent="0.25">
      <c r="A6284" s="221">
        <v>31509.9861372206</v>
      </c>
      <c r="B6284" s="221">
        <v>1.25782084586059</v>
      </c>
      <c r="C6284" s="221">
        <v>1.90242019231659</v>
      </c>
      <c r="D6284" s="221">
        <v>1.6925010257837001</v>
      </c>
      <c r="E6284" s="221">
        <v>1.6456693870139001</v>
      </c>
    </row>
    <row r="6285" spans="1:5" x14ac:dyDescent="0.25">
      <c r="A6285" s="221">
        <v>31510.781902753999</v>
      </c>
      <c r="B6285" s="221">
        <v>1.04050914036107</v>
      </c>
      <c r="C6285" s="221">
        <v>1.90247178108813</v>
      </c>
      <c r="D6285" s="221">
        <v>1.6925368036697901</v>
      </c>
      <c r="E6285" s="221">
        <v>1.64563980798016</v>
      </c>
    </row>
    <row r="6286" spans="1:5" x14ac:dyDescent="0.25">
      <c r="A6286" s="221">
        <v>31513.1163311577</v>
      </c>
      <c r="B6286" s="221">
        <v>-1.6841994171135299</v>
      </c>
      <c r="C6286" s="221">
        <v>1.90262308790287</v>
      </c>
      <c r="D6286" s="221">
        <v>1.69264174741905</v>
      </c>
      <c r="E6286" s="221">
        <v>1.64555307944803</v>
      </c>
    </row>
    <row r="6287" spans="1:5" x14ac:dyDescent="0.25">
      <c r="A6287" s="221">
        <v>31514.847540368799</v>
      </c>
      <c r="B6287" s="221">
        <v>1.95568130653143</v>
      </c>
      <c r="C6287" s="221">
        <v>1.9027352673492799</v>
      </c>
      <c r="D6287" s="221">
        <v>1.6927195583222701</v>
      </c>
      <c r="E6287" s="221">
        <v>1.64548905382222</v>
      </c>
    </row>
    <row r="6288" spans="1:5" x14ac:dyDescent="0.25">
      <c r="A6288" s="221">
        <v>31517.814450127</v>
      </c>
      <c r="B6288" s="221">
        <v>1.8885759277882599</v>
      </c>
      <c r="C6288" s="221">
        <v>1.90292746206065</v>
      </c>
      <c r="D6288" s="221">
        <v>1.69285286171253</v>
      </c>
      <c r="E6288" s="221">
        <v>1.6453794386343501</v>
      </c>
    </row>
    <row r="6289" spans="1:5" x14ac:dyDescent="0.25">
      <c r="A6289" s="221">
        <v>31520.4210162415</v>
      </c>
      <c r="B6289" s="221">
        <v>1.8763151034132399</v>
      </c>
      <c r="C6289" s="221">
        <v>1.90309624461464</v>
      </c>
      <c r="D6289" s="221">
        <v>1.69296991705296</v>
      </c>
      <c r="E6289" s="221">
        <v>1.6452833430253799</v>
      </c>
    </row>
    <row r="6290" spans="1:5" x14ac:dyDescent="0.25">
      <c r="A6290" s="221">
        <v>31521.2494535939</v>
      </c>
      <c r="B6290" s="221">
        <v>-1.1458771015129601</v>
      </c>
      <c r="C6290" s="221">
        <v>1.9031498882845199</v>
      </c>
      <c r="D6290" s="221">
        <v>1.6930071061468099</v>
      </c>
      <c r="E6290" s="221">
        <v>1.6452528672443001</v>
      </c>
    </row>
    <row r="6291" spans="1:5" x14ac:dyDescent="0.25">
      <c r="A6291" s="221">
        <v>31521.4289800318</v>
      </c>
      <c r="B6291" s="221">
        <v>2.0446163259799599</v>
      </c>
      <c r="C6291" s="221">
        <v>1.90316151045131</v>
      </c>
      <c r="D6291" s="221">
        <v>1.69301516520587</v>
      </c>
      <c r="E6291" s="221">
        <v>1.64524626299305</v>
      </c>
    </row>
    <row r="6292" spans="1:5" x14ac:dyDescent="0.25">
      <c r="A6292" s="221">
        <v>31522.504654086999</v>
      </c>
      <c r="B6292" s="221">
        <v>2.7176216720620401</v>
      </c>
      <c r="C6292" s="221">
        <v>1.90323113919672</v>
      </c>
      <c r="D6292" s="221">
        <v>1.6930634529167901</v>
      </c>
      <c r="E6292" s="221">
        <v>1.6452066920986099</v>
      </c>
    </row>
    <row r="6293" spans="1:5" x14ac:dyDescent="0.25">
      <c r="A6293" s="221">
        <v>31529.981224496201</v>
      </c>
      <c r="B6293" s="221">
        <v>1.4474506550119299</v>
      </c>
      <c r="C6293" s="221">
        <v>1.9037148540589</v>
      </c>
      <c r="D6293" s="221">
        <v>1.6933990810458599</v>
      </c>
      <c r="E6293" s="221">
        <v>1.64493270903819</v>
      </c>
    </row>
    <row r="6294" spans="1:5" x14ac:dyDescent="0.25">
      <c r="A6294" s="221">
        <v>31535.841153763999</v>
      </c>
      <c r="B6294" s="221">
        <v>3.1630500267821402</v>
      </c>
      <c r="C6294" s="221">
        <v>1.90409365408719</v>
      </c>
      <c r="D6294" s="221">
        <v>1.69366191207202</v>
      </c>
      <c r="E6294" s="221">
        <v>1.6447191281456299</v>
      </c>
    </row>
    <row r="6295" spans="1:5" x14ac:dyDescent="0.25">
      <c r="A6295" s="221">
        <v>31540.0068471206</v>
      </c>
      <c r="B6295" s="221">
        <v>1.1711169695410899</v>
      </c>
      <c r="C6295" s="221">
        <v>1.9043626356552501</v>
      </c>
      <c r="D6295" s="221">
        <v>1.69384857785732</v>
      </c>
      <c r="E6295" s="221">
        <v>1.64456790708985</v>
      </c>
    </row>
    <row r="6296" spans="1:5" x14ac:dyDescent="0.25">
      <c r="A6296" s="221">
        <v>31551.024519798801</v>
      </c>
      <c r="B6296" s="221">
        <v>-0.11226158545484299</v>
      </c>
      <c r="C6296" s="221">
        <v>1.9050738096433899</v>
      </c>
      <c r="D6296" s="221">
        <v>1.69434198808629</v>
      </c>
      <c r="E6296" s="221">
        <v>1.64417059661826</v>
      </c>
    </row>
    <row r="6297" spans="1:5" x14ac:dyDescent="0.25">
      <c r="A6297" s="221">
        <v>31557.639889202499</v>
      </c>
      <c r="B6297" s="221">
        <v>1.5642822307950599</v>
      </c>
      <c r="C6297" s="221">
        <v>1.9055002600661399</v>
      </c>
      <c r="D6297" s="221">
        <v>1.6946379465143899</v>
      </c>
      <c r="E6297" s="221">
        <v>1.6439334906297101</v>
      </c>
    </row>
    <row r="6298" spans="1:5" x14ac:dyDescent="0.25">
      <c r="A6298" s="221">
        <v>31557.760282752999</v>
      </c>
      <c r="B6298" s="221">
        <v>1.9767777111584901</v>
      </c>
      <c r="C6298" s="221">
        <v>1.9055080169873699</v>
      </c>
      <c r="D6298" s="221">
        <v>1.6946433326816199</v>
      </c>
      <c r="E6298" s="221">
        <v>1.6439291755219601</v>
      </c>
    </row>
    <row r="6299" spans="1:5" x14ac:dyDescent="0.25">
      <c r="A6299" s="221">
        <v>31561.952687914199</v>
      </c>
      <c r="B6299" s="221">
        <v>0.31376673339025302</v>
      </c>
      <c r="C6299" s="221">
        <v>1.90577808117808</v>
      </c>
      <c r="D6299" s="221">
        <v>1.69483089252382</v>
      </c>
      <c r="E6299" s="221">
        <v>1.6437799129938799</v>
      </c>
    </row>
    <row r="6300" spans="1:5" x14ac:dyDescent="0.25">
      <c r="A6300" s="221">
        <v>31562.352115439</v>
      </c>
      <c r="B6300" s="221">
        <v>2.75159924184354</v>
      </c>
      <c r="C6300" s="221">
        <v>1.9058038035379199</v>
      </c>
      <c r="D6300" s="221">
        <v>1.69484876211434</v>
      </c>
      <c r="E6300" s="221">
        <v>1.64376569214454</v>
      </c>
    </row>
    <row r="6301" spans="1:5" x14ac:dyDescent="0.25">
      <c r="A6301" s="221">
        <v>31564.724358410102</v>
      </c>
      <c r="B6301" s="221">
        <v>0.725646007204239</v>
      </c>
      <c r="C6301" s="221">
        <v>1.90595654380042</v>
      </c>
      <c r="D6301" s="221">
        <v>1.6949547922708501</v>
      </c>
      <c r="E6301" s="221">
        <v>1.64368123299294</v>
      </c>
    </row>
    <row r="6302" spans="1:5" x14ac:dyDescent="0.25">
      <c r="A6302" s="221">
        <v>31565.5494727691</v>
      </c>
      <c r="B6302" s="221">
        <v>0.72528076883748804</v>
      </c>
      <c r="C6302" s="221">
        <v>1.90600965794564</v>
      </c>
      <c r="D6302" s="221">
        <v>1.69499166223071</v>
      </c>
      <c r="E6302" s="221">
        <v>1.6436518563820399</v>
      </c>
    </row>
    <row r="6303" spans="1:5" x14ac:dyDescent="0.25">
      <c r="A6303" s="221">
        <v>31565.822866881001</v>
      </c>
      <c r="B6303" s="221">
        <v>-0.45357713133078498</v>
      </c>
      <c r="C6303" s="221">
        <v>1.90602725683289</v>
      </c>
      <c r="D6303" s="221">
        <v>1.6950038753563901</v>
      </c>
      <c r="E6303" s="221">
        <v>1.6436421577742699</v>
      </c>
    </row>
    <row r="6304" spans="1:5" x14ac:dyDescent="0.25">
      <c r="A6304" s="221">
        <v>31566.522368264901</v>
      </c>
      <c r="B6304" s="221">
        <v>1.8641771295065099</v>
      </c>
      <c r="C6304" s="221">
        <v>1.9060722743213501</v>
      </c>
      <c r="D6304" s="221">
        <v>1.6950351236457399</v>
      </c>
      <c r="E6304" s="221">
        <v>1.6436173430863901</v>
      </c>
    </row>
    <row r="6305" spans="1:5" x14ac:dyDescent="0.25">
      <c r="A6305" s="221">
        <v>31571.507014532701</v>
      </c>
      <c r="B6305" s="221">
        <v>2.5569704092402601</v>
      </c>
      <c r="C6305" s="221">
        <v>1.9063929890164999</v>
      </c>
      <c r="D6305" s="221">
        <v>1.6952577894668099</v>
      </c>
      <c r="E6305" s="221">
        <v>1.64344094774395</v>
      </c>
    </row>
    <row r="6306" spans="1:5" x14ac:dyDescent="0.25">
      <c r="A6306" s="221">
        <v>31573.527610871301</v>
      </c>
      <c r="B6306" s="221">
        <v>1.8227942767937</v>
      </c>
      <c r="C6306" s="221">
        <v>1.90652294032439</v>
      </c>
      <c r="D6306" s="221">
        <v>1.6953479950900601</v>
      </c>
      <c r="E6306" s="221">
        <v>1.64336965039627</v>
      </c>
    </row>
    <row r="6307" spans="1:5" x14ac:dyDescent="0.25">
      <c r="A6307" s="221">
        <v>31573.575807425801</v>
      </c>
      <c r="B6307" s="221">
        <v>2.6558477253105099</v>
      </c>
      <c r="C6307" s="221">
        <v>1.90652603921678</v>
      </c>
      <c r="D6307" s="221">
        <v>1.6953501467322101</v>
      </c>
      <c r="E6307" s="221">
        <v>1.6433679509922501</v>
      </c>
    </row>
    <row r="6308" spans="1:5" x14ac:dyDescent="0.25">
      <c r="A6308" s="221">
        <v>31574.818520374301</v>
      </c>
      <c r="B6308" s="221">
        <v>1.71380129319412</v>
      </c>
      <c r="C6308" s="221">
        <v>1.9066059418930801</v>
      </c>
      <c r="D6308" s="221">
        <v>1.6954056252530201</v>
      </c>
      <c r="E6308" s="221">
        <v>1.64332417451779</v>
      </c>
    </row>
    <row r="6309" spans="1:5" x14ac:dyDescent="0.25">
      <c r="A6309" s="221">
        <v>31576.9003073028</v>
      </c>
      <c r="B6309" s="221">
        <v>1.29020080453772</v>
      </c>
      <c r="C6309" s="221">
        <v>1.90673974399146</v>
      </c>
      <c r="D6309" s="221">
        <v>1.69549856261205</v>
      </c>
      <c r="E6309" s="221">
        <v>1.6432509706995799</v>
      </c>
    </row>
    <row r="6310" spans="1:5" x14ac:dyDescent="0.25">
      <c r="A6310" s="221">
        <v>31580.464642953499</v>
      </c>
      <c r="B6310" s="221">
        <v>1.22349773001196</v>
      </c>
      <c r="C6310" s="221">
        <v>1.90696880008974</v>
      </c>
      <c r="D6310" s="221">
        <v>1.69565755613197</v>
      </c>
      <c r="E6310" s="221">
        <v>1.6431257805822499</v>
      </c>
    </row>
    <row r="6311" spans="1:5" x14ac:dyDescent="0.25">
      <c r="A6311" s="221">
        <v>31581.496874728899</v>
      </c>
      <c r="B6311" s="221">
        <v>1.9000661115284401</v>
      </c>
      <c r="C6311" s="221">
        <v>1.90703511532779</v>
      </c>
      <c r="D6311" s="221">
        <v>1.69570357771007</v>
      </c>
      <c r="E6311" s="221">
        <v>1.64308961358181</v>
      </c>
    </row>
    <row r="6312" spans="1:5" x14ac:dyDescent="0.25">
      <c r="A6312" s="221">
        <v>31583.865815171201</v>
      </c>
      <c r="B6312" s="221">
        <v>2.2088301499349101</v>
      </c>
      <c r="C6312" s="221">
        <v>1.9071872608531799</v>
      </c>
      <c r="D6312" s="221">
        <v>1.69580919582817</v>
      </c>
      <c r="E6312" s="221">
        <v>1.64300696140887</v>
      </c>
    </row>
    <row r="6313" spans="1:5" x14ac:dyDescent="0.25">
      <c r="A6313" s="221">
        <v>31591.485292735801</v>
      </c>
      <c r="B6313" s="221">
        <v>1.2455233341736001</v>
      </c>
      <c r="C6313" s="221">
        <v>1.9076762837341901</v>
      </c>
      <c r="D6313" s="221">
        <v>1.69614890672463</v>
      </c>
      <c r="E6313" s="221">
        <v>1.64274123375587</v>
      </c>
    </row>
    <row r="6314" spans="1:5" x14ac:dyDescent="0.25">
      <c r="A6314" s="221">
        <v>31593.0346959206</v>
      </c>
      <c r="B6314" s="221">
        <v>1.94215613283262</v>
      </c>
      <c r="C6314" s="221">
        <v>1.90777568563124</v>
      </c>
      <c r="D6314" s="221">
        <v>1.6962179632048799</v>
      </c>
      <c r="E6314" s="221">
        <v>1.64268757106991</v>
      </c>
    </row>
    <row r="6315" spans="1:5" x14ac:dyDescent="0.25">
      <c r="A6315" s="221">
        <v>31595.036081407899</v>
      </c>
      <c r="B6315" s="221">
        <v>-8.2971473804427393E-3</v>
      </c>
      <c r="C6315" s="221">
        <v>1.9079040323316301</v>
      </c>
      <c r="D6315" s="221">
        <v>1.69630710980854</v>
      </c>
      <c r="E6315" s="221">
        <v>1.6426182542375001</v>
      </c>
    </row>
    <row r="6316" spans="1:5" x14ac:dyDescent="0.25">
      <c r="A6316" s="221">
        <v>31603.952283234099</v>
      </c>
      <c r="B6316" s="221">
        <v>1.32870132669347</v>
      </c>
      <c r="C6316" s="221">
        <v>1.9084753508130301</v>
      </c>
      <c r="D6316" s="221">
        <v>1.6967040090968999</v>
      </c>
      <c r="E6316" s="221">
        <v>1.64231046992584</v>
      </c>
    </row>
    <row r="6317" spans="1:5" x14ac:dyDescent="0.25">
      <c r="A6317" s="221">
        <v>31605.7601037856</v>
      </c>
      <c r="B6317" s="221">
        <v>2.6880937195227901</v>
      </c>
      <c r="C6317" s="221">
        <v>1.90859117209773</v>
      </c>
      <c r="D6317" s="221">
        <v>1.69678438532662</v>
      </c>
      <c r="E6317" s="221">
        <v>1.6422483794790801</v>
      </c>
    </row>
    <row r="6318" spans="1:5" x14ac:dyDescent="0.25">
      <c r="A6318" s="221">
        <v>31605.964438525702</v>
      </c>
      <c r="B6318" s="221">
        <v>2.7698336358015898</v>
      </c>
      <c r="C6318" s="221">
        <v>1.9086042546120501</v>
      </c>
      <c r="D6318" s="221">
        <v>1.69679346623268</v>
      </c>
      <c r="E6318" s="221">
        <v>1.64224136709719</v>
      </c>
    </row>
    <row r="6319" spans="1:5" x14ac:dyDescent="0.25">
      <c r="A6319" s="221">
        <v>31608.5209904884</v>
      </c>
      <c r="B6319" s="221">
        <v>1.8867852711400599</v>
      </c>
      <c r="C6319" s="221">
        <v>1.90876791679941</v>
      </c>
      <c r="D6319" s="221">
        <v>1.6969070827825901</v>
      </c>
      <c r="E6319" s="221">
        <v>1.6421537648404601</v>
      </c>
    </row>
    <row r="6320" spans="1:5" x14ac:dyDescent="0.25">
      <c r="A6320" s="221">
        <v>31610.7447158174</v>
      </c>
      <c r="B6320" s="221">
        <v>2.2327627239096199</v>
      </c>
      <c r="C6320" s="221">
        <v>1.90891022433416</v>
      </c>
      <c r="D6320" s="221">
        <v>1.6970059080767901</v>
      </c>
      <c r="E6320" s="221">
        <v>1.6420776687902801</v>
      </c>
    </row>
    <row r="6321" spans="1:5" x14ac:dyDescent="0.25">
      <c r="A6321" s="221">
        <v>31611.613145037401</v>
      </c>
      <c r="B6321" s="221">
        <v>1.82465667012663</v>
      </c>
      <c r="C6321" s="221">
        <v>1.90896577324807</v>
      </c>
      <c r="D6321" s="221">
        <v>1.69704450221971</v>
      </c>
      <c r="E6321" s="221">
        <v>1.6420480006932501</v>
      </c>
    </row>
    <row r="6322" spans="1:5" x14ac:dyDescent="0.25">
      <c r="A6322" s="221">
        <v>31617.554483077802</v>
      </c>
      <c r="B6322" s="221">
        <v>1.34364510587541</v>
      </c>
      <c r="C6322" s="221">
        <v>1.9093457232450599</v>
      </c>
      <c r="D6322" s="221">
        <v>1.69730854313883</v>
      </c>
      <c r="E6322" s="221">
        <v>1.64184561076019</v>
      </c>
    </row>
    <row r="6323" spans="1:5" x14ac:dyDescent="0.25">
      <c r="A6323" s="221">
        <v>31624.001668628302</v>
      </c>
      <c r="B6323" s="221">
        <v>0.47215651028225097</v>
      </c>
      <c r="C6323" s="221">
        <v>1.9097577414784701</v>
      </c>
      <c r="D6323" s="221">
        <v>1.69759506459023</v>
      </c>
      <c r="E6323" s="221">
        <v>1.64162719064746</v>
      </c>
    </row>
    <row r="6324" spans="1:5" x14ac:dyDescent="0.25">
      <c r="A6324" s="221">
        <v>31624.253207924899</v>
      </c>
      <c r="B6324" s="221">
        <v>0.41342205587591202</v>
      </c>
      <c r="C6324" s="221">
        <v>1.9097738080539699</v>
      </c>
      <c r="D6324" s="221">
        <v>1.6976062294986101</v>
      </c>
      <c r="E6324" s="221">
        <v>1.64161867303558</v>
      </c>
    </row>
    <row r="6325" spans="1:5" x14ac:dyDescent="0.25">
      <c r="A6325" s="221">
        <v>31625.659345584201</v>
      </c>
      <c r="B6325" s="221">
        <v>2.7997073568050999</v>
      </c>
      <c r="C6325" s="221">
        <v>1.9098636108198199</v>
      </c>
      <c r="D6325" s="221">
        <v>1.6976686428008601</v>
      </c>
      <c r="E6325" s="221">
        <v>1.64157118663082</v>
      </c>
    </row>
    <row r="6326" spans="1:5" x14ac:dyDescent="0.25">
      <c r="A6326" s="221">
        <v>31627.6683489936</v>
      </c>
      <c r="B6326" s="221">
        <v>1.8073714970982</v>
      </c>
      <c r="C6326" s="221">
        <v>1.9099918604996999</v>
      </c>
      <c r="D6326" s="221">
        <v>1.6977577923868199</v>
      </c>
      <c r="E6326" s="221">
        <v>1.64150342347203</v>
      </c>
    </row>
    <row r="6327" spans="1:5" x14ac:dyDescent="0.25">
      <c r="A6327" s="221">
        <v>31631.011995901601</v>
      </c>
      <c r="B6327" s="221">
        <v>1.51178620398729</v>
      </c>
      <c r="C6327" s="221">
        <v>1.91020529921335</v>
      </c>
      <c r="D6327" s="221">
        <v>1.69790614470436</v>
      </c>
      <c r="E6327" s="221">
        <v>1.64139106214842</v>
      </c>
    </row>
    <row r="6328" spans="1:5" x14ac:dyDescent="0.25">
      <c r="A6328" s="221">
        <v>31633.8466735004</v>
      </c>
      <c r="B6328" s="221">
        <v>0.91245047597403595</v>
      </c>
      <c r="C6328" s="221">
        <v>1.9103861542509799</v>
      </c>
      <c r="D6328" s="221">
        <v>1.6980318540874</v>
      </c>
      <c r="E6328" s="221">
        <v>1.64129583576201</v>
      </c>
    </row>
    <row r="6329" spans="1:5" x14ac:dyDescent="0.25">
      <c r="A6329" s="221">
        <v>31640.634849852599</v>
      </c>
      <c r="B6329" s="221">
        <v>1.91954179221909</v>
      </c>
      <c r="C6329" s="221">
        <v>1.9108189635141699</v>
      </c>
      <c r="D6329" s="221">
        <v>1.6983326716146001</v>
      </c>
      <c r="E6329" s="221">
        <v>1.6410690320288399</v>
      </c>
    </row>
    <row r="6330" spans="1:5" x14ac:dyDescent="0.25">
      <c r="A6330" s="221">
        <v>31647.060412428498</v>
      </c>
      <c r="B6330" s="221">
        <v>2.78561316315229</v>
      </c>
      <c r="C6330" s="221">
        <v>1.91122825658923</v>
      </c>
      <c r="D6330" s="221">
        <v>1.69861735667998</v>
      </c>
      <c r="E6330" s="221">
        <v>1.64085582154253</v>
      </c>
    </row>
    <row r="6331" spans="1:5" x14ac:dyDescent="0.25">
      <c r="A6331" s="221">
        <v>31648.334981602999</v>
      </c>
      <c r="B6331" s="221">
        <v>1.3737192581028299</v>
      </c>
      <c r="C6331" s="221">
        <v>1.9113094227315299</v>
      </c>
      <c r="D6331" s="221">
        <v>1.69867378586419</v>
      </c>
      <c r="E6331" s="221">
        <v>1.6408135561243899</v>
      </c>
    </row>
    <row r="6332" spans="1:5" x14ac:dyDescent="0.25">
      <c r="A6332" s="221">
        <v>31648.928474064</v>
      </c>
      <c r="B6332" s="221">
        <v>3.0154337438573502</v>
      </c>
      <c r="C6332" s="221">
        <v>1.9113472170658901</v>
      </c>
      <c r="D6332" s="221">
        <v>1.6987000525751601</v>
      </c>
      <c r="E6332" s="221">
        <v>1.64079387558643</v>
      </c>
    </row>
    <row r="6333" spans="1:5" x14ac:dyDescent="0.25">
      <c r="A6333" s="221">
        <v>31650.6697051991</v>
      </c>
      <c r="B6333" s="221">
        <v>0.92734374382366103</v>
      </c>
      <c r="C6333" s="221">
        <v>1.91145803106553</v>
      </c>
      <c r="D6333" s="221">
        <v>1.69877711575282</v>
      </c>
      <c r="E6333" s="221">
        <v>1.64073613539981</v>
      </c>
    </row>
    <row r="6334" spans="1:5" x14ac:dyDescent="0.25">
      <c r="A6334" s="221">
        <v>31652.083841178701</v>
      </c>
      <c r="B6334" s="221">
        <v>1.10927391665505</v>
      </c>
      <c r="C6334" s="221">
        <v>1.91154802834433</v>
      </c>
      <c r="D6334" s="221">
        <v>1.69883970239627</v>
      </c>
      <c r="E6334" s="221">
        <v>1.6406894557756899</v>
      </c>
    </row>
    <row r="6335" spans="1:5" x14ac:dyDescent="0.25">
      <c r="A6335" s="221">
        <v>31666.729355990101</v>
      </c>
      <c r="B6335" s="221">
        <v>1.36467838993544</v>
      </c>
      <c r="C6335" s="221">
        <v>1.9124790006033601</v>
      </c>
      <c r="D6335" s="221">
        <v>1.6994870261383299</v>
      </c>
      <c r="E6335" s="221">
        <v>1.64020936770638</v>
      </c>
    </row>
    <row r="6336" spans="1:5" x14ac:dyDescent="0.25">
      <c r="A6336" s="221">
        <v>31669.411872393699</v>
      </c>
      <c r="B6336" s="221">
        <v>2.3454523937189098</v>
      </c>
      <c r="C6336" s="221">
        <v>1.91264931914667</v>
      </c>
      <c r="D6336" s="221">
        <v>1.69960551760556</v>
      </c>
      <c r="E6336" s="221">
        <v>1.6401220941588199</v>
      </c>
    </row>
    <row r="6337" spans="1:5" x14ac:dyDescent="0.25">
      <c r="A6337" s="221">
        <v>31671.265535746501</v>
      </c>
      <c r="B6337" s="221">
        <v>1.0956818994169299</v>
      </c>
      <c r="C6337" s="221">
        <v>1.91276697723278</v>
      </c>
      <c r="D6337" s="221">
        <v>1.6996873971758399</v>
      </c>
      <c r="E6337" s="221">
        <v>1.64006190600188</v>
      </c>
    </row>
    <row r="6338" spans="1:5" x14ac:dyDescent="0.25">
      <c r="A6338" s="221">
        <v>31684.251379137298</v>
      </c>
      <c r="B6338" s="221">
        <v>1.8902176438151399</v>
      </c>
      <c r="C6338" s="221">
        <v>1.9135903752109</v>
      </c>
      <c r="D6338" s="221">
        <v>1.7002604379445401</v>
      </c>
      <c r="E6338" s="221">
        <v>1.6396429921281701</v>
      </c>
    </row>
    <row r="6339" spans="1:5" x14ac:dyDescent="0.25">
      <c r="A6339" s="221">
        <v>31695.164599288899</v>
      </c>
      <c r="B6339" s="221">
        <v>1.61887918138932</v>
      </c>
      <c r="C6339" s="221">
        <v>1.9142812044861</v>
      </c>
      <c r="D6339" s="221">
        <v>1.7007411681929101</v>
      </c>
      <c r="E6339" s="221">
        <v>1.6392946259952701</v>
      </c>
    </row>
    <row r="6340" spans="1:5" x14ac:dyDescent="0.25">
      <c r="A6340" s="221">
        <v>31702.616517356699</v>
      </c>
      <c r="B6340" s="221">
        <v>0.72516579010661897</v>
      </c>
      <c r="C6340" s="221">
        <v>1.91475231604442</v>
      </c>
      <c r="D6340" s="221">
        <v>1.70106942716448</v>
      </c>
      <c r="E6340" s="221">
        <v>1.63905868536698</v>
      </c>
    </row>
    <row r="6341" spans="1:5" x14ac:dyDescent="0.25">
      <c r="A6341" s="221">
        <v>31703.162354511402</v>
      </c>
      <c r="B6341" s="221">
        <v>1.6626225452496499</v>
      </c>
      <c r="C6341" s="221">
        <v>1.91478681279145</v>
      </c>
      <c r="D6341" s="221">
        <v>1.7010934275557701</v>
      </c>
      <c r="E6341" s="221">
        <v>1.6390414661949699</v>
      </c>
    </row>
    <row r="6342" spans="1:5" x14ac:dyDescent="0.25">
      <c r="A6342" s="221">
        <v>31710.936698511599</v>
      </c>
      <c r="B6342" s="221">
        <v>1.1339962469296001</v>
      </c>
      <c r="C6342" s="221">
        <v>1.9152777171275299</v>
      </c>
      <c r="D6342" s="221">
        <v>1.70143526448715</v>
      </c>
      <c r="E6342" s="221">
        <v>1.63879706169726</v>
      </c>
    </row>
    <row r="6343" spans="1:5" x14ac:dyDescent="0.25">
      <c r="A6343" s="221">
        <v>31715.867858547099</v>
      </c>
      <c r="B6343" s="221">
        <v>1.28335930511818</v>
      </c>
      <c r="C6343" s="221">
        <v>1.9155888764672799</v>
      </c>
      <c r="D6343" s="221">
        <v>1.7016520046763</v>
      </c>
      <c r="E6343" s="221">
        <v>1.63864293794118</v>
      </c>
    </row>
    <row r="6344" spans="1:5" x14ac:dyDescent="0.25">
      <c r="A6344" s="221">
        <v>31717.262349661902</v>
      </c>
      <c r="B6344" s="221">
        <v>1.55582172350222</v>
      </c>
      <c r="C6344" s="221">
        <v>1.91567679272587</v>
      </c>
      <c r="D6344" s="221">
        <v>1.7017132658730301</v>
      </c>
      <c r="E6344" s="221">
        <v>1.6385995229007699</v>
      </c>
    </row>
    <row r="6345" spans="1:5" x14ac:dyDescent="0.25">
      <c r="A6345" s="221">
        <v>31722.414517835801</v>
      </c>
      <c r="B6345" s="221">
        <v>2.7963209338691701</v>
      </c>
      <c r="C6345" s="221">
        <v>1.9160015902062999</v>
      </c>
      <c r="D6345" s="221">
        <v>1.70193946723042</v>
      </c>
      <c r="E6345" s="221">
        <v>1.63843936608624</v>
      </c>
    </row>
    <row r="6346" spans="1:5" x14ac:dyDescent="0.25">
      <c r="A6346" s="221">
        <v>31723.428514683099</v>
      </c>
      <c r="B6346" s="221">
        <v>1.3264311505130999</v>
      </c>
      <c r="C6346" s="221">
        <v>1.91606547184316</v>
      </c>
      <c r="D6346" s="221">
        <v>1.70198398472979</v>
      </c>
      <c r="E6346" s="221">
        <v>1.63840793811088</v>
      </c>
    </row>
    <row r="6347" spans="1:5" x14ac:dyDescent="0.25">
      <c r="A6347" s="221">
        <v>31724.434499303301</v>
      </c>
      <c r="B6347" s="221">
        <v>2.3072487192326698</v>
      </c>
      <c r="C6347" s="221">
        <v>1.91612884871101</v>
      </c>
      <c r="D6347" s="221">
        <v>1.7020281504683801</v>
      </c>
      <c r="E6347" s="221">
        <v>1.6383767911796601</v>
      </c>
    </row>
    <row r="6348" spans="1:5" x14ac:dyDescent="0.25">
      <c r="A6348" s="221">
        <v>31728.503453810401</v>
      </c>
      <c r="B6348" s="221">
        <v>2.7695075671644802</v>
      </c>
      <c r="C6348" s="221">
        <v>1.91638510598905</v>
      </c>
      <c r="D6348" s="221">
        <v>1.7022066141746099</v>
      </c>
      <c r="E6348" s="221">
        <v>1.6382510999133599</v>
      </c>
    </row>
    <row r="6349" spans="1:5" x14ac:dyDescent="0.25">
      <c r="A6349" s="221">
        <v>31730.335838304301</v>
      </c>
      <c r="B6349" s="221">
        <v>1.7700648454769501</v>
      </c>
      <c r="C6349" s="221">
        <v>1.91650041581654</v>
      </c>
      <c r="D6349" s="221">
        <v>1.70228696259148</v>
      </c>
      <c r="E6349" s="221">
        <v>1.6381946446358699</v>
      </c>
    </row>
    <row r="6350" spans="1:5" x14ac:dyDescent="0.25">
      <c r="A6350" s="221">
        <v>31745.868738865502</v>
      </c>
      <c r="B6350" s="221">
        <v>2.1203475312525599</v>
      </c>
      <c r="C6350" s="221">
        <v>1.91747705226919</v>
      </c>
      <c r="D6350" s="221">
        <v>1.70296769306715</v>
      </c>
      <c r="E6350" s="221">
        <v>1.6377198647361899</v>
      </c>
    </row>
    <row r="6351" spans="1:5" x14ac:dyDescent="0.25">
      <c r="A6351" s="221">
        <v>31746.074799743001</v>
      </c>
      <c r="B6351" s="221">
        <v>2.3455668051194101</v>
      </c>
      <c r="C6351" s="221">
        <v>1.91748999225301</v>
      </c>
      <c r="D6351" s="221">
        <v>1.7029767124953701</v>
      </c>
      <c r="E6351" s="221">
        <v>1.63771359693895</v>
      </c>
    </row>
    <row r="6352" spans="1:5" x14ac:dyDescent="0.25">
      <c r="A6352" s="221">
        <v>31747.771263299801</v>
      </c>
      <c r="B6352" s="221">
        <v>1.4784304835276001</v>
      </c>
      <c r="C6352" s="221">
        <v>1.9175965207671499</v>
      </c>
      <c r="D6352" s="221">
        <v>1.7030509678876</v>
      </c>
      <c r="E6352" s="221">
        <v>1.6376621665471101</v>
      </c>
    </row>
    <row r="6353" spans="1:5" x14ac:dyDescent="0.25">
      <c r="A6353" s="221">
        <v>31749.0689965073</v>
      </c>
      <c r="B6353" s="221">
        <v>2.0013098178044402</v>
      </c>
      <c r="C6353" s="221">
        <v>1.9176779929280601</v>
      </c>
      <c r="D6353" s="221">
        <v>1.7031077705745401</v>
      </c>
      <c r="E6353" s="221">
        <v>1.6376228978124101</v>
      </c>
    </row>
    <row r="6354" spans="1:5" x14ac:dyDescent="0.25">
      <c r="A6354" s="221">
        <v>31752.136030936799</v>
      </c>
      <c r="B6354" s="221">
        <v>1.09905317296608</v>
      </c>
      <c r="C6354" s="221">
        <v>1.91787045826717</v>
      </c>
      <c r="D6354" s="221">
        <v>1.7032419906656</v>
      </c>
      <c r="E6354" s="221">
        <v>1.6375301743828501</v>
      </c>
    </row>
    <row r="6355" spans="1:5" x14ac:dyDescent="0.25">
      <c r="A6355" s="221">
        <v>31759.552139976298</v>
      </c>
      <c r="B6355" s="221">
        <v>1.73015883099283</v>
      </c>
      <c r="C6355" s="221">
        <v>1.91833550920927</v>
      </c>
      <c r="D6355" s="221">
        <v>1.7035662171806401</v>
      </c>
      <c r="E6355" s="221">
        <v>1.63730713398143</v>
      </c>
    </row>
    <row r="6356" spans="1:5" x14ac:dyDescent="0.25">
      <c r="A6356" s="221">
        <v>31766.019011226199</v>
      </c>
      <c r="B6356" s="221">
        <v>2.11929568247005</v>
      </c>
      <c r="C6356" s="221">
        <v>1.91874072962037</v>
      </c>
      <c r="D6356" s="221">
        <v>1.7038488025332801</v>
      </c>
      <c r="E6356" s="221">
        <v>1.63711394951219</v>
      </c>
    </row>
    <row r="6357" spans="1:5" x14ac:dyDescent="0.25">
      <c r="A6357" s="221">
        <v>31768.902493426202</v>
      </c>
      <c r="B6357" s="221">
        <v>2.7053336978422</v>
      </c>
      <c r="C6357" s="221">
        <v>1.91892126108181</v>
      </c>
      <c r="D6357" s="221">
        <v>1.7039747951529201</v>
      </c>
      <c r="E6357" s="221">
        <v>1.6370282412116901</v>
      </c>
    </row>
    <row r="6358" spans="1:5" x14ac:dyDescent="0.25">
      <c r="A6358" s="221">
        <v>31771.642254848401</v>
      </c>
      <c r="B6358" s="221">
        <v>2.6800075412217299</v>
      </c>
      <c r="C6358" s="221">
        <v>1.91909272469416</v>
      </c>
      <c r="D6358" s="221">
        <v>1.7040943603287999</v>
      </c>
      <c r="E6358" s="221">
        <v>1.63694680485141</v>
      </c>
    </row>
    <row r="6359" spans="1:5" x14ac:dyDescent="0.25">
      <c r="A6359" s="221">
        <v>31772.830817600901</v>
      </c>
      <c r="B6359" s="221">
        <v>3.5574490382853199</v>
      </c>
      <c r="C6359" s="221">
        <v>1.9191670854898999</v>
      </c>
      <c r="D6359" s="221">
        <v>1.7041462300695001</v>
      </c>
      <c r="E6359" s="221">
        <v>1.6369115679251001</v>
      </c>
    </row>
    <row r="6360" spans="1:5" x14ac:dyDescent="0.25">
      <c r="A6360" s="221">
        <v>31778.471673072701</v>
      </c>
      <c r="B6360" s="221">
        <v>1.8875962342723001</v>
      </c>
      <c r="C6360" s="221">
        <v>1.9195198342265201</v>
      </c>
      <c r="D6360" s="221">
        <v>1.70439240109416</v>
      </c>
      <c r="E6360" s="221">
        <v>1.63674527190101</v>
      </c>
    </row>
    <row r="6361" spans="1:5" x14ac:dyDescent="0.25">
      <c r="A6361" s="221">
        <v>31782.7814305764</v>
      </c>
      <c r="B6361" s="221">
        <v>1.46587467562456</v>
      </c>
      <c r="C6361" s="221">
        <v>1.9197891519221699</v>
      </c>
      <c r="D6361" s="221">
        <v>1.70458030599169</v>
      </c>
      <c r="E6361" s="221">
        <v>1.63661861342254</v>
      </c>
    </row>
    <row r="6362" spans="1:5" x14ac:dyDescent="0.25">
      <c r="A6362" s="221">
        <v>31783.325122187802</v>
      </c>
      <c r="B6362" s="221">
        <v>3.1679031527994201</v>
      </c>
      <c r="C6362" s="221">
        <v>1.9198231149890801</v>
      </c>
      <c r="D6362" s="221">
        <v>1.7046040050274001</v>
      </c>
      <c r="E6362" s="221">
        <v>1.6366026349940099</v>
      </c>
    </row>
    <row r="6363" spans="1:5" x14ac:dyDescent="0.25">
      <c r="A6363" s="221">
        <v>31786.317791891001</v>
      </c>
      <c r="B6363" s="221">
        <v>1.99283853885615</v>
      </c>
      <c r="C6363" s="221">
        <v>1.9200100115393</v>
      </c>
      <c r="D6363" s="221">
        <v>1.7047344528486701</v>
      </c>
      <c r="E6363" s="221">
        <v>1.6365147630349299</v>
      </c>
    </row>
    <row r="6364" spans="1:5" x14ac:dyDescent="0.25">
      <c r="A6364" s="221">
        <v>31787.195955019801</v>
      </c>
      <c r="B6364" s="221">
        <v>2.70846218963199</v>
      </c>
      <c r="C6364" s="221">
        <v>1.9200648176781701</v>
      </c>
      <c r="D6364" s="221">
        <v>1.70477273120152</v>
      </c>
      <c r="E6364" s="221">
        <v>1.6364891140890601</v>
      </c>
    </row>
    <row r="6365" spans="1:5" x14ac:dyDescent="0.25">
      <c r="A6365" s="221">
        <v>31794.658108664</v>
      </c>
      <c r="B6365" s="221">
        <v>3.0123831392727198</v>
      </c>
      <c r="C6365" s="221">
        <v>1.92053044571091</v>
      </c>
      <c r="D6365" s="221">
        <v>1.7050977362199899</v>
      </c>
      <c r="E6365" s="221">
        <v>1.63627209998884</v>
      </c>
    </row>
    <row r="6366" spans="1:5" x14ac:dyDescent="0.25">
      <c r="A6366" s="221">
        <v>31794.889365216099</v>
      </c>
      <c r="B6366" s="221">
        <v>2.51779614058225</v>
      </c>
      <c r="C6366" s="221">
        <v>1.92054486748789</v>
      </c>
      <c r="D6366" s="221">
        <v>1.70510780019443</v>
      </c>
      <c r="E6366" s="221">
        <v>1.6362653920215799</v>
      </c>
    </row>
    <row r="6367" spans="1:5" x14ac:dyDescent="0.25">
      <c r="A6367" s="221">
        <v>31797.940958106599</v>
      </c>
      <c r="B6367" s="221">
        <v>2.3934671397460199</v>
      </c>
      <c r="C6367" s="221">
        <v>1.9207351215194901</v>
      </c>
      <c r="D6367" s="221">
        <v>1.70524060141705</v>
      </c>
      <c r="E6367" s="221">
        <v>1.6361768756745501</v>
      </c>
    </row>
    <row r="6368" spans="1:5" x14ac:dyDescent="0.25">
      <c r="A6368" s="221">
        <v>31799.523566239299</v>
      </c>
      <c r="B6368" s="221">
        <v>1.3266525076720099</v>
      </c>
      <c r="C6368" s="221">
        <v>1.92083375511179</v>
      </c>
      <c r="D6368" s="221">
        <v>1.7053094743966699</v>
      </c>
      <c r="E6368" s="221">
        <v>1.6361310534628499</v>
      </c>
    </row>
    <row r="6369" spans="1:5" x14ac:dyDescent="0.25">
      <c r="A6369" s="221">
        <v>31799.964021203101</v>
      </c>
      <c r="B6369" s="221">
        <v>1.86162610612466</v>
      </c>
      <c r="C6369" s="221">
        <v>1.9208612041439499</v>
      </c>
      <c r="D6369" s="221">
        <v>1.7053286424049201</v>
      </c>
      <c r="E6369" s="221">
        <v>1.63611833968155</v>
      </c>
    </row>
    <row r="6370" spans="1:5" x14ac:dyDescent="0.25">
      <c r="A6370" s="221">
        <v>31801.183468364801</v>
      </c>
      <c r="B6370" s="221">
        <v>1.62148267740605</v>
      </c>
      <c r="C6370" s="221">
        <v>1.9209371840620999</v>
      </c>
      <c r="D6370" s="221">
        <v>1.705381711107</v>
      </c>
      <c r="E6370" s="221">
        <v>1.63608317546509</v>
      </c>
    </row>
    <row r="6371" spans="1:5" x14ac:dyDescent="0.25">
      <c r="A6371" s="221">
        <v>31802.074611245898</v>
      </c>
      <c r="B6371" s="221">
        <v>1.92136123931879</v>
      </c>
      <c r="C6371" s="221">
        <v>1.92099270180327</v>
      </c>
      <c r="D6371" s="221">
        <v>1.70542047480655</v>
      </c>
      <c r="E6371" s="221">
        <v>1.6360574879870899</v>
      </c>
    </row>
    <row r="6372" spans="1:5" x14ac:dyDescent="0.25">
      <c r="A6372" s="221">
        <v>31802.442458512902</v>
      </c>
      <c r="B6372" s="221">
        <v>1.12901027372532</v>
      </c>
      <c r="C6372" s="221">
        <v>1.92101561564867</v>
      </c>
      <c r="D6372" s="221">
        <v>1.70543647574337</v>
      </c>
      <c r="E6372" s="221">
        <v>1.63604688467221</v>
      </c>
    </row>
    <row r="6373" spans="1:5" x14ac:dyDescent="0.25">
      <c r="A6373" s="221">
        <v>31802.589316285299</v>
      </c>
      <c r="B6373" s="221">
        <v>2.50664394669269</v>
      </c>
      <c r="C6373" s="221">
        <v>1.9210247636744799</v>
      </c>
      <c r="D6373" s="221">
        <v>1.70544286321335</v>
      </c>
      <c r="E6373" s="221">
        <v>1.63604266524079</v>
      </c>
    </row>
    <row r="6374" spans="1:5" x14ac:dyDescent="0.25">
      <c r="A6374" s="221">
        <v>31805.0286696109</v>
      </c>
      <c r="B6374" s="221">
        <v>1.97838755031325</v>
      </c>
      <c r="C6374" s="221">
        <v>1.92117668225975</v>
      </c>
      <c r="D6374" s="221">
        <v>1.70554893810164</v>
      </c>
      <c r="E6374" s="221">
        <v>1.63597257917106</v>
      </c>
    </row>
    <row r="6375" spans="1:5" x14ac:dyDescent="0.25">
      <c r="A6375" s="221">
        <v>31824.9508108175</v>
      </c>
      <c r="B6375" s="221">
        <v>1.9052655354491601</v>
      </c>
      <c r="C6375" s="221">
        <v>1.9224153540329101</v>
      </c>
      <c r="D6375" s="221">
        <v>1.70641414674202</v>
      </c>
      <c r="E6375" s="221">
        <v>1.6354056482741099</v>
      </c>
    </row>
    <row r="6376" spans="1:5" x14ac:dyDescent="0.25">
      <c r="A6376" s="221">
        <v>31835.634924749</v>
      </c>
      <c r="B6376" s="221">
        <v>3.7679586686073998</v>
      </c>
      <c r="C6376" s="221">
        <v>1.9230781397615799</v>
      </c>
      <c r="D6376" s="221">
        <v>1.7068773662593499</v>
      </c>
      <c r="E6376" s="221">
        <v>1.6351062098199001</v>
      </c>
    </row>
    <row r="6377" spans="1:5" x14ac:dyDescent="0.25">
      <c r="A6377" s="221">
        <v>31837.1755496695</v>
      </c>
      <c r="B6377" s="221">
        <v>1.57236953613313</v>
      </c>
      <c r="C6377" s="221">
        <v>1.92317362490837</v>
      </c>
      <c r="D6377" s="221">
        <v>1.7069441279127899</v>
      </c>
      <c r="E6377" s="221">
        <v>1.63506325089946</v>
      </c>
    </row>
    <row r="6378" spans="1:5" x14ac:dyDescent="0.25">
      <c r="A6378" s="221">
        <v>31840.412987924599</v>
      </c>
      <c r="B6378" s="221">
        <v>2.6577997755931899</v>
      </c>
      <c r="C6378" s="221">
        <v>1.92337416572737</v>
      </c>
      <c r="D6378" s="221">
        <v>1.7070844195100301</v>
      </c>
      <c r="E6378" s="221">
        <v>1.6349730614353599</v>
      </c>
    </row>
    <row r="6379" spans="1:5" x14ac:dyDescent="0.25">
      <c r="A6379" s="221">
        <v>31844.564960636799</v>
      </c>
      <c r="B6379" s="221">
        <v>1.3902615214708101</v>
      </c>
      <c r="C6379" s="221">
        <v>1.9236312921165999</v>
      </c>
      <c r="D6379" s="221">
        <v>1.7072640928854099</v>
      </c>
      <c r="E6379" s="221">
        <v>1.63485799146685</v>
      </c>
    </row>
    <row r="6380" spans="1:5" x14ac:dyDescent="0.25">
      <c r="A6380" s="221">
        <v>31846.257304159499</v>
      </c>
      <c r="B6380" s="221">
        <v>1.1630883701314401</v>
      </c>
      <c r="C6380" s="221">
        <v>1.92373598891903</v>
      </c>
      <c r="D6380" s="221">
        <v>1.7073373277292101</v>
      </c>
      <c r="E6380" s="221">
        <v>1.63481122697045</v>
      </c>
    </row>
    <row r="6381" spans="1:5" x14ac:dyDescent="0.25">
      <c r="A6381" s="221">
        <v>31847.438435742901</v>
      </c>
      <c r="B6381" s="221">
        <v>1.60515636454059</v>
      </c>
      <c r="C6381" s="221">
        <v>1.92380905960378</v>
      </c>
      <c r="D6381" s="221">
        <v>1.70738844027572</v>
      </c>
      <c r="E6381" s="221">
        <v>1.63477863440043</v>
      </c>
    </row>
    <row r="6382" spans="1:5" x14ac:dyDescent="0.25">
      <c r="A6382" s="221">
        <v>31853.583119553201</v>
      </c>
      <c r="B6382" s="221">
        <v>2.4007722990279801</v>
      </c>
      <c r="C6382" s="221">
        <v>1.9241891698468701</v>
      </c>
      <c r="D6382" s="221">
        <v>1.7076543102624799</v>
      </c>
      <c r="E6382" s="221">
        <v>1.63460968023478</v>
      </c>
    </row>
    <row r="6383" spans="1:5" x14ac:dyDescent="0.25">
      <c r="A6383" s="221">
        <v>31864.6756118423</v>
      </c>
      <c r="B6383" s="221">
        <v>1.1648654523025199</v>
      </c>
      <c r="C6383" s="221">
        <v>1.9248743158544701</v>
      </c>
      <c r="D6383" s="221">
        <v>1.7081336278739501</v>
      </c>
      <c r="E6383" s="221">
        <v>1.6343072436508399</v>
      </c>
    </row>
    <row r="6384" spans="1:5" x14ac:dyDescent="0.25">
      <c r="A6384" s="221">
        <v>31865.429737924602</v>
      </c>
      <c r="B6384" s="221">
        <v>2.42267408325469</v>
      </c>
      <c r="C6384" s="221">
        <v>1.9249208567648799</v>
      </c>
      <c r="D6384" s="221">
        <v>1.7081661998797899</v>
      </c>
      <c r="E6384" s="221">
        <v>1.63428680192122</v>
      </c>
    </row>
    <row r="6385" spans="1:5" x14ac:dyDescent="0.25">
      <c r="A6385" s="221">
        <v>31865.7592582943</v>
      </c>
      <c r="B6385" s="221">
        <v>2.2924473039327702</v>
      </c>
      <c r="C6385" s="221">
        <v>1.92494118617619</v>
      </c>
      <c r="D6385" s="221">
        <v>1.7081804324327601</v>
      </c>
      <c r="E6385" s="221">
        <v>1.63427788280771</v>
      </c>
    </row>
    <row r="6386" spans="1:5" x14ac:dyDescent="0.25">
      <c r="A6386" s="221">
        <v>31869.2841976774</v>
      </c>
      <c r="B6386" s="221">
        <v>1.7013279967722901</v>
      </c>
      <c r="C6386" s="221">
        <v>1.92515863676299</v>
      </c>
      <c r="D6386" s="221">
        <v>1.70833260082884</v>
      </c>
      <c r="E6386" s="221">
        <v>1.63418256472901</v>
      </c>
    </row>
    <row r="6387" spans="1:5" x14ac:dyDescent="0.25">
      <c r="A6387" s="221">
        <v>31875.012518154599</v>
      </c>
      <c r="B6387" s="221">
        <v>1.3970913740750699</v>
      </c>
      <c r="C6387" s="221">
        <v>1.92551173737549</v>
      </c>
      <c r="D6387" s="221">
        <v>1.7085797085406</v>
      </c>
      <c r="E6387" s="221">
        <v>1.63402836817731</v>
      </c>
    </row>
    <row r="6388" spans="1:5" x14ac:dyDescent="0.25">
      <c r="A6388" s="221">
        <v>31880.489751301699</v>
      </c>
      <c r="B6388" s="221">
        <v>1.8168924489142499</v>
      </c>
      <c r="C6388" s="221">
        <v>1.9258491194101901</v>
      </c>
      <c r="D6388" s="221">
        <v>1.7088158765756001</v>
      </c>
      <c r="E6388" s="221">
        <v>1.6338817541617301</v>
      </c>
    </row>
    <row r="6389" spans="1:5" x14ac:dyDescent="0.25">
      <c r="A6389" s="221">
        <v>31881.9425847071</v>
      </c>
      <c r="B6389" s="221">
        <v>1.5906474299425699</v>
      </c>
      <c r="C6389" s="221">
        <v>1.9259385612909301</v>
      </c>
      <c r="D6389" s="221">
        <v>1.7088784807530299</v>
      </c>
      <c r="E6389" s="221">
        <v>1.6338430068555401</v>
      </c>
    </row>
    <row r="6390" spans="1:5" x14ac:dyDescent="0.25">
      <c r="A6390" s="221">
        <v>31886.480188277401</v>
      </c>
      <c r="B6390" s="221">
        <v>1.3339800385981699</v>
      </c>
      <c r="C6390" s="221">
        <v>1.9262177642245299</v>
      </c>
      <c r="D6390" s="221">
        <v>1.7090740110443401</v>
      </c>
      <c r="E6390" s="221">
        <v>1.6337223160229399</v>
      </c>
    </row>
    <row r="6391" spans="1:5" x14ac:dyDescent="0.25">
      <c r="A6391" s="221">
        <v>31891.539008842599</v>
      </c>
      <c r="B6391" s="221">
        <v>0.791967893827206</v>
      </c>
      <c r="C6391" s="221">
        <v>1.92652882093306</v>
      </c>
      <c r="D6391" s="221">
        <v>1.7092918762435001</v>
      </c>
      <c r="E6391" s="221">
        <v>1.6335885408189099</v>
      </c>
    </row>
    <row r="6392" spans="1:5" x14ac:dyDescent="0.25">
      <c r="A6392" s="221">
        <v>31893.696833902301</v>
      </c>
      <c r="B6392" s="221">
        <v>1.74305035038318</v>
      </c>
      <c r="C6392" s="221">
        <v>1.9266614255779999</v>
      </c>
      <c r="D6392" s="221">
        <v>1.7093847147762999</v>
      </c>
      <c r="E6392" s="221">
        <v>1.63353174733933</v>
      </c>
    </row>
    <row r="6393" spans="1:5" x14ac:dyDescent="0.25">
      <c r="A6393" s="221">
        <v>31896.379051482301</v>
      </c>
      <c r="B6393" s="221">
        <v>2.1923970714353</v>
      </c>
      <c r="C6393" s="221">
        <v>1.92682619441758</v>
      </c>
      <c r="D6393" s="221">
        <v>1.7095001148378901</v>
      </c>
      <c r="E6393" s="221">
        <v>1.6334611519642901</v>
      </c>
    </row>
    <row r="6394" spans="1:5" x14ac:dyDescent="0.25">
      <c r="A6394" s="221">
        <v>31897.330017734901</v>
      </c>
      <c r="B6394" s="221">
        <v>1.38727274106569</v>
      </c>
      <c r="C6394" s="221">
        <v>1.9268845960371901</v>
      </c>
      <c r="D6394" s="221">
        <v>1.7095410293278099</v>
      </c>
      <c r="E6394" s="221">
        <v>1.63343612274229</v>
      </c>
    </row>
    <row r="6395" spans="1:5" x14ac:dyDescent="0.25">
      <c r="A6395" s="221">
        <v>31898.779726717301</v>
      </c>
      <c r="B6395" s="221">
        <v>2.9118778890469899</v>
      </c>
      <c r="C6395" s="221">
        <v>1.9269736104653701</v>
      </c>
      <c r="D6395" s="221">
        <v>1.7096034017867401</v>
      </c>
      <c r="E6395" s="221">
        <v>1.63339796672166</v>
      </c>
    </row>
    <row r="6396" spans="1:5" x14ac:dyDescent="0.25">
      <c r="A6396" s="221">
        <v>31901.028863219799</v>
      </c>
      <c r="B6396" s="221">
        <v>1.00130516150598</v>
      </c>
      <c r="C6396" s="221">
        <v>1.9271116422719601</v>
      </c>
      <c r="D6396" s="221">
        <v>1.70970016891437</v>
      </c>
      <c r="E6396" s="221">
        <v>1.6333390581512099</v>
      </c>
    </row>
    <row r="6397" spans="1:5" x14ac:dyDescent="0.25">
      <c r="A6397" s="221">
        <v>31909.8586098167</v>
      </c>
      <c r="B6397" s="221">
        <v>2.0430108858744598</v>
      </c>
      <c r="C6397" s="221">
        <v>1.92765321472449</v>
      </c>
      <c r="D6397" s="221">
        <v>1.71007965323144</v>
      </c>
      <c r="E6397" s="221">
        <v>1.63310921108259</v>
      </c>
    </row>
    <row r="6398" spans="1:5" x14ac:dyDescent="0.25">
      <c r="A6398" s="221">
        <v>31911.409248877098</v>
      </c>
      <c r="B6398" s="221">
        <v>2.0991651206508002</v>
      </c>
      <c r="C6398" s="221">
        <v>1.9277482417018901</v>
      </c>
      <c r="D6398" s="221">
        <v>1.7101462699610701</v>
      </c>
      <c r="E6398" s="221">
        <v>1.6330690710848801</v>
      </c>
    </row>
    <row r="6399" spans="1:5" x14ac:dyDescent="0.25">
      <c r="A6399" s="221">
        <v>31912.032717060101</v>
      </c>
      <c r="B6399" s="221">
        <v>1.0950252143136601</v>
      </c>
      <c r="C6399" s="221">
        <v>1.9277864363652599</v>
      </c>
      <c r="D6399" s="221">
        <v>1.7101730474861101</v>
      </c>
      <c r="E6399" s="221">
        <v>1.6330529319251801</v>
      </c>
    </row>
    <row r="6400" spans="1:5" x14ac:dyDescent="0.25">
      <c r="A6400" s="221">
        <v>31912.953700127699</v>
      </c>
      <c r="B6400" s="221">
        <v>3.8472930213304899</v>
      </c>
      <c r="C6400" s="221">
        <v>1.92784285726885</v>
      </c>
      <c r="D6400" s="221">
        <v>1.71021256391535</v>
      </c>
      <c r="E6400" s="221">
        <v>1.6330290912654399</v>
      </c>
    </row>
    <row r="6401" spans="1:5" x14ac:dyDescent="0.25">
      <c r="A6401" s="221">
        <v>31914.221949864201</v>
      </c>
      <c r="B6401" s="221">
        <v>4.9528705408153497</v>
      </c>
      <c r="C6401" s="221">
        <v>1.92792055228696</v>
      </c>
      <c r="D6401" s="221">
        <v>1.7102669804434401</v>
      </c>
      <c r="E6401" s="221">
        <v>1.6329963455660701</v>
      </c>
    </row>
    <row r="6402" spans="1:5" x14ac:dyDescent="0.25">
      <c r="A6402" s="221">
        <v>31914.251640449998</v>
      </c>
      <c r="B6402" s="221">
        <v>2.79477585374919</v>
      </c>
      <c r="C6402" s="221">
        <v>1.92792237117998</v>
      </c>
      <c r="D6402" s="221">
        <v>1.71026825437124</v>
      </c>
      <c r="E6402" s="221">
        <v>1.6329955815613699</v>
      </c>
    </row>
    <row r="6403" spans="1:5" x14ac:dyDescent="0.25">
      <c r="A6403" s="221">
        <v>31920.5347477873</v>
      </c>
      <c r="B6403" s="221">
        <v>2.1378016529548698</v>
      </c>
      <c r="C6403" s="221">
        <v>1.92830701195148</v>
      </c>
      <c r="D6403" s="221">
        <v>1.7105378423530599</v>
      </c>
      <c r="E6403" s="221">
        <v>1.6328339924853299</v>
      </c>
    </row>
    <row r="6404" spans="1:5" x14ac:dyDescent="0.25">
      <c r="A6404" s="221">
        <v>31930.663992509799</v>
      </c>
      <c r="B6404" s="221">
        <v>2.3890043848267202</v>
      </c>
      <c r="C6404" s="221">
        <v>1.92892631473806</v>
      </c>
      <c r="D6404" s="221">
        <v>1.7109721780140501</v>
      </c>
      <c r="E6404" s="221">
        <v>1.6325756509009</v>
      </c>
    </row>
    <row r="6405" spans="1:5" x14ac:dyDescent="0.25">
      <c r="A6405" s="221">
        <v>31931.492272123702</v>
      </c>
      <c r="B6405" s="221">
        <v>1.4813483486872301</v>
      </c>
      <c r="C6405" s="221">
        <v>1.9289768987265401</v>
      </c>
      <c r="D6405" s="221">
        <v>1.71100764517149</v>
      </c>
      <c r="E6405" s="221">
        <v>1.6325546364407799</v>
      </c>
    </row>
    <row r="6406" spans="1:5" x14ac:dyDescent="0.25">
      <c r="A6406" s="221">
        <v>31934.316293774998</v>
      </c>
      <c r="B6406" s="221">
        <v>1.8765795157091001</v>
      </c>
      <c r="C6406" s="221">
        <v>1.92914936497617</v>
      </c>
      <c r="D6406" s="221">
        <v>1.7111285705435799</v>
      </c>
      <c r="E6406" s="221">
        <v>1.63248315206651</v>
      </c>
    </row>
    <row r="6407" spans="1:5" x14ac:dyDescent="0.25">
      <c r="A6407" s="221">
        <v>31934.974196889401</v>
      </c>
      <c r="B6407" s="221">
        <v>1.89067875798632</v>
      </c>
      <c r="C6407" s="221">
        <v>1.9291895438759099</v>
      </c>
      <c r="D6407" s="221">
        <v>1.7111567421331499</v>
      </c>
      <c r="E6407" s="221">
        <v>1.6324665483070799</v>
      </c>
    </row>
    <row r="6408" spans="1:5" x14ac:dyDescent="0.25">
      <c r="A6408" s="221">
        <v>31937.276079273299</v>
      </c>
      <c r="B6408" s="221">
        <v>1.7517483898492401</v>
      </c>
      <c r="C6408" s="221">
        <v>1.92933004367034</v>
      </c>
      <c r="D6408" s="221">
        <v>1.71125530936037</v>
      </c>
      <c r="E6408" s="221">
        <v>1.6324084547968001</v>
      </c>
    </row>
    <row r="6409" spans="1:5" x14ac:dyDescent="0.25">
      <c r="A6409" s="221">
        <v>31944.555251681799</v>
      </c>
      <c r="B6409" s="221">
        <v>1.99936462660475</v>
      </c>
      <c r="C6409" s="221">
        <v>1.92977403292163</v>
      </c>
      <c r="D6409" s="221">
        <v>1.7115670054947101</v>
      </c>
      <c r="E6409" s="221">
        <v>1.6322257949553201</v>
      </c>
    </row>
    <row r="6410" spans="1:5" x14ac:dyDescent="0.25">
      <c r="A6410" s="221">
        <v>31949.670964294899</v>
      </c>
      <c r="B6410" s="221">
        <v>2.9521225759282301</v>
      </c>
      <c r="C6410" s="221">
        <v>1.9300856810102001</v>
      </c>
      <c r="D6410" s="221">
        <v>1.71178586001422</v>
      </c>
      <c r="E6410" s="221">
        <v>1.63209812222353</v>
      </c>
    </row>
    <row r="6411" spans="1:5" x14ac:dyDescent="0.25">
      <c r="A6411" s="221">
        <v>31951.669397718601</v>
      </c>
      <c r="B6411" s="221">
        <v>2.30953326986636</v>
      </c>
      <c r="C6411" s="221">
        <v>1.9302073455698701</v>
      </c>
      <c r="D6411" s="221">
        <v>1.71187130696114</v>
      </c>
      <c r="E6411" s="221">
        <v>1.6320484615664499</v>
      </c>
    </row>
    <row r="6412" spans="1:5" x14ac:dyDescent="0.25">
      <c r="A6412" s="221">
        <v>31963.767333385898</v>
      </c>
      <c r="B6412" s="221">
        <v>2.5906831156307502</v>
      </c>
      <c r="C6412" s="221">
        <v>1.93094340240179</v>
      </c>
      <c r="D6412" s="221">
        <v>1.7123880363600701</v>
      </c>
      <c r="E6412" s="221">
        <v>1.6317502847160601</v>
      </c>
    </row>
    <row r="6413" spans="1:5" x14ac:dyDescent="0.25">
      <c r="A6413" s="221">
        <v>31967.956122985801</v>
      </c>
      <c r="B6413" s="221">
        <v>-0.29049388958747302</v>
      </c>
      <c r="C6413" s="221">
        <v>1.93119788623988</v>
      </c>
      <c r="D6413" s="221">
        <v>1.7125667637678099</v>
      </c>
      <c r="E6413" s="221">
        <v>1.6316477577747399</v>
      </c>
    </row>
    <row r="6414" spans="1:5" x14ac:dyDescent="0.25">
      <c r="A6414" s="221">
        <v>31970.0502368618</v>
      </c>
      <c r="B6414" s="221">
        <v>-0.99311267126823699</v>
      </c>
      <c r="C6414" s="221">
        <v>1.93132504748824</v>
      </c>
      <c r="D6414" s="221">
        <v>1.7126560277993199</v>
      </c>
      <c r="E6414" s="221">
        <v>1.6315968061369901</v>
      </c>
    </row>
    <row r="6415" spans="1:5" x14ac:dyDescent="0.25">
      <c r="A6415" s="221">
        <v>31970.485988564698</v>
      </c>
      <c r="B6415" s="221">
        <v>0.83291954025956905</v>
      </c>
      <c r="C6415" s="221">
        <v>1.93135150238316</v>
      </c>
      <c r="D6415" s="221">
        <v>1.7126746022207899</v>
      </c>
      <c r="E6415" s="221">
        <v>1.6315862039136999</v>
      </c>
    </row>
    <row r="6416" spans="1:5" x14ac:dyDescent="0.25">
      <c r="A6416" s="221">
        <v>31989.785955248899</v>
      </c>
      <c r="B6416" s="221">
        <v>2.0457604242662102</v>
      </c>
      <c r="C6416" s="221">
        <v>1.9325213494736599</v>
      </c>
      <c r="D6416" s="221">
        <v>1.71349674063572</v>
      </c>
      <c r="E6416" s="221">
        <v>1.6311210630234401</v>
      </c>
    </row>
    <row r="6417" spans="1:5" x14ac:dyDescent="0.25">
      <c r="A6417" s="221">
        <v>31990.217790786101</v>
      </c>
      <c r="B6417" s="221">
        <v>2.2327085052203501</v>
      </c>
      <c r="C6417" s="221">
        <v>1.9325474780862899</v>
      </c>
      <c r="D6417" s="221">
        <v>1.7135150753881301</v>
      </c>
      <c r="E6417" s="221">
        <v>1.6311107707074901</v>
      </c>
    </row>
    <row r="6418" spans="1:5" x14ac:dyDescent="0.25">
      <c r="A6418" s="221">
        <v>31994.016966516501</v>
      </c>
      <c r="B6418" s="221">
        <v>2.2453968097949901</v>
      </c>
      <c r="C6418" s="221">
        <v>1.9327773507632999</v>
      </c>
      <c r="D6418" s="221">
        <v>1.7136763797282499</v>
      </c>
      <c r="E6418" s="221">
        <v>1.6310204277790099</v>
      </c>
    </row>
    <row r="6419" spans="1:5" x14ac:dyDescent="0.25">
      <c r="A6419" s="221">
        <v>31995.807826902601</v>
      </c>
      <c r="B6419" s="221">
        <v>2.4760590360109398</v>
      </c>
      <c r="C6419" s="221">
        <v>1.93288562459937</v>
      </c>
      <c r="D6419" s="221">
        <v>1.71375241557743</v>
      </c>
      <c r="E6419" s="221">
        <v>1.6309779701257301</v>
      </c>
    </row>
    <row r="6420" spans="1:5" x14ac:dyDescent="0.25">
      <c r="A6420" s="221">
        <v>32002.2132151687</v>
      </c>
      <c r="B6420" s="221">
        <v>2.1637351987331201</v>
      </c>
      <c r="C6420" s="221">
        <v>1.9332727371460201</v>
      </c>
      <c r="D6420" s="221">
        <v>1.7140243737601399</v>
      </c>
      <c r="E6420" s="221">
        <v>1.63082695843465</v>
      </c>
    </row>
    <row r="6421" spans="1:5" x14ac:dyDescent="0.25">
      <c r="A6421" s="221">
        <v>32003.682845681498</v>
      </c>
      <c r="B6421" s="221">
        <v>1.6541821598842401</v>
      </c>
      <c r="C6421" s="221">
        <v>1.9333614925198801</v>
      </c>
      <c r="D6421" s="221">
        <v>1.71408677092124</v>
      </c>
      <c r="E6421" s="221">
        <v>1.63079242620364</v>
      </c>
    </row>
    <row r="6422" spans="1:5" x14ac:dyDescent="0.25">
      <c r="A6422" s="221">
        <v>32011.503784430301</v>
      </c>
      <c r="B6422" s="221">
        <v>1.52693686698961</v>
      </c>
      <c r="C6422" s="221">
        <v>1.93383346246717</v>
      </c>
      <c r="D6422" s="221">
        <v>1.7144188301502701</v>
      </c>
      <c r="E6422" s="221">
        <v>1.63060936068202</v>
      </c>
    </row>
    <row r="6423" spans="1:5" x14ac:dyDescent="0.25">
      <c r="A6423" s="221">
        <v>32012.864972776999</v>
      </c>
      <c r="B6423" s="221">
        <v>2.2019354167579102</v>
      </c>
      <c r="C6423" s="221">
        <v>1.9339155497656599</v>
      </c>
      <c r="D6423" s="221">
        <v>1.7144766231042201</v>
      </c>
      <c r="E6423" s="221">
        <v>1.6305776978203099</v>
      </c>
    </row>
    <row r="6424" spans="1:5" x14ac:dyDescent="0.25">
      <c r="A6424" s="221">
        <v>32014.4288101889</v>
      </c>
      <c r="B6424" s="221">
        <v>2.47776707566068</v>
      </c>
      <c r="C6424" s="221">
        <v>1.9340098068854801</v>
      </c>
      <c r="D6424" s="221">
        <v>1.7145430200754801</v>
      </c>
      <c r="E6424" s="221">
        <v>1.63054136325129</v>
      </c>
    </row>
    <row r="6425" spans="1:5" x14ac:dyDescent="0.25">
      <c r="A6425" s="221">
        <v>32021.031558368901</v>
      </c>
      <c r="B6425" s="221">
        <v>1.3014121494722799</v>
      </c>
      <c r="C6425" s="221">
        <v>1.93440763221735</v>
      </c>
      <c r="D6425" s="221">
        <v>1.7148233577101999</v>
      </c>
      <c r="E6425" s="221">
        <v>1.6303886710059401</v>
      </c>
    </row>
    <row r="6426" spans="1:5" x14ac:dyDescent="0.25">
      <c r="A6426" s="221">
        <v>32024.806256239499</v>
      </c>
      <c r="B6426" s="221">
        <v>1.53158316146995</v>
      </c>
      <c r="C6426" s="221">
        <v>1.9346348493585499</v>
      </c>
      <c r="D6426" s="221">
        <v>1.7149836227762001</v>
      </c>
      <c r="E6426" s="221">
        <v>1.6303018766480999</v>
      </c>
    </row>
    <row r="6427" spans="1:5" x14ac:dyDescent="0.25">
      <c r="A6427" s="221">
        <v>32025.637033479201</v>
      </c>
      <c r="B6427" s="221">
        <v>0.69041584963682701</v>
      </c>
      <c r="C6427" s="221">
        <v>1.9346848413640501</v>
      </c>
      <c r="D6427" s="221">
        <v>1.71501889568379</v>
      </c>
      <c r="E6427" s="221">
        <v>1.63028282253325</v>
      </c>
    </row>
    <row r="6428" spans="1:5" x14ac:dyDescent="0.25">
      <c r="A6428" s="221">
        <v>32031.782105728402</v>
      </c>
      <c r="B6428" s="221">
        <v>1.80456789376617</v>
      </c>
      <c r="C6428" s="221">
        <v>1.93505441461049</v>
      </c>
      <c r="D6428" s="221">
        <v>1.7152797331662299</v>
      </c>
      <c r="E6428" s="221">
        <v>1.6301424267950499</v>
      </c>
    </row>
    <row r="6429" spans="1:5" x14ac:dyDescent="0.25">
      <c r="A6429" s="221">
        <v>32047.578814035202</v>
      </c>
      <c r="B6429" s="221">
        <v>0.51775034771550699</v>
      </c>
      <c r="C6429" s="221">
        <v>1.93600270214328</v>
      </c>
      <c r="D6429" s="221">
        <v>1.7159478823088901</v>
      </c>
      <c r="E6429" s="221">
        <v>1.62978590274382</v>
      </c>
    </row>
    <row r="6430" spans="1:5" x14ac:dyDescent="0.25">
      <c r="A6430" s="221">
        <v>32048.264425741399</v>
      </c>
      <c r="B6430" s="221">
        <v>0.95043930290432699</v>
      </c>
      <c r="C6430" s="221">
        <v>1.93604381815106</v>
      </c>
      <c r="D6430" s="221">
        <v>1.71597686392071</v>
      </c>
      <c r="E6430" s="221">
        <v>1.6297705962201301</v>
      </c>
    </row>
    <row r="6431" spans="1:5" x14ac:dyDescent="0.25">
      <c r="A6431" s="221">
        <v>32049.887987640501</v>
      </c>
      <c r="B6431" s="221">
        <v>2.0159044230469298</v>
      </c>
      <c r="C6431" s="221">
        <v>1.9361411319502999</v>
      </c>
      <c r="D6431" s="221">
        <v>1.7160454937884699</v>
      </c>
      <c r="E6431" s="221">
        <v>1.6297343496268399</v>
      </c>
    </row>
    <row r="6432" spans="1:5" x14ac:dyDescent="0.25">
      <c r="A6432" s="221">
        <v>32053.746938204102</v>
      </c>
      <c r="B6432" s="221">
        <v>-4.0272383614359404</v>
      </c>
      <c r="C6432" s="221">
        <v>1.9363723264471899</v>
      </c>
      <c r="D6432" s="221">
        <v>1.7162085954136601</v>
      </c>
      <c r="E6432" s="221">
        <v>1.6296484306652701</v>
      </c>
    </row>
    <row r="6433" spans="1:5" x14ac:dyDescent="0.25">
      <c r="A6433" s="221">
        <v>32054.735967077198</v>
      </c>
      <c r="B6433" s="221">
        <v>1.3532492449553699</v>
      </c>
      <c r="C6433" s="221">
        <v>1.9364315419418401</v>
      </c>
      <c r="D6433" s="221">
        <v>1.71625034460901</v>
      </c>
      <c r="E6433" s="221">
        <v>1.6296264392430799</v>
      </c>
    </row>
    <row r="6434" spans="1:5" x14ac:dyDescent="0.25">
      <c r="A6434" s="221">
        <v>32057.708830118401</v>
      </c>
      <c r="B6434" s="221">
        <v>1.7620295815839799</v>
      </c>
      <c r="C6434" s="221">
        <v>1.9366095342738101</v>
      </c>
      <c r="D6434" s="221">
        <v>1.7163758360311601</v>
      </c>
      <c r="E6434" s="221">
        <v>1.6295606315598199</v>
      </c>
    </row>
    <row r="6435" spans="1:5" x14ac:dyDescent="0.25">
      <c r="A6435" s="221">
        <v>32059.055771683801</v>
      </c>
      <c r="B6435" s="221">
        <v>1.90238675298733</v>
      </c>
      <c r="C6435" s="221">
        <v>1.9366901395028699</v>
      </c>
      <c r="D6435" s="221">
        <v>1.71643269354873</v>
      </c>
      <c r="E6435" s="221">
        <v>1.62953081548599</v>
      </c>
    </row>
    <row r="6436" spans="1:5" x14ac:dyDescent="0.25">
      <c r="A6436" s="221">
        <v>32068.5704223664</v>
      </c>
      <c r="B6436" s="221">
        <v>2.654108818708</v>
      </c>
      <c r="C6436" s="221">
        <v>1.9372590069915201</v>
      </c>
      <c r="D6436" s="221">
        <v>1.7168340578051899</v>
      </c>
      <c r="E6436" s="221">
        <v>1.62932184750945</v>
      </c>
    </row>
    <row r="6437" spans="1:5" x14ac:dyDescent="0.25">
      <c r="A6437" s="221">
        <v>32075.074862225902</v>
      </c>
      <c r="B6437" s="221">
        <v>1.60878978263412</v>
      </c>
      <c r="C6437" s="221">
        <v>1.93764738831038</v>
      </c>
      <c r="D6437" s="221">
        <v>1.7171081689336201</v>
      </c>
      <c r="E6437" s="221">
        <v>1.62918029483727</v>
      </c>
    </row>
    <row r="6438" spans="1:5" x14ac:dyDescent="0.25">
      <c r="A6438" s="221">
        <v>32077.701626342499</v>
      </c>
      <c r="B6438" s="221">
        <v>1.52196644173093</v>
      </c>
      <c r="C6438" s="221">
        <v>1.93780416271024</v>
      </c>
      <c r="D6438" s="221">
        <v>1.717218811555</v>
      </c>
      <c r="E6438" s="221">
        <v>1.6291235534050801</v>
      </c>
    </row>
    <row r="6439" spans="1:5" x14ac:dyDescent="0.25">
      <c r="A6439" s="221">
        <v>32080.125552949099</v>
      </c>
      <c r="B6439" s="221">
        <v>2.6173429510362198</v>
      </c>
      <c r="C6439" s="221">
        <v>1.9379487278326499</v>
      </c>
      <c r="D6439" s="221">
        <v>1.7173209104043401</v>
      </c>
      <c r="E6439" s="221">
        <v>1.6290711935200399</v>
      </c>
    </row>
    <row r="6440" spans="1:5" x14ac:dyDescent="0.25">
      <c r="A6440" s="221">
        <v>32081.4960815495</v>
      </c>
      <c r="B6440" s="221">
        <v>0.75303070783752102</v>
      </c>
      <c r="C6440" s="221">
        <v>1.9380304410226099</v>
      </c>
      <c r="D6440" s="221">
        <v>1.7173785486655899</v>
      </c>
      <c r="E6440" s="221">
        <v>1.6290415883662499</v>
      </c>
    </row>
    <row r="6441" spans="1:5" x14ac:dyDescent="0.25">
      <c r="A6441" s="221">
        <v>32081.951955297602</v>
      </c>
      <c r="B6441" s="221">
        <v>1.4839642025889399</v>
      </c>
      <c r="C6441" s="221">
        <v>1.9380576167377901</v>
      </c>
      <c r="D6441" s="221">
        <v>1.7173976980972001</v>
      </c>
      <c r="E6441" s="221">
        <v>1.62903177995593</v>
      </c>
    </row>
    <row r="6442" spans="1:5" x14ac:dyDescent="0.25">
      <c r="A6442" s="221">
        <v>32086.596291769001</v>
      </c>
      <c r="B6442" s="221">
        <v>1.85258564019146</v>
      </c>
      <c r="C6442" s="221">
        <v>1.93833435981559</v>
      </c>
      <c r="D6442" s="221">
        <v>1.7175927880842701</v>
      </c>
      <c r="E6442" s="221">
        <v>1.62893215972244</v>
      </c>
    </row>
    <row r="6443" spans="1:5" x14ac:dyDescent="0.25">
      <c r="A6443" s="221">
        <v>32089.715095181298</v>
      </c>
      <c r="B6443" s="221">
        <v>2.8918304007361502</v>
      </c>
      <c r="C6443" s="221">
        <v>1.9385200787542001</v>
      </c>
      <c r="D6443" s="221">
        <v>1.7177237965332</v>
      </c>
      <c r="E6443" s="221">
        <v>1.62886569294285</v>
      </c>
    </row>
    <row r="6444" spans="1:5" x14ac:dyDescent="0.25">
      <c r="A6444" s="221">
        <v>32091.063426705899</v>
      </c>
      <c r="B6444" s="221">
        <v>3.1214909194437399</v>
      </c>
      <c r="C6444" s="221">
        <v>1.93860033911304</v>
      </c>
      <c r="D6444" s="221">
        <v>1.7177804345440999</v>
      </c>
      <c r="E6444" s="221">
        <v>1.62883700245708</v>
      </c>
    </row>
    <row r="6445" spans="1:5" x14ac:dyDescent="0.25">
      <c r="A6445" s="221">
        <v>32091.9253650346</v>
      </c>
      <c r="B6445" s="221">
        <v>1.35112447186025</v>
      </c>
      <c r="C6445" s="221">
        <v>1.9386516370023399</v>
      </c>
      <c r="D6445" s="221">
        <v>1.71781664112354</v>
      </c>
      <c r="E6445" s="221">
        <v>1.6288186616937701</v>
      </c>
    </row>
    <row r="6446" spans="1:5" x14ac:dyDescent="0.25">
      <c r="A6446" s="221">
        <v>32095.061899015702</v>
      </c>
      <c r="B6446" s="221">
        <v>2.2298669064532599</v>
      </c>
      <c r="C6446" s="221">
        <v>1.93883824046971</v>
      </c>
      <c r="D6446" s="221">
        <v>1.7179483943627001</v>
      </c>
      <c r="E6446" s="221">
        <v>1.62875192092424</v>
      </c>
    </row>
    <row r="6447" spans="1:5" x14ac:dyDescent="0.25">
      <c r="A6447" s="221">
        <v>32095.506845430398</v>
      </c>
      <c r="B6447" s="221">
        <v>1.0903935035533601</v>
      </c>
      <c r="C6447" s="221">
        <v>1.9388647041200999</v>
      </c>
      <c r="D6447" s="221">
        <v>1.71796708478077</v>
      </c>
      <c r="E6447" s="221">
        <v>1.6287424974320901</v>
      </c>
    </row>
    <row r="6448" spans="1:5" x14ac:dyDescent="0.25">
      <c r="A6448" s="221">
        <v>32102.347323002901</v>
      </c>
      <c r="B6448" s="221">
        <v>1.1799112694553999</v>
      </c>
      <c r="C6448" s="221">
        <v>1.93927126792134</v>
      </c>
      <c r="D6448" s="221">
        <v>1.7182544258658601</v>
      </c>
      <c r="E6448" s="221">
        <v>1.6285982401501999</v>
      </c>
    </row>
    <row r="6449" spans="1:5" x14ac:dyDescent="0.25">
      <c r="A6449" s="221">
        <v>32103.939875448999</v>
      </c>
      <c r="B6449" s="221">
        <v>1.4310139551361001</v>
      </c>
      <c r="C6449" s="221">
        <v>1.9393658958100899</v>
      </c>
      <c r="D6449" s="221">
        <v>1.7183213226202301</v>
      </c>
      <c r="E6449" s="221">
        <v>1.6285648212130801</v>
      </c>
    </row>
    <row r="6450" spans="1:5" x14ac:dyDescent="0.25">
      <c r="A6450" s="221">
        <v>32104.195201344701</v>
      </c>
      <c r="B6450" s="221">
        <v>0.98668543591229296</v>
      </c>
      <c r="C6450" s="221">
        <v>1.93938105689644</v>
      </c>
      <c r="D6450" s="221">
        <v>1.7183320478392099</v>
      </c>
      <c r="E6450" s="221">
        <v>1.6285594691509599</v>
      </c>
    </row>
    <row r="6451" spans="1:5" x14ac:dyDescent="0.25">
      <c r="A6451" s="221">
        <v>32106.115627202998</v>
      </c>
      <c r="B6451" s="221">
        <v>2.5350423301956599</v>
      </c>
      <c r="C6451" s="221">
        <v>1.93949508833992</v>
      </c>
      <c r="D6451" s="221">
        <v>1.7184127172433701</v>
      </c>
      <c r="E6451" s="221">
        <v>1.6285192930081001</v>
      </c>
    </row>
    <row r="6452" spans="1:5" x14ac:dyDescent="0.25">
      <c r="A6452" s="221">
        <v>32109.148741818201</v>
      </c>
      <c r="B6452" s="221">
        <v>1.9375615516829401</v>
      </c>
      <c r="C6452" s="221">
        <v>1.93967506341741</v>
      </c>
      <c r="D6452" s="221">
        <v>1.71854012624888</v>
      </c>
      <c r="E6452" s="221">
        <v>1.62845595301414</v>
      </c>
    </row>
    <row r="6453" spans="1:5" x14ac:dyDescent="0.25">
      <c r="A6453" s="221">
        <v>32115.175253465801</v>
      </c>
      <c r="B6453" s="221">
        <v>1.6993993765609601</v>
      </c>
      <c r="C6453" s="221">
        <v>1.94003251251746</v>
      </c>
      <c r="D6453" s="221">
        <v>1.7187932758832201</v>
      </c>
      <c r="E6453" s="221">
        <v>1.62833084480886</v>
      </c>
    </row>
    <row r="6454" spans="1:5" x14ac:dyDescent="0.25">
      <c r="A6454" s="221">
        <v>32118.5576577262</v>
      </c>
      <c r="B6454" s="221">
        <v>1.18119791966891</v>
      </c>
      <c r="C6454" s="221">
        <v>1.9402329409227701</v>
      </c>
      <c r="D6454" s="221">
        <v>1.71893523409519</v>
      </c>
      <c r="E6454" s="221">
        <v>1.6282609960830801</v>
      </c>
    </row>
    <row r="6455" spans="1:5" x14ac:dyDescent="0.25">
      <c r="A6455" s="221">
        <v>32120.062066782401</v>
      </c>
      <c r="B6455" s="221">
        <v>1.7888512665921401</v>
      </c>
      <c r="C6455" s="221">
        <v>1.94032206437619</v>
      </c>
      <c r="D6455" s="221">
        <v>1.7189982597925699</v>
      </c>
      <c r="E6455" s="221">
        <v>1.62823005883591</v>
      </c>
    </row>
    <row r="6456" spans="1:5" x14ac:dyDescent="0.25">
      <c r="A6456" s="221">
        <v>32125.313590670299</v>
      </c>
      <c r="B6456" s="221">
        <v>2.3036868480049</v>
      </c>
      <c r="C6456" s="221">
        <v>1.94063288547239</v>
      </c>
      <c r="D6456" s="221">
        <v>1.71921826707981</v>
      </c>
      <c r="E6456" s="221">
        <v>1.6281225087014499</v>
      </c>
    </row>
    <row r="6457" spans="1:5" x14ac:dyDescent="0.25">
      <c r="A6457" s="221">
        <v>32126.1441933321</v>
      </c>
      <c r="B6457" s="221">
        <v>1.5973856867079499</v>
      </c>
      <c r="C6457" s="221">
        <v>1.94068202351334</v>
      </c>
      <c r="D6457" s="221">
        <v>1.71925304622188</v>
      </c>
      <c r="E6457" s="221">
        <v>1.6281055459096201</v>
      </c>
    </row>
    <row r="6458" spans="1:5" x14ac:dyDescent="0.25">
      <c r="A6458" s="221">
        <v>32130.395645108401</v>
      </c>
      <c r="B6458" s="221">
        <v>1.6957238681062601</v>
      </c>
      <c r="C6458" s="221">
        <v>1.94093353728896</v>
      </c>
      <c r="D6458" s="221">
        <v>1.71943090178036</v>
      </c>
      <c r="E6458" s="221">
        <v>1.6280188133314699</v>
      </c>
    </row>
    <row r="6459" spans="1:5" x14ac:dyDescent="0.25">
      <c r="A6459" s="221">
        <v>32130.783157892602</v>
      </c>
      <c r="B6459" s="221">
        <v>1.89906173225181</v>
      </c>
      <c r="C6459" s="221">
        <v>1.9409564466056299</v>
      </c>
      <c r="D6459" s="221">
        <v>1.7194471130197799</v>
      </c>
      <c r="E6459" s="221">
        <v>1.62801094563647</v>
      </c>
    </row>
    <row r="6460" spans="1:5" x14ac:dyDescent="0.25">
      <c r="A6460" s="221">
        <v>32138.490128738798</v>
      </c>
      <c r="B6460" s="221">
        <v>0.66449501329071103</v>
      </c>
      <c r="C6460" s="221">
        <v>1.94141175609492</v>
      </c>
      <c r="D6460" s="221">
        <v>1.7197695270270801</v>
      </c>
      <c r="E6460" s="221">
        <v>1.62785527679933</v>
      </c>
    </row>
    <row r="6461" spans="1:5" x14ac:dyDescent="0.25">
      <c r="A6461" s="221">
        <v>32139.9346237889</v>
      </c>
      <c r="B6461" s="221">
        <v>1.8943764060939801</v>
      </c>
      <c r="C6461" s="221">
        <v>1.94149701693898</v>
      </c>
      <c r="D6461" s="221">
        <v>1.7198299561433901</v>
      </c>
      <c r="E6461" s="221">
        <v>1.62782613112829</v>
      </c>
    </row>
    <row r="6462" spans="1:5" x14ac:dyDescent="0.25">
      <c r="A6462" s="221">
        <v>32140.4846407853</v>
      </c>
      <c r="B6462" s="221">
        <v>3.9818529918204102</v>
      </c>
      <c r="C6462" s="221">
        <v>1.94152947674054</v>
      </c>
      <c r="D6462" s="221">
        <v>1.7198529655964401</v>
      </c>
      <c r="E6462" s="221">
        <v>1.62781509079326</v>
      </c>
    </row>
    <row r="6463" spans="1:5" x14ac:dyDescent="0.25">
      <c r="A6463" s="221">
        <v>32142.047341101399</v>
      </c>
      <c r="B6463" s="221">
        <v>2.5356863776896401</v>
      </c>
      <c r="C6463" s="221">
        <v>1.94162170105816</v>
      </c>
      <c r="D6463" s="221">
        <v>1.71991826720168</v>
      </c>
      <c r="E6463" s="221">
        <v>1.62778375942328</v>
      </c>
    </row>
    <row r="6464" spans="1:5" x14ac:dyDescent="0.25">
      <c r="A6464" s="221">
        <v>32142.7396401556</v>
      </c>
      <c r="B6464" s="221">
        <v>2.0401625597902302</v>
      </c>
      <c r="C6464" s="221">
        <v>1.94166254787147</v>
      </c>
      <c r="D6464" s="221">
        <v>1.7199471947902401</v>
      </c>
      <c r="E6464" s="221">
        <v>1.62776993967501</v>
      </c>
    </row>
    <row r="6465" spans="1:5" x14ac:dyDescent="0.25">
      <c r="A6465" s="221">
        <v>32147.604357242599</v>
      </c>
      <c r="B6465" s="221">
        <v>1.7041151906467</v>
      </c>
      <c r="C6465" s="221">
        <v>1.94194941451612</v>
      </c>
      <c r="D6465" s="221">
        <v>1.7201504096661999</v>
      </c>
      <c r="E6465" s="221">
        <v>1.62767282966863</v>
      </c>
    </row>
    <row r="6466" spans="1:5" x14ac:dyDescent="0.25">
      <c r="A6466" s="221">
        <v>32147.640220162</v>
      </c>
      <c r="B6466" s="221">
        <v>1.72167924169389</v>
      </c>
      <c r="C6466" s="221">
        <v>1.94195152888833</v>
      </c>
      <c r="D6466" s="221">
        <v>1.72015190727478</v>
      </c>
      <c r="E6466" s="221">
        <v>1.62767211621064</v>
      </c>
    </row>
    <row r="6467" spans="1:5" x14ac:dyDescent="0.25">
      <c r="A6467" s="221">
        <v>32148.5456100474</v>
      </c>
      <c r="B6467" s="221">
        <v>1.2494025483295701</v>
      </c>
      <c r="C6467" s="221">
        <v>1.94200489813447</v>
      </c>
      <c r="D6467" s="221">
        <v>1.7201897156763</v>
      </c>
      <c r="E6467" s="221">
        <v>1.62765416419966</v>
      </c>
    </row>
    <row r="6468" spans="1:5" x14ac:dyDescent="0.25">
      <c r="A6468" s="221">
        <v>32164.429720210599</v>
      </c>
      <c r="B6468" s="221">
        <v>0.39489323176962199</v>
      </c>
      <c r="C6468" s="221">
        <v>1.9429397423306001</v>
      </c>
      <c r="D6468" s="221">
        <v>1.72085235051971</v>
      </c>
      <c r="E6468" s="221">
        <v>1.6273415768417001</v>
      </c>
    </row>
    <row r="6469" spans="1:5" x14ac:dyDescent="0.25">
      <c r="A6469" s="221">
        <v>32166.667130974001</v>
      </c>
      <c r="B6469" s="221">
        <v>0.85897233433929199</v>
      </c>
      <c r="C6469" s="221">
        <v>1.9430712147003999</v>
      </c>
      <c r="D6469" s="221">
        <v>1.72094561423879</v>
      </c>
      <c r="E6469" s="221">
        <v>1.62729801279203</v>
      </c>
    </row>
    <row r="6470" spans="1:5" x14ac:dyDescent="0.25">
      <c r="A6470" s="221">
        <v>32168.895889207801</v>
      </c>
      <c r="B6470" s="221">
        <v>1.7168488254661001</v>
      </c>
      <c r="C6470" s="221">
        <v>1.94320212152605</v>
      </c>
      <c r="D6470" s="221">
        <v>1.72103847346573</v>
      </c>
      <c r="E6470" s="221">
        <v>1.62725475410692</v>
      </c>
    </row>
    <row r="6471" spans="1:5" x14ac:dyDescent="0.25">
      <c r="A6471" s="221">
        <v>32169.528062998001</v>
      </c>
      <c r="B6471" s="221">
        <v>1.72426884618744</v>
      </c>
      <c r="C6471" s="221">
        <v>1.9432392506679299</v>
      </c>
      <c r="D6471" s="221">
        <v>1.7210647985838301</v>
      </c>
      <c r="E6471" s="221">
        <v>1.62724251549648</v>
      </c>
    </row>
    <row r="6472" spans="1:5" x14ac:dyDescent="0.25">
      <c r="A6472" s="221">
        <v>32174.871866183301</v>
      </c>
      <c r="B6472" s="221">
        <v>2.0656708112587499</v>
      </c>
      <c r="C6472" s="221">
        <v>1.9435528913267099</v>
      </c>
      <c r="D6472" s="221">
        <v>1.7212873119055101</v>
      </c>
      <c r="E6472" s="221">
        <v>1.6271393810122801</v>
      </c>
    </row>
    <row r="6473" spans="1:5" x14ac:dyDescent="0.25">
      <c r="A6473" s="221">
        <v>32176.866829482002</v>
      </c>
      <c r="B6473" s="221">
        <v>1.2295299087095</v>
      </c>
      <c r="C6473" s="221">
        <v>1.94366989458942</v>
      </c>
      <c r="D6473" s="221">
        <v>1.7213703460952201</v>
      </c>
      <c r="E6473" s="221">
        <v>1.6271010493596001</v>
      </c>
    </row>
    <row r="6474" spans="1:5" x14ac:dyDescent="0.25">
      <c r="A6474" s="221">
        <v>32177.956544250999</v>
      </c>
      <c r="B6474" s="221">
        <v>1.8885797375837401</v>
      </c>
      <c r="C6474" s="221">
        <v>1.9437338043386401</v>
      </c>
      <c r="D6474" s="221">
        <v>1.72141568986127</v>
      </c>
      <c r="E6474" s="221">
        <v>1.62708022628273</v>
      </c>
    </row>
    <row r="6475" spans="1:5" x14ac:dyDescent="0.25">
      <c r="A6475" s="221">
        <v>32178.318420004998</v>
      </c>
      <c r="B6475" s="221">
        <v>2.1841644696820799</v>
      </c>
      <c r="C6475" s="221">
        <v>1.9437550215161099</v>
      </c>
      <c r="D6475" s="221">
        <v>1.7214307477553199</v>
      </c>
      <c r="E6475" s="221">
        <v>1.6270733112928</v>
      </c>
    </row>
    <row r="6476" spans="1:5" x14ac:dyDescent="0.25">
      <c r="A6476" s="221">
        <v>32183.3022021658</v>
      </c>
      <c r="B6476" s="221">
        <v>0.73637025991504201</v>
      </c>
      <c r="C6476" s="221">
        <v>1.94404708591815</v>
      </c>
      <c r="D6476" s="221">
        <v>1.72163804656154</v>
      </c>
      <c r="E6476" s="221">
        <v>1.62697807749217</v>
      </c>
    </row>
    <row r="6477" spans="1:5" x14ac:dyDescent="0.25">
      <c r="A6477" s="221">
        <v>32189.036988347401</v>
      </c>
      <c r="B6477" s="221">
        <v>1.6388401398472101</v>
      </c>
      <c r="C6477" s="221">
        <v>1.94438284862322</v>
      </c>
      <c r="D6477" s="221">
        <v>1.7218764392880499</v>
      </c>
      <c r="E6477" s="221">
        <v>1.62686943940231</v>
      </c>
    </row>
    <row r="6478" spans="1:5" x14ac:dyDescent="0.25">
      <c r="A6478" s="221">
        <v>32189.066087515501</v>
      </c>
      <c r="B6478" s="221">
        <v>0.86796220664178103</v>
      </c>
      <c r="C6478" s="221">
        <v>1.94438455162109</v>
      </c>
      <c r="D6478" s="221">
        <v>1.72187764766637</v>
      </c>
      <c r="E6478" s="221">
        <v>1.62686889107727</v>
      </c>
    </row>
    <row r="6479" spans="1:5" x14ac:dyDescent="0.25">
      <c r="A6479" s="221">
        <v>32194.805378057001</v>
      </c>
      <c r="B6479" s="221">
        <v>0.85444707693687105</v>
      </c>
      <c r="C6479" s="221">
        <v>1.9447201735691599</v>
      </c>
      <c r="D6479" s="221">
        <v>1.7221159786804101</v>
      </c>
      <c r="E6479" s="221">
        <v>1.62676074376923</v>
      </c>
    </row>
    <row r="6480" spans="1:5" x14ac:dyDescent="0.25">
      <c r="A6480" s="221">
        <v>32196.7852446342</v>
      </c>
      <c r="B6480" s="221">
        <v>-3.5579320723107801</v>
      </c>
      <c r="C6480" s="221">
        <v>1.9448359521088201</v>
      </c>
      <c r="D6480" s="221">
        <v>1.72219819504593</v>
      </c>
      <c r="E6480" s="221">
        <v>1.6267236639649401</v>
      </c>
    </row>
    <row r="6481" spans="1:5" x14ac:dyDescent="0.25">
      <c r="A6481" s="221">
        <v>32199.031212961501</v>
      </c>
      <c r="B6481" s="221">
        <v>2.0026728596712</v>
      </c>
      <c r="C6481" s="221">
        <v>1.9449671755054501</v>
      </c>
      <c r="D6481" s="221">
        <v>1.72229146160999</v>
      </c>
      <c r="E6481" s="221">
        <v>1.6266817882286899</v>
      </c>
    </row>
    <row r="6482" spans="1:5" x14ac:dyDescent="0.25">
      <c r="A6482" s="221">
        <v>32201.880916091101</v>
      </c>
      <c r="B6482" s="221">
        <v>1.8309113403992101</v>
      </c>
      <c r="C6482" s="221">
        <v>1.94513359732574</v>
      </c>
      <c r="D6482" s="221">
        <v>1.7224097379319101</v>
      </c>
      <c r="E6482" s="221">
        <v>1.62662881343854</v>
      </c>
    </row>
    <row r="6483" spans="1:5" x14ac:dyDescent="0.25">
      <c r="A6483" s="221">
        <v>32207.941557148501</v>
      </c>
      <c r="B6483" s="221">
        <v>1.5772928364084799</v>
      </c>
      <c r="C6483" s="221">
        <v>1.9454872558532801</v>
      </c>
      <c r="D6483" s="221">
        <v>1.7226609143287701</v>
      </c>
      <c r="E6483" s="221">
        <v>1.6265164376885399</v>
      </c>
    </row>
    <row r="6484" spans="1:5" x14ac:dyDescent="0.25">
      <c r="A6484" s="221">
        <v>32210.6139157627</v>
      </c>
      <c r="B6484" s="221">
        <v>2.5187851739054001</v>
      </c>
      <c r="C6484" s="221">
        <v>1.9456430752205101</v>
      </c>
      <c r="D6484" s="221">
        <v>1.7227716295500699</v>
      </c>
      <c r="E6484" s="221">
        <v>1.62646752575756</v>
      </c>
    </row>
    <row r="6485" spans="1:5" x14ac:dyDescent="0.25">
      <c r="A6485" s="221">
        <v>32211.558268975801</v>
      </c>
      <c r="B6485" s="221">
        <v>2.1815324093792201</v>
      </c>
      <c r="C6485" s="221">
        <v>1.9456981205664401</v>
      </c>
      <c r="D6485" s="221">
        <v>1.7228107538930499</v>
      </c>
      <c r="E6485" s="221">
        <v>1.62645027508036</v>
      </c>
    </row>
    <row r="6486" spans="1:5" x14ac:dyDescent="0.25">
      <c r="A6486" s="221">
        <v>32216.408422956101</v>
      </c>
      <c r="B6486" s="221">
        <v>2.7082103915659199</v>
      </c>
      <c r="C6486" s="221">
        <v>1.9459806841510101</v>
      </c>
      <c r="D6486" s="221">
        <v>1.7230116946906</v>
      </c>
      <c r="E6486" s="221">
        <v>1.62636167640826</v>
      </c>
    </row>
    <row r="6487" spans="1:5" x14ac:dyDescent="0.25">
      <c r="A6487" s="221">
        <v>32228.0239146366</v>
      </c>
      <c r="B6487" s="221">
        <v>3.1856057214511502</v>
      </c>
      <c r="C6487" s="221">
        <v>1.94665638666968</v>
      </c>
      <c r="D6487" s="221">
        <v>1.7234926600390099</v>
      </c>
      <c r="E6487" s="221">
        <v>1.62615086283235</v>
      </c>
    </row>
    <row r="6488" spans="1:5" x14ac:dyDescent="0.25">
      <c r="A6488" s="221">
        <v>32232.246750021299</v>
      </c>
      <c r="B6488" s="221">
        <v>0.60907299439754103</v>
      </c>
      <c r="C6488" s="221">
        <v>1.9469016411451601</v>
      </c>
      <c r="D6488" s="221">
        <v>1.72366729671027</v>
      </c>
      <c r="E6488" s="221">
        <v>1.62607520953801</v>
      </c>
    </row>
    <row r="6489" spans="1:5" x14ac:dyDescent="0.25">
      <c r="A6489" s="221">
        <v>32233.721095335099</v>
      </c>
      <c r="B6489" s="221">
        <v>1.66251170694138</v>
      </c>
      <c r="C6489" s="221">
        <v>1.9469872679140099</v>
      </c>
      <c r="D6489" s="221">
        <v>1.7237282355274599</v>
      </c>
      <c r="E6489" s="221">
        <v>1.6260488946696201</v>
      </c>
    </row>
    <row r="6490" spans="1:5" x14ac:dyDescent="0.25">
      <c r="A6490" s="221">
        <v>32234.4495120748</v>
      </c>
      <c r="B6490" s="221">
        <v>0.83243264120025395</v>
      </c>
      <c r="C6490" s="221">
        <v>1.9470295727738001</v>
      </c>
      <c r="D6490" s="221">
        <v>1.72375832900066</v>
      </c>
      <c r="E6490" s="221">
        <v>1.62603595271401</v>
      </c>
    </row>
    <row r="6491" spans="1:5" x14ac:dyDescent="0.25">
      <c r="A6491" s="221">
        <v>32248.846225325498</v>
      </c>
      <c r="B6491" s="221">
        <v>1.3861091851604399</v>
      </c>
      <c r="C6491" s="221">
        <v>1.9478641205974001</v>
      </c>
      <c r="D6491" s="221">
        <v>1.7243526177705599</v>
      </c>
      <c r="E6491" s="221">
        <v>1.62578189712381</v>
      </c>
    </row>
    <row r="6492" spans="1:5" x14ac:dyDescent="0.25">
      <c r="A6492" s="221">
        <v>32249.338568675601</v>
      </c>
      <c r="B6492" s="221">
        <v>1.53282562373327</v>
      </c>
      <c r="C6492" s="221">
        <v>1.9478926252251501</v>
      </c>
      <c r="D6492" s="221">
        <v>1.7243729235066101</v>
      </c>
      <c r="E6492" s="221">
        <v>1.6257732963923699</v>
      </c>
    </row>
    <row r="6493" spans="1:5" x14ac:dyDescent="0.25">
      <c r="A6493" s="221">
        <v>32252.171939469801</v>
      </c>
      <c r="B6493" s="221">
        <v>2.4872751479678898</v>
      </c>
      <c r="C6493" s="221">
        <v>1.94805660396366</v>
      </c>
      <c r="D6493" s="221">
        <v>1.7244897803290899</v>
      </c>
      <c r="E6493" s="221">
        <v>1.625723948651</v>
      </c>
    </row>
    <row r="6494" spans="1:5" x14ac:dyDescent="0.25">
      <c r="A6494" s="221">
        <v>32258.573898951501</v>
      </c>
      <c r="B6494" s="221">
        <v>1.76966255768809</v>
      </c>
      <c r="C6494" s="221">
        <v>1.9484267884397499</v>
      </c>
      <c r="D6494" s="221">
        <v>1.7247538165943901</v>
      </c>
      <c r="E6494" s="221">
        <v>1.62561307807633</v>
      </c>
    </row>
    <row r="6495" spans="1:5" x14ac:dyDescent="0.25">
      <c r="A6495" s="221">
        <v>32259.626820589001</v>
      </c>
      <c r="B6495" s="221">
        <v>1.75249503338257</v>
      </c>
      <c r="C6495" s="221">
        <v>1.94848762492009</v>
      </c>
      <c r="D6495" s="221">
        <v>1.72479721005605</v>
      </c>
      <c r="E6495" s="221">
        <v>1.62559487113382</v>
      </c>
    </row>
    <row r="6496" spans="1:5" x14ac:dyDescent="0.25">
      <c r="A6496" s="221">
        <v>32264.0765115459</v>
      </c>
      <c r="B6496" s="221">
        <v>1.19113971225639</v>
      </c>
      <c r="C6496" s="221">
        <v>1.94874452899504</v>
      </c>
      <c r="D6496" s="221">
        <v>1.72498030326445</v>
      </c>
      <c r="E6496" s="221">
        <v>1.62551846901054</v>
      </c>
    </row>
    <row r="6497" spans="1:5" x14ac:dyDescent="0.25">
      <c r="A6497" s="221">
        <v>32264.304854067101</v>
      </c>
      <c r="B6497" s="221">
        <v>1.29714750560568</v>
      </c>
      <c r="C6497" s="221">
        <v>1.9487577089707999</v>
      </c>
      <c r="D6497" s="221">
        <v>1.72498969896524</v>
      </c>
      <c r="E6497" s="221">
        <v>1.6255145607955199</v>
      </c>
    </row>
    <row r="6498" spans="1:5" x14ac:dyDescent="0.25">
      <c r="A6498" s="221">
        <v>32264.681048067701</v>
      </c>
      <c r="B6498" s="221">
        <v>0.52482463591381201</v>
      </c>
      <c r="C6498" s="221">
        <v>1.9487794229633799</v>
      </c>
      <c r="D6498" s="221">
        <v>1.7250051783698099</v>
      </c>
      <c r="E6498" s="221">
        <v>1.6255081246705501</v>
      </c>
    </row>
    <row r="6499" spans="1:5" x14ac:dyDescent="0.25">
      <c r="A6499" s="221">
        <v>32268.5170927732</v>
      </c>
      <c r="B6499" s="221">
        <v>1.52013355883107</v>
      </c>
      <c r="C6499" s="221">
        <v>1.9490008402271799</v>
      </c>
      <c r="D6499" s="221">
        <v>1.72516302163119</v>
      </c>
      <c r="E6499" s="221">
        <v>1.6254426840701801</v>
      </c>
    </row>
    <row r="6500" spans="1:5" x14ac:dyDescent="0.25">
      <c r="A6500" s="221">
        <v>32272.417046644699</v>
      </c>
      <c r="B6500" s="221">
        <v>2.0070791488934598</v>
      </c>
      <c r="C6500" s="221">
        <v>1.9492257647731499</v>
      </c>
      <c r="D6500" s="221">
        <v>1.7253234945885001</v>
      </c>
      <c r="E6500" s="221">
        <v>1.6253765433856699</v>
      </c>
    </row>
    <row r="6501" spans="1:5" x14ac:dyDescent="0.25">
      <c r="A6501" s="221">
        <v>32274.7893850369</v>
      </c>
      <c r="B6501" s="221">
        <v>2.6707934051336499</v>
      </c>
      <c r="C6501" s="221">
        <v>1.9493624559632201</v>
      </c>
      <c r="D6501" s="221">
        <v>1.7254211101424399</v>
      </c>
      <c r="E6501" s="221">
        <v>1.6253364211522801</v>
      </c>
    </row>
    <row r="6502" spans="1:5" x14ac:dyDescent="0.25">
      <c r="A6502" s="221">
        <v>32277.570085675001</v>
      </c>
      <c r="B6502" s="221">
        <v>1.2712720371318</v>
      </c>
      <c r="C6502" s="221">
        <v>1.94952265550057</v>
      </c>
      <c r="D6502" s="221">
        <v>1.72553552874058</v>
      </c>
      <c r="E6502" s="221">
        <v>1.62528960431951</v>
      </c>
    </row>
    <row r="6503" spans="1:5" x14ac:dyDescent="0.25">
      <c r="A6503" s="221">
        <v>32280.7601580146</v>
      </c>
      <c r="B6503" s="221">
        <v>2.1069879224232499</v>
      </c>
      <c r="C6503" s="221">
        <v>1.94970631174253</v>
      </c>
      <c r="D6503" s="221">
        <v>1.72566679191939</v>
      </c>
      <c r="E6503" s="221">
        <v>1.6252361883723201</v>
      </c>
    </row>
    <row r="6504" spans="1:5" x14ac:dyDescent="0.25">
      <c r="A6504" s="221">
        <v>32283.1735136879</v>
      </c>
      <c r="B6504" s="221">
        <v>1.6393039719581699</v>
      </c>
      <c r="C6504" s="221">
        <v>1.9498451516805599</v>
      </c>
      <c r="D6504" s="221">
        <v>1.72576595057168</v>
      </c>
      <c r="E6504" s="221">
        <v>1.62519581687915</v>
      </c>
    </row>
    <row r="6505" spans="1:5" x14ac:dyDescent="0.25">
      <c r="A6505" s="221">
        <v>32287.446539846998</v>
      </c>
      <c r="B6505" s="221">
        <v>1.5622471295289699</v>
      </c>
      <c r="C6505" s="221">
        <v>1.9500908970911</v>
      </c>
      <c r="D6505" s="221">
        <v>1.7259414356643299</v>
      </c>
      <c r="E6505" s="221">
        <v>1.6251247715744399</v>
      </c>
    </row>
    <row r="6506" spans="1:5" x14ac:dyDescent="0.25">
      <c r="A6506" s="221">
        <v>32291.801424002799</v>
      </c>
      <c r="B6506" s="221">
        <v>1.93838864630829</v>
      </c>
      <c r="C6506" s="221"/>
      <c r="D6506" s="221">
        <v>1.72612020580416</v>
      </c>
      <c r="E6506" s="221">
        <v>1.6250529868044901</v>
      </c>
    </row>
    <row r="6507" spans="1:5" x14ac:dyDescent="0.25">
      <c r="A6507" s="221">
        <v>32297.728062861799</v>
      </c>
      <c r="B6507" s="221">
        <v>2.50613265693196</v>
      </c>
      <c r="C6507" s="221">
        <v>1.95068134303476</v>
      </c>
      <c r="D6507" s="221">
        <v>1.7263633098425699</v>
      </c>
      <c r="E6507" s="221">
        <v>1.6249555767982899</v>
      </c>
    </row>
    <row r="6508" spans="1:5" x14ac:dyDescent="0.25">
      <c r="A6508" s="221">
        <v>32298.493346913299</v>
      </c>
      <c r="B6508" s="221">
        <v>2.00722804070113</v>
      </c>
      <c r="C6508" s="221">
        <v>1.9507252548379199</v>
      </c>
      <c r="D6508" s="221">
        <v>1.7263946842422999</v>
      </c>
      <c r="E6508" s="221">
        <v>1.6249430833991201</v>
      </c>
    </row>
    <row r="6509" spans="1:5" x14ac:dyDescent="0.25">
      <c r="A6509" s="221">
        <v>32299.550721043001</v>
      </c>
      <c r="B6509" s="221">
        <v>1.1629957743941199</v>
      </c>
      <c r="C6509" s="221">
        <v>1.9507858997560401</v>
      </c>
      <c r="D6509" s="221">
        <v>1.72643803347785</v>
      </c>
      <c r="E6509" s="221">
        <v>1.62492583738964</v>
      </c>
    </row>
    <row r="6510" spans="1:5" x14ac:dyDescent="0.25">
      <c r="A6510" s="221">
        <v>32303.0097656451</v>
      </c>
      <c r="B6510" s="221">
        <v>1.08532079010635</v>
      </c>
      <c r="C6510" s="221">
        <v>1.9509842107797799</v>
      </c>
      <c r="D6510" s="221">
        <v>1.726579844153</v>
      </c>
      <c r="E6510" s="221">
        <v>1.6248696083248499</v>
      </c>
    </row>
    <row r="6511" spans="1:5" x14ac:dyDescent="0.25">
      <c r="A6511" s="221">
        <v>32306.795061367699</v>
      </c>
      <c r="B6511" s="221">
        <v>1.3091937366000801</v>
      </c>
      <c r="C6511" s="221">
        <v>1.95120107257077</v>
      </c>
      <c r="D6511" s="221">
        <v>1.72673484486159</v>
      </c>
      <c r="E6511" s="221">
        <v>1.62480839135552</v>
      </c>
    </row>
    <row r="6512" spans="1:5" x14ac:dyDescent="0.25">
      <c r="A6512" s="221">
        <v>32307.940860912699</v>
      </c>
      <c r="B6512" s="221">
        <v>0.68510597386997096</v>
      </c>
      <c r="C6512" s="221">
        <v>1.95126671609234</v>
      </c>
      <c r="D6512" s="221">
        <v>1.7267817378086101</v>
      </c>
      <c r="E6512" s="221">
        <v>1.6247899260759999</v>
      </c>
    </row>
    <row r="6513" spans="1:5" x14ac:dyDescent="0.25">
      <c r="A6513" s="221">
        <v>32308.412735089601</v>
      </c>
      <c r="B6513" s="221">
        <v>1.3090783587400601</v>
      </c>
      <c r="C6513" s="221">
        <v>1.95129374930139</v>
      </c>
      <c r="D6513" s="221">
        <v>1.7268010497125801</v>
      </c>
      <c r="E6513" s="221">
        <v>1.62478233029548</v>
      </c>
    </row>
    <row r="6514" spans="1:5" x14ac:dyDescent="0.25">
      <c r="A6514" s="221">
        <v>32313.1660385666</v>
      </c>
      <c r="B6514" s="221">
        <v>1.8066951742935899</v>
      </c>
      <c r="C6514" s="221">
        <v>1.9515657854998101</v>
      </c>
      <c r="D6514" s="221">
        <v>1.7269955832233801</v>
      </c>
      <c r="E6514" s="221">
        <v>1.62470610122127</v>
      </c>
    </row>
    <row r="6515" spans="1:5" x14ac:dyDescent="0.25">
      <c r="A6515" s="221">
        <v>32323.003415876999</v>
      </c>
      <c r="B6515" s="221">
        <v>1.9418074155992799</v>
      </c>
      <c r="C6515" s="221">
        <v>1.9521280403478201</v>
      </c>
      <c r="D6515" s="221">
        <v>1.7273981873395401</v>
      </c>
      <c r="E6515" s="221">
        <v>1.62454999651732</v>
      </c>
    </row>
    <row r="6516" spans="1:5" x14ac:dyDescent="0.25">
      <c r="A6516" s="221">
        <v>32331.269959263998</v>
      </c>
      <c r="B6516" s="221">
        <v>1.90312133264479</v>
      </c>
      <c r="C6516" s="221">
        <v>1.9525996887755499</v>
      </c>
      <c r="D6516" s="221">
        <v>1.7277358527795399</v>
      </c>
      <c r="E6516" s="221">
        <v>1.6244205032804599</v>
      </c>
    </row>
    <row r="6517" spans="1:5" x14ac:dyDescent="0.25">
      <c r="A6517" s="221">
        <v>32334.647643778</v>
      </c>
      <c r="B6517" s="221">
        <v>1.76126791973039</v>
      </c>
      <c r="C6517" s="221">
        <v>1.95279220644509</v>
      </c>
      <c r="D6517" s="221">
        <v>1.72787366559114</v>
      </c>
      <c r="E6517" s="221">
        <v>1.6243680637875699</v>
      </c>
    </row>
    <row r="6518" spans="1:5" x14ac:dyDescent="0.25">
      <c r="A6518" s="221">
        <v>32335.211819004799</v>
      </c>
      <c r="B6518" s="221">
        <v>1.27839449684097</v>
      </c>
      <c r="C6518" s="221">
        <v>1.9528243480076899</v>
      </c>
      <c r="D6518" s="221">
        <v>1.7278966844888199</v>
      </c>
      <c r="E6518" s="221">
        <v>1.6243593098629601</v>
      </c>
    </row>
    <row r="6519" spans="1:5" x14ac:dyDescent="0.25">
      <c r="A6519" s="221">
        <v>32336.716381316899</v>
      </c>
      <c r="B6519" s="221">
        <v>1.3698637930773101</v>
      </c>
      <c r="C6519" s="221">
        <v>1.95291005014015</v>
      </c>
      <c r="D6519" s="221">
        <v>1.72795807209374</v>
      </c>
      <c r="E6519" s="221">
        <v>1.6243360909139</v>
      </c>
    </row>
    <row r="6520" spans="1:5" x14ac:dyDescent="0.25">
      <c r="A6520" s="221">
        <v>32338.7931797042</v>
      </c>
      <c r="B6520" s="221">
        <v>2.1253896408000501</v>
      </c>
      <c r="C6520" s="221">
        <v>1.9530283063806899</v>
      </c>
      <c r="D6520" s="221">
        <v>1.72804280748678</v>
      </c>
      <c r="E6520" s="221">
        <v>1.6243040410110301</v>
      </c>
    </row>
    <row r="6521" spans="1:5" x14ac:dyDescent="0.25">
      <c r="A6521" s="221">
        <v>32344.633028106298</v>
      </c>
      <c r="B6521" s="221">
        <v>1.96807206563769</v>
      </c>
      <c r="C6521" s="221">
        <v>1.95336058608253</v>
      </c>
      <c r="D6521" s="221">
        <v>1.7282810789784699</v>
      </c>
      <c r="E6521" s="221">
        <v>1.6242145355908699</v>
      </c>
    </row>
    <row r="6522" spans="1:5" x14ac:dyDescent="0.25">
      <c r="A6522" s="221">
        <v>32353.735584321301</v>
      </c>
      <c r="B6522" s="221">
        <v>0.39415448317470198</v>
      </c>
      <c r="C6522" s="221">
        <v>1.9538777709199699</v>
      </c>
      <c r="D6522" s="221">
        <v>1.72865227243445</v>
      </c>
      <c r="E6522" s="221">
        <v>1.6240764732411801</v>
      </c>
    </row>
    <row r="6523" spans="1:5" x14ac:dyDescent="0.25">
      <c r="A6523" s="221">
        <v>32356.339682551399</v>
      </c>
      <c r="B6523" s="221">
        <v>0.86943294288239803</v>
      </c>
      <c r="C6523" s="221">
        <v>1.9540255308890799</v>
      </c>
      <c r="D6523" s="221">
        <v>1.72875830007251</v>
      </c>
      <c r="E6523" s="221">
        <v>1.6240373307012099</v>
      </c>
    </row>
    <row r="6524" spans="1:5" x14ac:dyDescent="0.25">
      <c r="A6524" s="221">
        <v>32364.899722641901</v>
      </c>
      <c r="B6524" s="221">
        <v>2.0631727120426602</v>
      </c>
      <c r="C6524" s="221">
        <v>1.95451082190843</v>
      </c>
      <c r="D6524" s="221">
        <v>1.7291065817517299</v>
      </c>
      <c r="E6524" s="221">
        <v>1.6239097508714599</v>
      </c>
    </row>
    <row r="6525" spans="1:5" x14ac:dyDescent="0.25">
      <c r="A6525" s="221">
        <v>32371.620594290202</v>
      </c>
      <c r="B6525" s="221">
        <v>1.31306267930968</v>
      </c>
      <c r="C6525" s="221">
        <v>1.95489127109494</v>
      </c>
      <c r="D6525" s="221">
        <v>1.7293799058852599</v>
      </c>
      <c r="E6525" s="221">
        <v>1.6238107373370201</v>
      </c>
    </row>
    <row r="6526" spans="1:5" x14ac:dyDescent="0.25">
      <c r="A6526" s="221">
        <v>32372.5511314205</v>
      </c>
      <c r="B6526" s="221">
        <v>1.3935652330316199</v>
      </c>
      <c r="C6526" s="221">
        <v>1.95494390593942</v>
      </c>
      <c r="D6526" s="221">
        <v>1.7294177221595499</v>
      </c>
      <c r="E6526" s="221">
        <v>1.62379710835258</v>
      </c>
    </row>
    <row r="6527" spans="1:5" x14ac:dyDescent="0.25">
      <c r="A6527" s="221">
        <v>32375.650404697299</v>
      </c>
      <c r="B6527" s="221">
        <v>1.79084677439956</v>
      </c>
      <c r="C6527" s="221">
        <v>1.95511921234009</v>
      </c>
      <c r="D6527" s="221">
        <v>1.7295436200641401</v>
      </c>
      <c r="E6527" s="221">
        <v>1.6237518552702801</v>
      </c>
    </row>
    <row r="6528" spans="1:5" x14ac:dyDescent="0.25">
      <c r="A6528" s="221">
        <v>32376.663459644598</v>
      </c>
      <c r="B6528" s="221">
        <v>2.0676968633207999</v>
      </c>
      <c r="C6528" s="221">
        <v>1.9551764734894099</v>
      </c>
      <c r="D6528" s="221">
        <v>1.72958477152483</v>
      </c>
      <c r="E6528" s="221">
        <v>1.6237371186880101</v>
      </c>
    </row>
    <row r="6529" spans="1:5" x14ac:dyDescent="0.25">
      <c r="A6529" s="221">
        <v>32385.805339268401</v>
      </c>
      <c r="B6529" s="221">
        <v>0.77817996022968605</v>
      </c>
      <c r="C6529" s="221">
        <v>1.9556926551224001</v>
      </c>
      <c r="D6529" s="221">
        <v>1.7299558663424299</v>
      </c>
      <c r="E6529" s="221">
        <v>1.6236051620680101</v>
      </c>
    </row>
    <row r="6530" spans="1:5" x14ac:dyDescent="0.25">
      <c r="A6530" s="221">
        <v>32403.556875529099</v>
      </c>
      <c r="B6530" s="221">
        <v>1.0873189488069099</v>
      </c>
      <c r="C6530" s="221">
        <v>1.9566924351114501</v>
      </c>
      <c r="D6530" s="221">
        <v>1.7306752175682301</v>
      </c>
      <c r="E6530" s="221">
        <v>1.6233540475530399</v>
      </c>
    </row>
    <row r="6531" spans="1:5" x14ac:dyDescent="0.25">
      <c r="A6531" s="221">
        <v>32404.162152861099</v>
      </c>
      <c r="B6531" s="221">
        <v>1.7542938371647001</v>
      </c>
      <c r="C6531" s="221">
        <v>1.9567264790741901</v>
      </c>
      <c r="D6531" s="221">
        <v>1.7306997285453101</v>
      </c>
      <c r="E6531" s="221">
        <v>1.62334561120142</v>
      </c>
    </row>
    <row r="6532" spans="1:5" x14ac:dyDescent="0.25">
      <c r="A6532" s="221">
        <v>32408.0949010609</v>
      </c>
      <c r="B6532" s="221">
        <v>1.9405170903130899</v>
      </c>
      <c r="C6532" s="221">
        <v>1.95694746073242</v>
      </c>
      <c r="D6532" s="221">
        <v>1.7308588909717</v>
      </c>
      <c r="E6532" s="221">
        <v>1.62329107401998</v>
      </c>
    </row>
    <row r="6533" spans="1:5" x14ac:dyDescent="0.25">
      <c r="A6533" s="221">
        <v>32411.936793491499</v>
      </c>
      <c r="B6533" s="221">
        <v>1.1998094627742699</v>
      </c>
      <c r="C6533" s="221">
        <v>1.95716319687034</v>
      </c>
      <c r="D6533" s="221">
        <v>1.73101424471954</v>
      </c>
      <c r="E6533" s="221">
        <v>1.6232380141526701</v>
      </c>
    </row>
    <row r="6534" spans="1:5" x14ac:dyDescent="0.25">
      <c r="A6534" s="221">
        <v>32418.475104842601</v>
      </c>
      <c r="B6534" s="221">
        <v>2.7682184320484202</v>
      </c>
      <c r="C6534" s="221">
        <v>1.95752994525875</v>
      </c>
      <c r="D6534" s="221">
        <v>1.7312785365168</v>
      </c>
      <c r="E6534" s="221">
        <v>1.6231484845303199</v>
      </c>
    </row>
    <row r="6535" spans="1:5" x14ac:dyDescent="0.25">
      <c r="A6535" s="221">
        <v>32419.353385329501</v>
      </c>
      <c r="B6535" s="221">
        <v>0.89264270521674005</v>
      </c>
      <c r="C6535" s="221">
        <v>1.9575791779327401</v>
      </c>
      <c r="D6535" s="221">
        <v>1.73131403839425</v>
      </c>
      <c r="E6535" s="221">
        <v>1.62313652947471</v>
      </c>
    </row>
    <row r="6536" spans="1:5" x14ac:dyDescent="0.25">
      <c r="A6536" s="221">
        <v>32422.450330862899</v>
      </c>
      <c r="B6536" s="221">
        <v>1.94733427573808</v>
      </c>
      <c r="C6536" s="221"/>
      <c r="D6536" s="221">
        <v>1.7314391569806999</v>
      </c>
      <c r="E6536" s="221">
        <v>1.62309460991257</v>
      </c>
    </row>
    <row r="6537" spans="1:5" x14ac:dyDescent="0.25">
      <c r="A6537" s="221">
        <v>32424.4925075303</v>
      </c>
      <c r="B6537" s="221">
        <v>2.78522286383232</v>
      </c>
      <c r="C6537" s="221">
        <v>1.9578670638798501</v>
      </c>
      <c r="D6537" s="221">
        <v>1.73152162509311</v>
      </c>
      <c r="E6537" s="221">
        <v>1.6230669674659099</v>
      </c>
    </row>
    <row r="6538" spans="1:5" x14ac:dyDescent="0.25">
      <c r="A6538" s="221">
        <v>32424.794914645099</v>
      </c>
      <c r="B6538" s="221">
        <v>1.16383174039443</v>
      </c>
      <c r="C6538" s="221">
        <v>1.95788398701613</v>
      </c>
      <c r="D6538" s="221">
        <v>1.73153383703556</v>
      </c>
      <c r="E6538" s="221">
        <v>1.6230628741508399</v>
      </c>
    </row>
    <row r="6539" spans="1:5" x14ac:dyDescent="0.25">
      <c r="A6539" s="221">
        <v>32429.602410224201</v>
      </c>
      <c r="B6539" s="221">
        <v>3.1095675152348301</v>
      </c>
      <c r="C6539" s="221">
        <v>1.95815302137032</v>
      </c>
      <c r="D6539" s="221">
        <v>1.7317278074584099</v>
      </c>
      <c r="E6539" s="221">
        <v>1.6229984295808999</v>
      </c>
    </row>
    <row r="6540" spans="1:5" x14ac:dyDescent="0.25">
      <c r="A6540" s="221">
        <v>32438.240094690202</v>
      </c>
      <c r="B6540" s="221">
        <v>2.8217679987227999</v>
      </c>
      <c r="C6540" s="221">
        <v>1.95863573779071</v>
      </c>
      <c r="D6540" s="221">
        <v>1.73207623178756</v>
      </c>
      <c r="E6540" s="221">
        <v>1.6228837272091099</v>
      </c>
    </row>
    <row r="6541" spans="1:5" x14ac:dyDescent="0.25">
      <c r="A6541" s="221">
        <v>32443.195814590399</v>
      </c>
      <c r="B6541" s="221">
        <v>2.3820488233892601</v>
      </c>
      <c r="C6541" s="221">
        <v>1.95891227633974</v>
      </c>
      <c r="D6541" s="221">
        <v>1.73227594521313</v>
      </c>
      <c r="E6541" s="221">
        <v>1.62281861777707</v>
      </c>
    </row>
    <row r="6542" spans="1:5" x14ac:dyDescent="0.25">
      <c r="A6542" s="221">
        <v>32453.957612136899</v>
      </c>
      <c r="B6542" s="221">
        <v>1.3171808207850499</v>
      </c>
      <c r="C6542" s="221">
        <v>1.95951197406334</v>
      </c>
      <c r="D6542" s="221">
        <v>1.73270914193363</v>
      </c>
      <c r="E6542" s="221">
        <v>1.62267919637701</v>
      </c>
    </row>
    <row r="6543" spans="1:5" x14ac:dyDescent="0.25">
      <c r="A6543" s="221">
        <v>32462.410339671202</v>
      </c>
      <c r="B6543" s="221">
        <v>1.46635165479858</v>
      </c>
      <c r="C6543" s="221">
        <v>1.95998206151657</v>
      </c>
      <c r="D6543" s="221">
        <v>1.73304905812833</v>
      </c>
      <c r="E6543" s="221">
        <v>1.6225714481792299</v>
      </c>
    </row>
    <row r="6544" spans="1:5" x14ac:dyDescent="0.25">
      <c r="A6544" s="221">
        <v>32468.3720695599</v>
      </c>
      <c r="B6544" s="221">
        <v>2.0413949203965398</v>
      </c>
      <c r="C6544" s="221">
        <v>1.96031308294576</v>
      </c>
      <c r="D6544" s="221">
        <v>1.73328852025344</v>
      </c>
      <c r="E6544" s="221">
        <v>1.6224963869992399</v>
      </c>
    </row>
    <row r="6545" spans="1:5" x14ac:dyDescent="0.25">
      <c r="A6545" s="221">
        <v>32476.607851793899</v>
      </c>
      <c r="B6545" s="221">
        <v>2.1029859697347901</v>
      </c>
      <c r="C6545" s="221">
        <v>1.96076983191413</v>
      </c>
      <c r="D6545" s="221">
        <v>1.73361910587455</v>
      </c>
      <c r="E6545" s="221">
        <v>1.6223939796634801</v>
      </c>
    </row>
    <row r="6546" spans="1:5" x14ac:dyDescent="0.25">
      <c r="A6546" s="221">
        <v>32476.876347619698</v>
      </c>
      <c r="B6546" s="221">
        <v>2.0174863194063302</v>
      </c>
      <c r="C6546" s="221">
        <v>1.9607847011533099</v>
      </c>
      <c r="D6546" s="221">
        <v>1.73362987109028</v>
      </c>
      <c r="E6546" s="221">
        <v>1.6223906603651199</v>
      </c>
    </row>
    <row r="6547" spans="1:5" x14ac:dyDescent="0.25">
      <c r="A6547" s="221">
        <v>32477.522778780702</v>
      </c>
      <c r="B6547" s="221">
        <v>3.0287468315946899</v>
      </c>
      <c r="C6547" s="221">
        <v>1.96082050036739</v>
      </c>
      <c r="D6547" s="221">
        <v>1.7336557894481599</v>
      </c>
      <c r="E6547" s="221">
        <v>1.62238266881482</v>
      </c>
    </row>
    <row r="6548" spans="1:5" x14ac:dyDescent="0.25">
      <c r="A6548" s="221">
        <v>32483.0293246281</v>
      </c>
      <c r="B6548" s="221">
        <v>2.0148776791657901</v>
      </c>
      <c r="C6548" s="221">
        <v>1.96112536446602</v>
      </c>
      <c r="D6548" s="221">
        <v>1.73387657185249</v>
      </c>
      <c r="E6548" s="221">
        <v>1.6223151070910899</v>
      </c>
    </row>
    <row r="6549" spans="1:5" x14ac:dyDescent="0.25">
      <c r="A6549" s="221">
        <v>32487.540989867299</v>
      </c>
      <c r="B6549" s="221">
        <v>1.86265638712884</v>
      </c>
      <c r="C6549" s="221">
        <v>1.9613749250418699</v>
      </c>
      <c r="D6549" s="221">
        <v>1.7340574649798</v>
      </c>
      <c r="E6549" s="221">
        <v>1.6222602618953501</v>
      </c>
    </row>
    <row r="6550" spans="1:5" x14ac:dyDescent="0.25">
      <c r="A6550" s="221">
        <v>32494.349356728599</v>
      </c>
      <c r="B6550" s="221">
        <v>-2.164839290273</v>
      </c>
      <c r="C6550" s="221">
        <v>1.96175105051577</v>
      </c>
      <c r="D6550" s="221">
        <v>1.7343300981202101</v>
      </c>
      <c r="E6550" s="221">
        <v>1.6221783154628799</v>
      </c>
    </row>
    <row r="6551" spans="1:5" x14ac:dyDescent="0.25">
      <c r="A6551" s="221">
        <v>32502.998060108301</v>
      </c>
      <c r="B6551" s="221">
        <v>1.17963056052572</v>
      </c>
      <c r="C6551" s="221">
        <v>1.9622280657335101</v>
      </c>
      <c r="D6551" s="221">
        <v>1.7346761767844701</v>
      </c>
      <c r="E6551" s="221">
        <v>1.6220755628319801</v>
      </c>
    </row>
    <row r="6552" spans="1:5" x14ac:dyDescent="0.25">
      <c r="A6552" s="221">
        <v>32503.810655046302</v>
      </c>
      <c r="B6552" s="221">
        <v>2.2341184880833</v>
      </c>
      <c r="C6552" s="221">
        <v>1.96227286387774</v>
      </c>
      <c r="D6552" s="221">
        <v>1.73470866839821</v>
      </c>
      <c r="E6552" s="221">
        <v>1.62206602399773</v>
      </c>
    </row>
    <row r="6553" spans="1:5" x14ac:dyDescent="0.25">
      <c r="A6553" s="221">
        <v>32513.294134999</v>
      </c>
      <c r="B6553" s="221">
        <v>2.1772073282741098</v>
      </c>
      <c r="C6553" s="221">
        <v>1.96279480131818</v>
      </c>
      <c r="D6553" s="221">
        <v>1.7350875346711401</v>
      </c>
      <c r="E6553" s="221">
        <v>1.6219553722737701</v>
      </c>
    </row>
    <row r="6554" spans="1:5" x14ac:dyDescent="0.25">
      <c r="A6554" s="221">
        <v>32518.208505254199</v>
      </c>
      <c r="B6554" s="221">
        <v>1.6609981115219801</v>
      </c>
      <c r="C6554" s="221">
        <v>1.9630649879006501</v>
      </c>
      <c r="D6554" s="221">
        <v>1.73528376276526</v>
      </c>
      <c r="E6554" s="221">
        <v>1.6218988506144301</v>
      </c>
    </row>
    <row r="6555" spans="1:5" x14ac:dyDescent="0.25">
      <c r="A6555" s="221">
        <v>32518.382982830601</v>
      </c>
      <c r="B6555" s="221">
        <v>2.4281425378129802</v>
      </c>
      <c r="C6555" s="221">
        <v>1.9630745726230701</v>
      </c>
      <c r="D6555" s="221">
        <v>1.7352907295586599</v>
      </c>
      <c r="E6555" s="221">
        <v>1.6218968504039699</v>
      </c>
    </row>
    <row r="6556" spans="1:5" x14ac:dyDescent="0.25">
      <c r="A6556" s="221">
        <v>32523.464342396299</v>
      </c>
      <c r="B6556" s="221">
        <v>1.0822509170204799</v>
      </c>
      <c r="C6556" s="221">
        <v>1.9633535515801801</v>
      </c>
      <c r="D6556" s="221">
        <v>1.7354935485968701</v>
      </c>
      <c r="E6556" s="221">
        <v>1.62183886433768</v>
      </c>
    </row>
    <row r="6557" spans="1:5" x14ac:dyDescent="0.25">
      <c r="A6557" s="221">
        <v>32533.840921230501</v>
      </c>
      <c r="B6557" s="221">
        <v>1.2653455023340601</v>
      </c>
      <c r="C6557" s="221">
        <v>1.96392235626204</v>
      </c>
      <c r="D6557" s="221">
        <v>1.7359070767833</v>
      </c>
      <c r="E6557" s="221">
        <v>1.6217222465510801</v>
      </c>
    </row>
    <row r="6558" spans="1:5" x14ac:dyDescent="0.25">
      <c r="A6558" s="221">
        <v>32538.927171027299</v>
      </c>
      <c r="B6558" s="221">
        <v>1.99379270715259</v>
      </c>
      <c r="C6558" s="221">
        <v>1.9642007117009701</v>
      </c>
      <c r="D6558" s="221">
        <v>1.7361095530939099</v>
      </c>
      <c r="E6558" s="221">
        <v>1.6216659259791499</v>
      </c>
    </row>
    <row r="6559" spans="1:5" x14ac:dyDescent="0.25">
      <c r="A6559" s="221">
        <v>32552.687829966701</v>
      </c>
      <c r="B6559" s="221">
        <v>1.2011408734276601</v>
      </c>
      <c r="C6559" s="221">
        <v>1.9649522908928301</v>
      </c>
      <c r="D6559" s="221">
        <v>1.7366570081222299</v>
      </c>
      <c r="E6559" s="221">
        <v>1.6215162273835499</v>
      </c>
    </row>
    <row r="6560" spans="1:5" x14ac:dyDescent="0.25">
      <c r="A6560" s="221">
        <v>32559.654324937699</v>
      </c>
      <c r="B6560" s="221">
        <v>2.4864186188223498</v>
      </c>
      <c r="C6560" s="221">
        <v>1.9653319739008199</v>
      </c>
      <c r="D6560" s="221">
        <v>1.73693375620276</v>
      </c>
      <c r="E6560" s="221">
        <v>1.6214419785352201</v>
      </c>
    </row>
    <row r="6561" spans="1:5" x14ac:dyDescent="0.25">
      <c r="A6561" s="221">
        <v>32560.247635118401</v>
      </c>
      <c r="B6561" s="221">
        <v>1.0472139256947799</v>
      </c>
      <c r="C6561" s="221">
        <v>1.96536427659429</v>
      </c>
      <c r="D6561" s="221">
        <v>1.7369573257961299</v>
      </c>
      <c r="E6561" s="221">
        <v>1.62143569830669</v>
      </c>
    </row>
    <row r="6562" spans="1:5" x14ac:dyDescent="0.25">
      <c r="A6562" s="221">
        <v>32561.2406982063</v>
      </c>
      <c r="B6562" s="221">
        <v>1.50742345889441</v>
      </c>
      <c r="C6562" s="221">
        <v>1.96541834378133</v>
      </c>
      <c r="D6562" s="221">
        <v>1.7369967758071601</v>
      </c>
      <c r="E6562" s="221">
        <v>1.6214251866665099</v>
      </c>
    </row>
    <row r="6563" spans="1:5" x14ac:dyDescent="0.25">
      <c r="A6563" s="221">
        <v>32568.953303775201</v>
      </c>
      <c r="B6563" s="221">
        <v>2.7477187086538901</v>
      </c>
      <c r="C6563" s="221">
        <v>1.9658378917662001</v>
      </c>
      <c r="D6563" s="221">
        <v>1.7373022653808301</v>
      </c>
      <c r="E6563" s="221">
        <v>1.62134464287202</v>
      </c>
    </row>
    <row r="6564" spans="1:5" x14ac:dyDescent="0.25">
      <c r="A6564" s="221">
        <v>32572.078426449702</v>
      </c>
      <c r="B6564" s="221">
        <v>1.1999818828826401</v>
      </c>
      <c r="C6564" s="221">
        <v>1.9660076865746099</v>
      </c>
      <c r="D6564" s="221">
        <v>1.73742580295146</v>
      </c>
      <c r="E6564" s="221">
        <v>1.62131201261477</v>
      </c>
    </row>
    <row r="6565" spans="1:5" x14ac:dyDescent="0.25">
      <c r="A6565" s="221">
        <v>32573.208902065398</v>
      </c>
      <c r="B6565" s="221">
        <v>1.9637955192907099</v>
      </c>
      <c r="C6565" s="221">
        <v>1.96606908735634</v>
      </c>
      <c r="D6565" s="221">
        <v>1.73747049118478</v>
      </c>
      <c r="E6565" s="221">
        <v>1.6213003703542599</v>
      </c>
    </row>
    <row r="6566" spans="1:5" x14ac:dyDescent="0.25">
      <c r="A6566" s="221">
        <v>32578.4942861649</v>
      </c>
      <c r="B6566" s="221">
        <v>1.1634042769833399</v>
      </c>
      <c r="C6566" s="221">
        <v>1.9663558964860799</v>
      </c>
      <c r="D6566" s="221">
        <v>1.7376794249065901</v>
      </c>
      <c r="E6566" s="221">
        <v>1.6212461627476</v>
      </c>
    </row>
    <row r="6567" spans="1:5" x14ac:dyDescent="0.25">
      <c r="A6567" s="221">
        <v>32580.848149170601</v>
      </c>
      <c r="B6567" s="221">
        <v>2.8998811695908802</v>
      </c>
      <c r="C6567" s="221">
        <v>1.9664835815685899</v>
      </c>
      <c r="D6567" s="221">
        <v>1.7377724742194001</v>
      </c>
      <c r="E6567" s="221">
        <v>1.6212222985892499</v>
      </c>
    </row>
    <row r="6568" spans="1:5" x14ac:dyDescent="0.25">
      <c r="A6568" s="221">
        <v>32586.756690020102</v>
      </c>
      <c r="B6568" s="221">
        <v>-0.17407901132676701</v>
      </c>
      <c r="C6568" s="221">
        <v>1.96680370591789</v>
      </c>
      <c r="D6568" s="221">
        <v>1.73800604162092</v>
      </c>
      <c r="E6568" s="221">
        <v>1.6211626192584701</v>
      </c>
    </row>
    <row r="6569" spans="1:5" x14ac:dyDescent="0.25">
      <c r="A6569" s="221">
        <v>32589.042571981601</v>
      </c>
      <c r="B6569" s="221">
        <v>1.1678856743235999</v>
      </c>
      <c r="C6569" s="221">
        <v>1.96692744592909</v>
      </c>
      <c r="D6569" s="221">
        <v>1.73809640361105</v>
      </c>
      <c r="E6569" s="221">
        <v>1.62113974864096</v>
      </c>
    </row>
    <row r="6570" spans="1:5" x14ac:dyDescent="0.25">
      <c r="A6570" s="221">
        <v>32590.448018481798</v>
      </c>
      <c r="B6570" s="221">
        <v>1.81156293905482</v>
      </c>
      <c r="C6570" s="221">
        <v>1.9670034959817799</v>
      </c>
      <c r="D6570" s="221">
        <v>1.73815196157289</v>
      </c>
      <c r="E6570" s="221">
        <v>1.6211257853933501</v>
      </c>
    </row>
    <row r="6571" spans="1:5" x14ac:dyDescent="0.25">
      <c r="A6571" s="221">
        <v>32593.526788309799</v>
      </c>
      <c r="B6571" s="221">
        <v>1.53169119114471</v>
      </c>
      <c r="C6571" s="221">
        <v>1.9671700095432501</v>
      </c>
      <c r="D6571" s="221">
        <v>1.73827366679368</v>
      </c>
      <c r="E6571" s="221">
        <v>1.62109520521949</v>
      </c>
    </row>
    <row r="6572" spans="1:5" x14ac:dyDescent="0.25">
      <c r="A6572" s="221">
        <v>32598.457026655698</v>
      </c>
      <c r="B6572" s="221">
        <v>1.94421007276089</v>
      </c>
      <c r="C6572" s="221">
        <v>1.96743643158522</v>
      </c>
      <c r="D6572" s="221">
        <v>1.73846856143665</v>
      </c>
      <c r="E6572" s="221">
        <v>1.62104674111895</v>
      </c>
    </row>
    <row r="6573" spans="1:5" x14ac:dyDescent="0.25">
      <c r="A6573" s="221">
        <v>32599.106038082999</v>
      </c>
      <c r="B6573" s="221">
        <v>1.64239766400831</v>
      </c>
      <c r="C6573" s="221">
        <v>1.9674714761320899</v>
      </c>
      <c r="D6573" s="221">
        <v>1.7384942171639199</v>
      </c>
      <c r="E6573" s="221">
        <v>1.6210403613553599</v>
      </c>
    </row>
    <row r="6574" spans="1:5" x14ac:dyDescent="0.25">
      <c r="A6574" s="221">
        <v>32599.4209448728</v>
      </c>
      <c r="B6574" s="221">
        <v>3.7223780305398102</v>
      </c>
      <c r="C6574" s="221">
        <v>1.96748848009426</v>
      </c>
      <c r="D6574" s="221">
        <v>1.73850666557758</v>
      </c>
      <c r="E6574" s="221">
        <v>1.62103728487618</v>
      </c>
    </row>
    <row r="6575" spans="1:5" x14ac:dyDescent="0.25">
      <c r="A6575" s="221">
        <v>32600.606288604798</v>
      </c>
      <c r="B6575" s="221">
        <v>1.1495188948277899</v>
      </c>
      <c r="C6575" s="221">
        <v>1.96755248487481</v>
      </c>
      <c r="D6575" s="221">
        <v>1.7385535227733599</v>
      </c>
      <c r="E6575" s="221">
        <v>1.6210257229001701</v>
      </c>
    </row>
    <row r="6576" spans="1:5" x14ac:dyDescent="0.25">
      <c r="A6576" s="221">
        <v>32601.359974653999</v>
      </c>
      <c r="B6576" s="221">
        <v>0.150834325720339</v>
      </c>
      <c r="C6576" s="221">
        <v>1.9675931690186801</v>
      </c>
      <c r="D6576" s="221">
        <v>1.73858331633773</v>
      </c>
      <c r="E6576" s="221">
        <v>1.6210183878715201</v>
      </c>
    </row>
    <row r="6577" spans="1:5" x14ac:dyDescent="0.25">
      <c r="A6577" s="221">
        <v>32603.150122225401</v>
      </c>
      <c r="B6577" s="221">
        <v>2.32204835123901</v>
      </c>
      <c r="C6577" s="221">
        <v>1.9676897745642801</v>
      </c>
      <c r="D6577" s="221">
        <v>1.7386540817140199</v>
      </c>
      <c r="E6577" s="221">
        <v>1.6210010612685399</v>
      </c>
    </row>
    <row r="6578" spans="1:5" x14ac:dyDescent="0.25">
      <c r="A6578" s="221">
        <v>32613.014382142799</v>
      </c>
      <c r="B6578" s="221">
        <v>1.66271101676574</v>
      </c>
      <c r="C6578" s="221">
        <v>1.9682214291670901</v>
      </c>
      <c r="D6578" s="221">
        <v>1.7390440205526501</v>
      </c>
      <c r="E6578" s="221">
        <v>1.6209066726507999</v>
      </c>
    </row>
    <row r="6579" spans="1:5" x14ac:dyDescent="0.25">
      <c r="A6579" s="221">
        <v>32613.836792510199</v>
      </c>
      <c r="B6579" s="221">
        <v>1.8486676169068501</v>
      </c>
      <c r="C6579" s="221">
        <v>1.9682657032768101</v>
      </c>
      <c r="D6579" s="221">
        <v>1.73907653082166</v>
      </c>
      <c r="E6579" s="221">
        <v>1.6208988697383</v>
      </c>
    </row>
    <row r="6580" spans="1:5" x14ac:dyDescent="0.25">
      <c r="A6580" s="221">
        <v>32617.177795167499</v>
      </c>
      <c r="B6580" s="221">
        <v>2.95928150800238</v>
      </c>
      <c r="C6580" s="221">
        <v>1.96844548322247</v>
      </c>
      <c r="D6580" s="221">
        <v>1.73920860222965</v>
      </c>
      <c r="E6580" s="221">
        <v>1.6208671707806399</v>
      </c>
    </row>
    <row r="6581" spans="1:5" x14ac:dyDescent="0.25">
      <c r="A6581" s="221">
        <v>32619.335195093201</v>
      </c>
      <c r="B6581" s="221">
        <v>0.95693933276801402</v>
      </c>
      <c r="C6581" s="221">
        <v>1.9685614950850101</v>
      </c>
      <c r="D6581" s="221">
        <v>1.73929388526441</v>
      </c>
      <c r="E6581" s="221">
        <v>1.6208469046701099</v>
      </c>
    </row>
    <row r="6582" spans="1:5" x14ac:dyDescent="0.25">
      <c r="A6582" s="221">
        <v>32625.786439583298</v>
      </c>
      <c r="B6582" s="221">
        <v>1.83344939121035</v>
      </c>
      <c r="C6582" s="221">
        <v>1.9689080932245799</v>
      </c>
      <c r="D6582" s="221">
        <v>1.73954890599635</v>
      </c>
      <c r="E6582" s="221">
        <v>1.62078689337533</v>
      </c>
    </row>
    <row r="6583" spans="1:5" x14ac:dyDescent="0.25">
      <c r="A6583" s="221">
        <v>32630.604223514201</v>
      </c>
      <c r="B6583" s="221">
        <v>1.10247171948916</v>
      </c>
      <c r="C6583" s="221">
        <v>1.9691666069506599</v>
      </c>
      <c r="D6583" s="221">
        <v>1.73973883156637</v>
      </c>
      <c r="E6583" s="221">
        <v>1.62074266720863</v>
      </c>
    </row>
    <row r="6584" spans="1:5" x14ac:dyDescent="0.25">
      <c r="A6584" s="221">
        <v>32643.012381949298</v>
      </c>
      <c r="B6584" s="221">
        <v>1.29315614898013</v>
      </c>
      <c r="C6584" s="221">
        <v>1.9698312227116599</v>
      </c>
      <c r="D6584" s="221">
        <v>1.7402264731757999</v>
      </c>
      <c r="E6584" s="221">
        <v>1.6206309429914301</v>
      </c>
    </row>
    <row r="6585" spans="1:5" x14ac:dyDescent="0.25">
      <c r="A6585" s="221">
        <v>32643.308115381598</v>
      </c>
      <c r="B6585" s="221">
        <v>2.0198670430047199</v>
      </c>
      <c r="C6585" s="221">
        <v>1.9698470400507599</v>
      </c>
      <c r="D6585" s="221">
        <v>1.74023809552312</v>
      </c>
      <c r="E6585" s="221">
        <v>1.6206283020764101</v>
      </c>
    </row>
    <row r="6586" spans="1:5" x14ac:dyDescent="0.25">
      <c r="A6586" s="221">
        <v>32646.230730762501</v>
      </c>
      <c r="B6586" s="221">
        <v>2.2836753065088802</v>
      </c>
      <c r="C6586" s="221">
        <v>1.97000330098863</v>
      </c>
      <c r="D6586" s="221">
        <v>1.7403529545391101</v>
      </c>
      <c r="E6586" s="221">
        <v>1.6206024828652099</v>
      </c>
    </row>
    <row r="6587" spans="1:5" x14ac:dyDescent="0.25">
      <c r="A6587" s="221">
        <v>32646.4029792166</v>
      </c>
      <c r="B6587" s="221">
        <v>3.0096726126886999</v>
      </c>
      <c r="C6587" s="221">
        <v>1.9700125073003301</v>
      </c>
      <c r="D6587" s="221">
        <v>1.7403597239169999</v>
      </c>
      <c r="E6587" s="221">
        <v>1.62060096576139</v>
      </c>
    </row>
    <row r="6588" spans="1:5" x14ac:dyDescent="0.25">
      <c r="A6588" s="221">
        <v>32648.546736341501</v>
      </c>
      <c r="B6588" s="221">
        <v>1.09361525677438</v>
      </c>
      <c r="C6588" s="221">
        <v>1.9701270487843701</v>
      </c>
      <c r="D6588" s="221">
        <v>1.74044397374183</v>
      </c>
      <c r="E6588" s="221">
        <v>1.6205820843023</v>
      </c>
    </row>
    <row r="6589" spans="1:5" x14ac:dyDescent="0.25">
      <c r="A6589" s="221">
        <v>32650.870152836698</v>
      </c>
      <c r="B6589" s="221">
        <v>2.9595367547575999</v>
      </c>
      <c r="C6589" s="221">
        <v>1.9702511240946801</v>
      </c>
      <c r="D6589" s="221">
        <v>1.7405352841941499</v>
      </c>
      <c r="E6589" s="221">
        <v>1.62056176404375</v>
      </c>
    </row>
    <row r="6590" spans="1:5" x14ac:dyDescent="0.25">
      <c r="A6590" s="221">
        <v>32651.568063417999</v>
      </c>
      <c r="B6590" s="221">
        <v>1.54822967018864</v>
      </c>
      <c r="C6590" s="221">
        <v>1.9702883793827199</v>
      </c>
      <c r="D6590" s="221">
        <v>1.74056271213527</v>
      </c>
      <c r="E6590" s="221">
        <v>1.6205556813842099</v>
      </c>
    </row>
    <row r="6591" spans="1:5" x14ac:dyDescent="0.25">
      <c r="A6591" s="221">
        <v>32654.6276501299</v>
      </c>
      <c r="B6591" s="221">
        <v>2.44293426511295</v>
      </c>
      <c r="C6591" s="221">
        <v>1.9704516903020901</v>
      </c>
      <c r="D6591" s="221">
        <v>1.7406829541354201</v>
      </c>
      <c r="E6591" s="221">
        <v>1.62052927620898</v>
      </c>
    </row>
    <row r="6592" spans="1:5" x14ac:dyDescent="0.25">
      <c r="A6592" s="221">
        <v>32655.9772744576</v>
      </c>
      <c r="B6592" s="221">
        <v>2.1461375335797901</v>
      </c>
      <c r="C6592" s="221">
        <v>1.9705236814550799</v>
      </c>
      <c r="D6592" s="221">
        <v>1.74073599447841</v>
      </c>
      <c r="E6592" s="221">
        <v>1.62051766566304</v>
      </c>
    </row>
    <row r="6593" spans="1:5" x14ac:dyDescent="0.25">
      <c r="A6593" s="221">
        <v>32661.254724650698</v>
      </c>
      <c r="B6593" s="221">
        <v>3.06588197295439</v>
      </c>
      <c r="C6593" s="221">
        <v>1.9708049669177301</v>
      </c>
      <c r="D6593" s="221">
        <v>1.7409431961937301</v>
      </c>
      <c r="E6593" s="221">
        <v>1.6204722648232399</v>
      </c>
    </row>
    <row r="6594" spans="1:5" x14ac:dyDescent="0.25">
      <c r="A6594" s="221">
        <v>32661.578402216201</v>
      </c>
      <c r="B6594" s="221">
        <v>2.5221020015461701</v>
      </c>
      <c r="C6594" s="221">
        <v>1.97082221018792</v>
      </c>
      <c r="D6594" s="221">
        <v>1.74095589055466</v>
      </c>
      <c r="E6594" s="221">
        <v>1.6204695415327499</v>
      </c>
    </row>
    <row r="6595" spans="1:5" x14ac:dyDescent="0.25">
      <c r="A6595" s="221">
        <v>32662.704922434299</v>
      </c>
      <c r="B6595" s="221">
        <v>1.6075215830860401</v>
      </c>
      <c r="C6595" s="221">
        <v>1.9708822232829499</v>
      </c>
      <c r="D6595" s="221">
        <v>1.74100005046142</v>
      </c>
      <c r="E6595" s="221">
        <v>1.62046006345296</v>
      </c>
    </row>
    <row r="6596" spans="1:5" x14ac:dyDescent="0.25">
      <c r="A6596" s="221">
        <v>32663.4016795606</v>
      </c>
      <c r="B6596" s="221">
        <v>1.15427789986624</v>
      </c>
      <c r="C6596" s="221">
        <v>1.9709193254463899</v>
      </c>
      <c r="D6596" s="221">
        <v>1.7410273565891801</v>
      </c>
      <c r="E6596" s="221">
        <v>1.6204542012238301</v>
      </c>
    </row>
    <row r="6597" spans="1:5" x14ac:dyDescent="0.25">
      <c r="A6597" s="221">
        <v>32671.7243763447</v>
      </c>
      <c r="B6597" s="221">
        <v>3.54616934759837</v>
      </c>
      <c r="C6597" s="221">
        <v>1.9713619770100199</v>
      </c>
      <c r="D6597" s="221">
        <v>1.74135343009611</v>
      </c>
      <c r="E6597" s="221">
        <v>1.62038421360715</v>
      </c>
    </row>
    <row r="6598" spans="1:5" x14ac:dyDescent="0.25">
      <c r="A6598" s="221">
        <v>32679.811663096101</v>
      </c>
      <c r="B6598" s="221">
        <v>-8.6049237283258903E-2</v>
      </c>
      <c r="C6598" s="221">
        <v>1.97179148605175</v>
      </c>
      <c r="D6598" s="221">
        <v>1.7416699051855</v>
      </c>
      <c r="E6598" s="221">
        <v>1.62031783879317</v>
      </c>
    </row>
    <row r="6599" spans="1:5" x14ac:dyDescent="0.25">
      <c r="A6599" s="221">
        <v>32682.355403822799</v>
      </c>
      <c r="B6599" s="221">
        <v>1.50875786354256</v>
      </c>
      <c r="C6599" s="221">
        <v>1.97192639434705</v>
      </c>
      <c r="D6599" s="221">
        <v>1.74176944791208</v>
      </c>
      <c r="E6599" s="221">
        <v>1.6202971098316601</v>
      </c>
    </row>
    <row r="6600" spans="1:5" x14ac:dyDescent="0.25">
      <c r="A6600" s="221">
        <v>32692.086571407901</v>
      </c>
      <c r="B6600" s="221">
        <v>2.2653466198827599</v>
      </c>
      <c r="C6600" s="221">
        <v>1.9724417781413801</v>
      </c>
      <c r="D6600" s="221">
        <v>1.74214983407876</v>
      </c>
      <c r="E6600" s="221">
        <v>1.6202194605312501</v>
      </c>
    </row>
    <row r="6601" spans="1:5" x14ac:dyDescent="0.25">
      <c r="A6601" s="221">
        <v>32692.6740412994</v>
      </c>
      <c r="B6601" s="221">
        <v>1.31058196315612</v>
      </c>
      <c r="C6601" s="221">
        <v>1.9724728556234601</v>
      </c>
      <c r="D6601" s="221">
        <v>1.74217278316722</v>
      </c>
      <c r="E6601" s="221">
        <v>1.6202147858843099</v>
      </c>
    </row>
    <row r="6602" spans="1:5" x14ac:dyDescent="0.25">
      <c r="A6602" s="221">
        <v>32698.6666936248</v>
      </c>
      <c r="B6602" s="221">
        <v>1.1561406222435799</v>
      </c>
      <c r="C6602" s="221">
        <v>1.9727895960840001</v>
      </c>
      <c r="D6602" s="221">
        <v>1.74240686461184</v>
      </c>
      <c r="E6602" s="221">
        <v>1.6201676269846399</v>
      </c>
    </row>
    <row r="6603" spans="1:5" x14ac:dyDescent="0.25">
      <c r="A6603" s="221">
        <v>32701.349536814501</v>
      </c>
      <c r="B6603" s="221">
        <v>2.2188166726854899</v>
      </c>
      <c r="C6603" s="221">
        <v>1.97293131342744</v>
      </c>
      <c r="D6603" s="221">
        <v>1.7425115390785899</v>
      </c>
      <c r="E6603" s="221">
        <v>1.6201468666060701</v>
      </c>
    </row>
    <row r="6604" spans="1:5" x14ac:dyDescent="0.25">
      <c r="A6604" s="221">
        <v>32713.139313818901</v>
      </c>
      <c r="B6604" s="221">
        <v>1.67623800822547</v>
      </c>
      <c r="C6604" s="221">
        <v>1.97355285675672</v>
      </c>
      <c r="D6604" s="221">
        <v>1.7429712508235899</v>
      </c>
      <c r="E6604" s="221">
        <v>1.62005718679255</v>
      </c>
    </row>
    <row r="6605" spans="1:5" x14ac:dyDescent="0.25">
      <c r="A6605" s="221">
        <v>32715.349697268201</v>
      </c>
      <c r="B6605" s="221">
        <v>1.18410805273403</v>
      </c>
      <c r="C6605" s="221">
        <v>1.9736692407034</v>
      </c>
      <c r="D6605" s="221">
        <v>1.7430573658115101</v>
      </c>
      <c r="E6605" s="221">
        <v>1.6200407880744201</v>
      </c>
    </row>
    <row r="6606" spans="1:5" x14ac:dyDescent="0.25">
      <c r="A6606" s="221">
        <v>32725.328609095101</v>
      </c>
      <c r="B6606" s="221">
        <v>1.89972411203074</v>
      </c>
      <c r="C6606" s="221">
        <v>1.97419379332584</v>
      </c>
      <c r="D6606" s="221">
        <v>1.7434457154623699</v>
      </c>
      <c r="E6606" s="221">
        <v>1.6199674154286099</v>
      </c>
    </row>
    <row r="6607" spans="1:5" x14ac:dyDescent="0.25">
      <c r="A6607" s="221">
        <v>32728.198849791301</v>
      </c>
      <c r="B6607" s="221">
        <v>1.59785436900608</v>
      </c>
      <c r="C6607" s="221">
        <v>1.9743444312281799</v>
      </c>
      <c r="D6607" s="221">
        <v>1.7435574167171299</v>
      </c>
      <c r="E6607" s="221">
        <v>1.61994661301114</v>
      </c>
    </row>
    <row r="6608" spans="1:5" x14ac:dyDescent="0.25">
      <c r="A6608" s="221">
        <v>32730.214691577701</v>
      </c>
      <c r="B6608" s="221">
        <v>1.9660138115349399</v>
      </c>
      <c r="C6608" s="221">
        <v>1.9744501929393501</v>
      </c>
      <c r="D6608" s="221">
        <v>1.74363581888591</v>
      </c>
      <c r="E6608" s="221">
        <v>1.6199322124826701</v>
      </c>
    </row>
    <row r="6609" spans="1:5" x14ac:dyDescent="0.25">
      <c r="A6609" s="221">
        <v>32735.938116055499</v>
      </c>
      <c r="B6609" s="221">
        <v>0.63470287559337402</v>
      </c>
      <c r="C6609" s="221">
        <v>1.9747501619594601</v>
      </c>
      <c r="D6609" s="221">
        <v>1.74385814677732</v>
      </c>
      <c r="E6609" s="221">
        <v>1.6198915025046601</v>
      </c>
    </row>
    <row r="6610" spans="1:5" x14ac:dyDescent="0.25">
      <c r="A6610" s="221">
        <v>32738.840706452698</v>
      </c>
      <c r="B6610" s="221">
        <v>1.12752717025206</v>
      </c>
      <c r="C6610" s="221">
        <v>1.9749021237039901</v>
      </c>
      <c r="D6610" s="221">
        <v>1.74397089864556</v>
      </c>
      <c r="E6610" s="221">
        <v>1.61987113250496</v>
      </c>
    </row>
    <row r="6611" spans="1:5" x14ac:dyDescent="0.25">
      <c r="A6611" s="221">
        <v>32740.199555977499</v>
      </c>
      <c r="B6611" s="221">
        <v>1.10044255296931</v>
      </c>
      <c r="C6611" s="221">
        <v>1.9749732437644001</v>
      </c>
      <c r="D6611" s="221">
        <v>1.7440236835037799</v>
      </c>
      <c r="E6611" s="221">
        <v>1.61986165223943</v>
      </c>
    </row>
    <row r="6612" spans="1:5" x14ac:dyDescent="0.25">
      <c r="A6612" s="221">
        <v>32741.330923356902</v>
      </c>
      <c r="B6612" s="221">
        <v>1.05371281255497</v>
      </c>
      <c r="C6612" s="221">
        <v>1.97503244775572</v>
      </c>
      <c r="D6612" s="221">
        <v>1.7440676317597299</v>
      </c>
      <c r="E6612" s="221">
        <v>1.6198537862515501</v>
      </c>
    </row>
    <row r="6613" spans="1:5" x14ac:dyDescent="0.25">
      <c r="A6613" s="221">
        <v>32743.2052265768</v>
      </c>
      <c r="B6613" s="221">
        <v>2.5243693242563299</v>
      </c>
      <c r="C6613" s="221">
        <v>1.9751304489805599</v>
      </c>
      <c r="D6613" s="221">
        <v>1.74414043954891</v>
      </c>
      <c r="E6613" s="221">
        <v>1.6198408092663701</v>
      </c>
    </row>
    <row r="6614" spans="1:5" x14ac:dyDescent="0.25">
      <c r="A6614" s="221">
        <v>32749.0358282165</v>
      </c>
      <c r="B6614" s="221">
        <v>-0.66682034572792503</v>
      </c>
      <c r="C6614" s="221">
        <v>1.9754351446137399</v>
      </c>
      <c r="D6614" s="221">
        <v>1.7443666099927699</v>
      </c>
      <c r="E6614" s="221">
        <v>1.61980097797747</v>
      </c>
    </row>
    <row r="6615" spans="1:5" x14ac:dyDescent="0.25">
      <c r="A6615" s="221">
        <v>32758.466713435799</v>
      </c>
      <c r="B6615" s="221">
        <v>1.9590357561699601</v>
      </c>
      <c r="C6615" s="221">
        <v>1.9759270686447199</v>
      </c>
      <c r="D6615" s="221">
        <v>1.74473219855714</v>
      </c>
      <c r="E6615" s="221">
        <v>1.61973766540273</v>
      </c>
    </row>
    <row r="6616" spans="1:5" x14ac:dyDescent="0.25">
      <c r="A6616" s="221">
        <v>32758.8245992825</v>
      </c>
      <c r="B6616" s="221">
        <v>2.02081735428794</v>
      </c>
      <c r="C6616" s="221">
        <v>1.97594571502654</v>
      </c>
      <c r="D6616" s="221">
        <v>1.7447460720133301</v>
      </c>
      <c r="E6616" s="221">
        <v>1.61973529939557</v>
      </c>
    </row>
    <row r="6617" spans="1:5" x14ac:dyDescent="0.25">
      <c r="A6617" s="221">
        <v>32759.1741750166</v>
      </c>
      <c r="B6617" s="221">
        <v>1.2609386169062999</v>
      </c>
      <c r="C6617" s="221">
        <v>1.97596391757314</v>
      </c>
      <c r="D6617" s="221">
        <v>1.74475962332774</v>
      </c>
      <c r="E6617" s="221">
        <v>1.6197329883271101</v>
      </c>
    </row>
    <row r="6618" spans="1:5" x14ac:dyDescent="0.25">
      <c r="A6618" s="221">
        <v>32772.071003944802</v>
      </c>
      <c r="B6618" s="221">
        <v>1.5512724324537199</v>
      </c>
      <c r="C6618" s="221">
        <v>1.97663477507749</v>
      </c>
      <c r="D6618" s="221">
        <v>1.7452588095302</v>
      </c>
      <c r="E6618" s="221">
        <v>1.61964948715226</v>
      </c>
    </row>
    <row r="6619" spans="1:5" x14ac:dyDescent="0.25">
      <c r="A6619" s="221">
        <v>32777.747208515299</v>
      </c>
      <c r="B6619" s="221">
        <v>2.1839825943806801</v>
      </c>
      <c r="C6619" s="221">
        <v>1.9769293885011401</v>
      </c>
      <c r="D6619" s="221">
        <v>1.7454783843258801</v>
      </c>
      <c r="E6619" s="221">
        <v>1.61961375567574</v>
      </c>
    </row>
    <row r="6620" spans="1:5" x14ac:dyDescent="0.25">
      <c r="A6620" s="221">
        <v>32778.293767065901</v>
      </c>
      <c r="B6620" s="221">
        <v>2.9237670151506499</v>
      </c>
      <c r="C6620" s="221">
        <v>1.9769577358849399</v>
      </c>
      <c r="D6620" s="221">
        <v>1.7454995270596501</v>
      </c>
      <c r="E6620" s="221">
        <v>1.6196103187761199</v>
      </c>
    </row>
    <row r="6621" spans="1:5" x14ac:dyDescent="0.25">
      <c r="A6621" s="221">
        <v>32780.922095365902</v>
      </c>
      <c r="B6621" s="221">
        <v>1.1810330252546699</v>
      </c>
      <c r="C6621" s="221">
        <v>1.9770938797104201</v>
      </c>
      <c r="D6621" s="221">
        <v>1.74560108864057</v>
      </c>
      <c r="E6621" s="221">
        <v>1.61959401455841</v>
      </c>
    </row>
    <row r="6622" spans="1:5" x14ac:dyDescent="0.25">
      <c r="A6622" s="221">
        <v>32784.2973282151</v>
      </c>
      <c r="B6622" s="221">
        <v>1.5150312727769699</v>
      </c>
      <c r="C6622" s="221">
        <v>1.97726871217407</v>
      </c>
      <c r="D6622" s="221">
        <v>1.74573146259418</v>
      </c>
      <c r="E6622" s="221">
        <v>1.6195732316513201</v>
      </c>
    </row>
    <row r="6623" spans="1:5" x14ac:dyDescent="0.25">
      <c r="A6623" s="221">
        <v>32786.105041824303</v>
      </c>
      <c r="B6623" s="221">
        <v>2.7004875076847701</v>
      </c>
      <c r="C6623" s="221">
        <v>1.9773623492764401</v>
      </c>
      <c r="D6623" s="221">
        <v>1.74580128852345</v>
      </c>
      <c r="E6623" s="221">
        <v>1.61956220285062</v>
      </c>
    </row>
    <row r="6624" spans="1:5" x14ac:dyDescent="0.25">
      <c r="A6624" s="221">
        <v>32788.803290603399</v>
      </c>
      <c r="B6624" s="221">
        <v>0.95098203602417297</v>
      </c>
      <c r="C6624" s="221">
        <v>1.97750210205931</v>
      </c>
      <c r="D6624" s="221">
        <v>1.74590544137655</v>
      </c>
      <c r="E6624" s="221">
        <v>1.6195458466641</v>
      </c>
    </row>
    <row r="6625" spans="1:5" x14ac:dyDescent="0.25">
      <c r="A6625" s="221">
        <v>32790.526714754298</v>
      </c>
      <c r="B6625" s="221">
        <v>1.47251391120735</v>
      </c>
      <c r="C6625" s="221">
        <v>1.9775912439644201</v>
      </c>
      <c r="D6625" s="221">
        <v>1.7459719560075899</v>
      </c>
      <c r="E6625" s="221">
        <v>1.61953550953485</v>
      </c>
    </row>
    <row r="6626" spans="1:5" x14ac:dyDescent="0.25">
      <c r="A6626" s="221">
        <v>32798.568578525003</v>
      </c>
      <c r="B6626" s="221">
        <v>1.89710986342677</v>
      </c>
      <c r="C6626" s="221">
        <v>1.97800663849484</v>
      </c>
      <c r="D6626" s="221">
        <v>1.7462820966535599</v>
      </c>
      <c r="E6626" s="221">
        <v>1.6194878141637099</v>
      </c>
    </row>
    <row r="6627" spans="1:5" x14ac:dyDescent="0.25">
      <c r="A6627" s="221">
        <v>32800.719311128501</v>
      </c>
      <c r="B6627" s="221">
        <v>1.2014573896198499</v>
      </c>
      <c r="C6627" s="221">
        <v>1.9781176869658399</v>
      </c>
      <c r="D6627" s="221">
        <v>1.7463649389332201</v>
      </c>
      <c r="E6627" s="221">
        <v>1.6194753107930899</v>
      </c>
    </row>
    <row r="6628" spans="1:5" x14ac:dyDescent="0.25">
      <c r="A6628" s="221">
        <v>32802.932349980299</v>
      </c>
      <c r="B6628" s="221">
        <v>2.0268735141338601</v>
      </c>
      <c r="C6628" s="221">
        <v>1.97823182075333</v>
      </c>
      <c r="D6628" s="221">
        <v>1.7464501811354101</v>
      </c>
      <c r="E6628" s="221">
        <v>1.61946246778505</v>
      </c>
    </row>
    <row r="6629" spans="1:5" x14ac:dyDescent="0.25">
      <c r="A6629" s="221">
        <v>32804.420366651597</v>
      </c>
      <c r="B6629" s="221">
        <v>2.2822298107359398</v>
      </c>
      <c r="C6629" s="221">
        <v>1.97830850864702</v>
      </c>
      <c r="D6629" s="221">
        <v>1.74650749681149</v>
      </c>
      <c r="E6629" s="221">
        <v>1.6194538989521501</v>
      </c>
    </row>
    <row r="6630" spans="1:5" x14ac:dyDescent="0.25">
      <c r="A6630" s="221">
        <v>32805.448437356099</v>
      </c>
      <c r="B6630" s="221">
        <v>1.3003772299212899</v>
      </c>
      <c r="C6630" s="221">
        <v>1.97836149231206</v>
      </c>
      <c r="D6630" s="221">
        <v>1.7465470962115599</v>
      </c>
      <c r="E6630" s="221">
        <v>1.6194480069872801</v>
      </c>
    </row>
    <row r="6631" spans="1:5" x14ac:dyDescent="0.25">
      <c r="A6631" s="221">
        <v>32806.627230397702</v>
      </c>
      <c r="B6631" s="221">
        <v>1.9770650486391701</v>
      </c>
      <c r="C6631" s="221">
        <v>1.97842224375202</v>
      </c>
      <c r="D6631" s="221">
        <v>1.7465925011599199</v>
      </c>
      <c r="E6631" s="221">
        <v>1.61944133227065</v>
      </c>
    </row>
    <row r="6632" spans="1:5" x14ac:dyDescent="0.25">
      <c r="A6632" s="221">
        <v>32812.041526487701</v>
      </c>
      <c r="B6632" s="221">
        <v>2.3419479553949998</v>
      </c>
      <c r="C6632" s="221">
        <v>1.9787009765346999</v>
      </c>
      <c r="D6632" s="221">
        <v>1.7468010499261</v>
      </c>
      <c r="E6632" s="221">
        <v>1.6194106985001799</v>
      </c>
    </row>
    <row r="6633" spans="1:5" x14ac:dyDescent="0.25">
      <c r="A6633" s="221">
        <v>32814.699788045298</v>
      </c>
      <c r="B6633" s="221">
        <v>1.93386383610556</v>
      </c>
      <c r="C6633" s="221">
        <v>1.97883763093325</v>
      </c>
      <c r="D6633" s="221">
        <v>1.7469033488500301</v>
      </c>
      <c r="E6633" s="221">
        <v>1.6193958776139401</v>
      </c>
    </row>
    <row r="6634" spans="1:5" x14ac:dyDescent="0.25">
      <c r="A6634" s="221">
        <v>32818.607445295202</v>
      </c>
      <c r="B6634" s="221">
        <v>1.4833294775839601</v>
      </c>
      <c r="C6634" s="221">
        <v>1.9790385108283199</v>
      </c>
      <c r="D6634" s="221">
        <v>1.74705366004155</v>
      </c>
      <c r="E6634" s="221">
        <v>1.6193744318735199</v>
      </c>
    </row>
    <row r="6635" spans="1:5" x14ac:dyDescent="0.25">
      <c r="A6635" s="221">
        <v>32823.182387240799</v>
      </c>
      <c r="B6635" s="221">
        <v>-2.4229299621443801</v>
      </c>
      <c r="C6635" s="221">
        <v>1.9792733802078299</v>
      </c>
      <c r="D6635" s="221">
        <v>1.7472295320126201</v>
      </c>
      <c r="E6635" s="221">
        <v>1.61934979316778</v>
      </c>
    </row>
    <row r="6636" spans="1:5" x14ac:dyDescent="0.25">
      <c r="A6636" s="221">
        <v>32825.414690079197</v>
      </c>
      <c r="B6636" s="221">
        <v>2.0410986365251298</v>
      </c>
      <c r="C6636" s="221">
        <v>1.979387888722</v>
      </c>
      <c r="D6636" s="221">
        <v>1.7473153071952401</v>
      </c>
      <c r="E6636" s="221">
        <v>1.6193377709272001</v>
      </c>
    </row>
    <row r="6637" spans="1:5" x14ac:dyDescent="0.25">
      <c r="A6637" s="221">
        <v>32831.069374686602</v>
      </c>
      <c r="B6637" s="221">
        <v>1.4503947794518399</v>
      </c>
      <c r="C6637" s="221">
        <v>1.97967764206187</v>
      </c>
      <c r="D6637" s="221">
        <v>1.74753249441574</v>
      </c>
      <c r="E6637" s="221">
        <v>1.6193075675647799</v>
      </c>
    </row>
    <row r="6638" spans="1:5" x14ac:dyDescent="0.25">
      <c r="A6638" s="221">
        <v>32831.960596613601</v>
      </c>
      <c r="B6638" s="221">
        <v>1.4243422414523801</v>
      </c>
      <c r="C6638" s="221">
        <v>1.9797232528001001</v>
      </c>
      <c r="D6638" s="221">
        <v>1.74756670510576</v>
      </c>
      <c r="E6638" s="221">
        <v>1.6193028861679899</v>
      </c>
    </row>
    <row r="6639" spans="1:5" x14ac:dyDescent="0.25">
      <c r="A6639" s="221">
        <v>32837.830548888101</v>
      </c>
      <c r="B6639" s="221">
        <v>2.0527235186195099</v>
      </c>
      <c r="C6639" s="221">
        <v>1.98002364815999</v>
      </c>
      <c r="D6639" s="221">
        <v>1.74779194172265</v>
      </c>
      <c r="E6639" s="221">
        <v>1.61927256858198</v>
      </c>
    </row>
    <row r="6640" spans="1:5" x14ac:dyDescent="0.25">
      <c r="A6640" s="221">
        <v>32840.9763709529</v>
      </c>
      <c r="B6640" s="221">
        <v>0.81195786099441702</v>
      </c>
      <c r="C6640" s="221">
        <v>1.9801844204804</v>
      </c>
      <c r="D6640" s="221">
        <v>1.7479126205839901</v>
      </c>
      <c r="E6640" s="221">
        <v>1.61925651267316</v>
      </c>
    </row>
    <row r="6641" spans="1:5" x14ac:dyDescent="0.25">
      <c r="A6641" s="221">
        <v>32842.822822904702</v>
      </c>
      <c r="B6641" s="221">
        <v>1.09700793815641</v>
      </c>
      <c r="C6641" s="221">
        <v>1.98027873972209</v>
      </c>
      <c r="D6641" s="221">
        <v>1.7479833907041999</v>
      </c>
      <c r="E6641" s="221">
        <v>1.6192472005937599</v>
      </c>
    </row>
    <row r="6642" spans="1:5" x14ac:dyDescent="0.25">
      <c r="A6642" s="221">
        <v>32846.1231610635</v>
      </c>
      <c r="B6642" s="221">
        <v>1.8002741811215399</v>
      </c>
      <c r="C6642" s="221">
        <v>1.9804472095299099</v>
      </c>
      <c r="D6642" s="221">
        <v>1.7481098560308601</v>
      </c>
      <c r="E6642" s="221">
        <v>1.61923076680323</v>
      </c>
    </row>
    <row r="6643" spans="1:5" x14ac:dyDescent="0.25">
      <c r="A6643" s="221">
        <v>32846.672860991399</v>
      </c>
      <c r="B6643" s="221">
        <v>1.9434780855745599</v>
      </c>
      <c r="C6643" s="221">
        <v>1.9804752563171399</v>
      </c>
      <c r="D6643" s="221">
        <v>1.7481309199272299</v>
      </c>
      <c r="E6643" s="221">
        <v>1.61922806036143</v>
      </c>
    </row>
    <row r="6644" spans="1:5" x14ac:dyDescent="0.25">
      <c r="A6644" s="221">
        <v>32851.722698058402</v>
      </c>
      <c r="B6644" s="221">
        <v>1.7224875616681701</v>
      </c>
      <c r="C6644" s="221">
        <v>1.9807327286487599</v>
      </c>
      <c r="D6644" s="221">
        <v>1.74832442412697</v>
      </c>
      <c r="E6644" s="221">
        <v>1.6192031975418899</v>
      </c>
    </row>
    <row r="6645" spans="1:5" x14ac:dyDescent="0.25">
      <c r="A6645" s="221">
        <v>32852.061006147</v>
      </c>
      <c r="B6645" s="221">
        <v>2.3847174184597399</v>
      </c>
      <c r="C6645" s="221">
        <v>1.98074996942769</v>
      </c>
      <c r="D6645" s="221">
        <v>1.7483373877206601</v>
      </c>
      <c r="E6645" s="221">
        <v>1.6192015613032</v>
      </c>
    </row>
    <row r="6646" spans="1:5" x14ac:dyDescent="0.25">
      <c r="A6646" s="221">
        <v>32853.937863718696</v>
      </c>
      <c r="B6646" s="221">
        <v>1.9063926463490899</v>
      </c>
      <c r="C6646" s="221">
        <v>1.9808455779009899</v>
      </c>
      <c r="D6646" s="221">
        <v>1.7484092254219901</v>
      </c>
      <c r="E6646" s="221">
        <v>1.6191924838171099</v>
      </c>
    </row>
    <row r="6647" spans="1:5" x14ac:dyDescent="0.25">
      <c r="A6647" s="221">
        <v>32854.5381074213</v>
      </c>
      <c r="B6647" s="221">
        <v>1.61879276355095</v>
      </c>
      <c r="C6647" s="221">
        <v>1.9808761444952501</v>
      </c>
      <c r="D6647" s="221">
        <v>1.74843220006241</v>
      </c>
      <c r="E6647" s="221">
        <v>1.61918958071783</v>
      </c>
    </row>
    <row r="6648" spans="1:5" x14ac:dyDescent="0.25">
      <c r="A6648" s="221">
        <v>32856.154913926599</v>
      </c>
      <c r="B6648" s="221">
        <v>2.2954051821239401</v>
      </c>
      <c r="C6648" s="221">
        <v>1.9809584573473999</v>
      </c>
      <c r="D6648" s="221">
        <v>1.74849408417369</v>
      </c>
      <c r="E6648" s="221">
        <v>1.61918182671995</v>
      </c>
    </row>
    <row r="6649" spans="1:5" x14ac:dyDescent="0.25">
      <c r="A6649" s="221">
        <v>32859.478221424302</v>
      </c>
      <c r="B6649" s="221">
        <v>2.3625193193190102</v>
      </c>
      <c r="C6649" s="221">
        <v>1.9811275325857101</v>
      </c>
      <c r="D6649" s="221">
        <v>1.74862128549948</v>
      </c>
      <c r="E6649" s="221">
        <v>1.6191661119524401</v>
      </c>
    </row>
    <row r="6650" spans="1:5" x14ac:dyDescent="0.25">
      <c r="A6650" s="221">
        <v>32860.732569001397</v>
      </c>
      <c r="B6650" s="221">
        <v>2.3200565652553098</v>
      </c>
      <c r="C6650" s="221">
        <v>1.9811913315367</v>
      </c>
      <c r="D6650" s="221">
        <v>1.74866918449104</v>
      </c>
      <c r="E6650" s="221">
        <v>1.6191602009875099</v>
      </c>
    </row>
    <row r="6651" spans="1:5" x14ac:dyDescent="0.25">
      <c r="A6651" s="221">
        <v>32865.712996087001</v>
      </c>
      <c r="B6651" s="221">
        <v>1.9651460551545901</v>
      </c>
      <c r="C6651" s="221">
        <v>1.9814443371694499</v>
      </c>
      <c r="D6651" s="221">
        <v>1.74885936896565</v>
      </c>
      <c r="E6651" s="221">
        <v>1.6191369651641301</v>
      </c>
    </row>
    <row r="6652" spans="1:5" x14ac:dyDescent="0.25">
      <c r="A6652" s="221">
        <v>32870.192794257797</v>
      </c>
      <c r="B6652" s="221">
        <v>1.2167766946513201</v>
      </c>
      <c r="C6652" s="221">
        <v>1.9816717619839399</v>
      </c>
      <c r="D6652" s="221">
        <v>1.74903043623495</v>
      </c>
      <c r="E6652" s="221">
        <v>1.6191165169731401</v>
      </c>
    </row>
    <row r="6653" spans="1:5" x14ac:dyDescent="0.25">
      <c r="A6653" s="221">
        <v>32871.628538953497</v>
      </c>
      <c r="B6653" s="221">
        <v>1.1061046006328099</v>
      </c>
      <c r="C6653" s="221">
        <v>1.98174457520114</v>
      </c>
      <c r="D6653" s="221">
        <v>1.7490852621255699</v>
      </c>
      <c r="E6653" s="221">
        <v>1.6191100358736099</v>
      </c>
    </row>
    <row r="6654" spans="1:5" x14ac:dyDescent="0.25">
      <c r="A6654" s="221">
        <v>32873.199638033198</v>
      </c>
      <c r="B6654" s="221">
        <v>2.4788050484613899</v>
      </c>
      <c r="C6654" s="221">
        <v>1.9818242169951701</v>
      </c>
      <c r="D6654" s="221">
        <v>1.7491452567099499</v>
      </c>
      <c r="E6654" s="221">
        <v>1.61910299087878</v>
      </c>
    </row>
    <row r="6655" spans="1:5" x14ac:dyDescent="0.25">
      <c r="A6655" s="221">
        <v>32877.443496784101</v>
      </c>
      <c r="B6655" s="221">
        <v>2.40932706575372</v>
      </c>
      <c r="C6655" s="221">
        <v>1.9820392254322801</v>
      </c>
      <c r="D6655" s="221">
        <v>1.74930731430721</v>
      </c>
      <c r="E6655" s="221">
        <v>1.61908423266213</v>
      </c>
    </row>
    <row r="6656" spans="1:5" x14ac:dyDescent="0.25">
      <c r="A6656" s="221">
        <v>32881.737755415299</v>
      </c>
      <c r="B6656" s="221">
        <v>2.7836226887183901</v>
      </c>
      <c r="C6656" s="221">
        <v>1.9822565283070599</v>
      </c>
      <c r="D6656" s="221">
        <v>1.7494712964934001</v>
      </c>
      <c r="E6656" s="221">
        <v>1.6190654889899201</v>
      </c>
    </row>
    <row r="6657" spans="1:5" x14ac:dyDescent="0.25">
      <c r="A6657" s="221">
        <v>32887.313061696703</v>
      </c>
      <c r="B6657" s="221">
        <v>2.0682817393173698</v>
      </c>
      <c r="C6657" s="221">
        <v>1.98253835257336</v>
      </c>
      <c r="D6657" s="221">
        <v>1.7496841972502399</v>
      </c>
      <c r="E6657" s="221">
        <v>1.6190417566070501</v>
      </c>
    </row>
    <row r="6658" spans="1:5" x14ac:dyDescent="0.25">
      <c r="A6658" s="221">
        <v>32889.4979367587</v>
      </c>
      <c r="B6658" s="221">
        <v>3.8913513825516799</v>
      </c>
      <c r="C6658" s="221">
        <v>1.98264867202145</v>
      </c>
      <c r="D6658" s="221">
        <v>1.74976761774462</v>
      </c>
      <c r="E6658" s="221">
        <v>1.6190325497131499</v>
      </c>
    </row>
    <row r="6659" spans="1:5" x14ac:dyDescent="0.25">
      <c r="A6659" s="221">
        <v>32893.019261679801</v>
      </c>
      <c r="B6659" s="221">
        <v>1.28159481365162</v>
      </c>
      <c r="C6659" s="221">
        <v>1.9828263701928199</v>
      </c>
      <c r="D6659" s="221">
        <v>1.7499017845460401</v>
      </c>
      <c r="E6659" s="221">
        <v>1.6190179851905799</v>
      </c>
    </row>
    <row r="6660" spans="1:5" x14ac:dyDescent="0.25">
      <c r="A6660" s="221">
        <v>32893.760803947203</v>
      </c>
      <c r="B6660" s="221">
        <v>1.27924393931849</v>
      </c>
      <c r="C6660" s="221">
        <v>1.9828637684571899</v>
      </c>
      <c r="D6660" s="221">
        <v>1.7499300382165599</v>
      </c>
      <c r="E6660" s="221">
        <v>1.61901491810381</v>
      </c>
    </row>
    <row r="6661" spans="1:5" x14ac:dyDescent="0.25">
      <c r="A6661" s="221">
        <v>32895.148016221101</v>
      </c>
      <c r="B6661" s="221">
        <v>0.81104956167703501</v>
      </c>
      <c r="C6661" s="221">
        <v>1.9829336891595499</v>
      </c>
      <c r="D6661" s="221">
        <v>1.74998289270681</v>
      </c>
      <c r="E6661" s="221">
        <v>1.61900926764088</v>
      </c>
    </row>
    <row r="6662" spans="1:5" x14ac:dyDescent="0.25">
      <c r="A6662" s="221">
        <v>32900.3171719249</v>
      </c>
      <c r="B6662" s="221">
        <v>1.80211467436733</v>
      </c>
      <c r="C6662" s="221">
        <v>1.98319413126065</v>
      </c>
      <c r="D6662" s="221">
        <v>1.7501796690571201</v>
      </c>
      <c r="E6662" s="221">
        <v>1.6189885435879099</v>
      </c>
    </row>
    <row r="6663" spans="1:5" x14ac:dyDescent="0.25">
      <c r="A6663" s="221">
        <v>32903.0826345893</v>
      </c>
      <c r="B6663" s="221">
        <v>1.4006834951043201</v>
      </c>
      <c r="C6663" s="221">
        <v>1.9833333102661601</v>
      </c>
      <c r="D6663" s="221">
        <v>1.75028489596467</v>
      </c>
      <c r="E6663" s="221">
        <v>1.6189775414424701</v>
      </c>
    </row>
    <row r="6664" spans="1:5" x14ac:dyDescent="0.25">
      <c r="A6664" s="221">
        <v>32907.918418712703</v>
      </c>
      <c r="B6664" s="221">
        <v>1.4472897549618</v>
      </c>
      <c r="C6664" s="221">
        <v>1.98357646420195</v>
      </c>
      <c r="D6664" s="221">
        <v>1.7504688949514</v>
      </c>
      <c r="E6664" s="221">
        <v>1.6189587534194301</v>
      </c>
    </row>
    <row r="6665" spans="1:5" x14ac:dyDescent="0.25">
      <c r="A6665" s="221">
        <v>32908.304512742397</v>
      </c>
      <c r="B6665" s="221">
        <v>2.1125580484353299</v>
      </c>
      <c r="C6665" s="221">
        <v>1.9835958647666001</v>
      </c>
      <c r="D6665" s="221">
        <v>1.75048357525652</v>
      </c>
      <c r="E6665" s="221">
        <v>1.6189572630643101</v>
      </c>
    </row>
    <row r="6666" spans="1:5" x14ac:dyDescent="0.25">
      <c r="A6666" s="221">
        <v>32909.7302428408</v>
      </c>
      <c r="B6666" s="221">
        <v>0.85994596937648504</v>
      </c>
      <c r="C6666" s="221">
        <v>1.9836674886837</v>
      </c>
      <c r="D6666" s="221">
        <v>1.75053778524491</v>
      </c>
      <c r="E6666" s="221">
        <v>1.61895177840253</v>
      </c>
    </row>
    <row r="6667" spans="1:5" x14ac:dyDescent="0.25">
      <c r="A6667" s="221">
        <v>32909.759257930702</v>
      </c>
      <c r="B6667" s="221">
        <v>2.1148842810696702</v>
      </c>
      <c r="C6667" s="221">
        <v>1.98366894630488</v>
      </c>
      <c r="D6667" s="221">
        <v>1.7505388870833101</v>
      </c>
      <c r="E6667" s="221">
        <v>1.6189516685119101</v>
      </c>
    </row>
    <row r="6668" spans="1:5" x14ac:dyDescent="0.25">
      <c r="A6668" s="221">
        <v>32911.310616488503</v>
      </c>
      <c r="B6668" s="221">
        <v>2.4957393361778601</v>
      </c>
      <c r="C6668" s="221">
        <v>1.9837468519033199</v>
      </c>
      <c r="D6668" s="221">
        <v>1.7505977994095401</v>
      </c>
      <c r="E6668" s="221">
        <v>1.6189457929570401</v>
      </c>
    </row>
    <row r="6669" spans="1:5" x14ac:dyDescent="0.25">
      <c r="A6669" s="221">
        <v>32913.1591476584</v>
      </c>
      <c r="B6669" s="221">
        <v>2.2368936807327202</v>
      </c>
      <c r="C6669" s="221">
        <v>1.98383964108045</v>
      </c>
      <c r="D6669" s="221">
        <v>1.75066799676706</v>
      </c>
      <c r="E6669" s="221">
        <v>1.61893880992409</v>
      </c>
    </row>
    <row r="6670" spans="1:5" x14ac:dyDescent="0.25">
      <c r="A6670" s="221">
        <v>32913.396452423498</v>
      </c>
      <c r="B6670" s="221">
        <v>1.66655029467462</v>
      </c>
      <c r="C6670" s="221">
        <v>1.9838515492506901</v>
      </c>
      <c r="D6670" s="221">
        <v>1.75067700833673</v>
      </c>
      <c r="E6670" s="221">
        <v>1.6189379194815201</v>
      </c>
    </row>
    <row r="6671" spans="1:5" x14ac:dyDescent="0.25">
      <c r="A6671" s="221">
        <v>32915.079646348997</v>
      </c>
      <c r="B6671" s="221">
        <v>1.1310118806784299</v>
      </c>
      <c r="C6671" s="221">
        <v>1.9839359893492801</v>
      </c>
      <c r="D6671" s="221">
        <v>1.75074092706728</v>
      </c>
      <c r="E6671" s="221">
        <v>1.6189316401693199</v>
      </c>
    </row>
    <row r="6672" spans="1:5" x14ac:dyDescent="0.25">
      <c r="A6672" s="221">
        <v>32916.838424520603</v>
      </c>
      <c r="B6672" s="221">
        <v>1.2274713315910499</v>
      </c>
      <c r="C6672" s="221">
        <v>1.98402418623239</v>
      </c>
      <c r="D6672" s="221">
        <v>1.7508077160844799</v>
      </c>
      <c r="E6672" s="221">
        <v>1.6189251328582599</v>
      </c>
    </row>
    <row r="6673" spans="1:5" x14ac:dyDescent="0.25">
      <c r="A6673" s="221">
        <v>32919.556822254301</v>
      </c>
      <c r="B6673" s="221">
        <v>2.53304873698232</v>
      </c>
      <c r="C6673" s="221">
        <v>1.9841604457042901</v>
      </c>
      <c r="D6673" s="221">
        <v>1.75091094633598</v>
      </c>
      <c r="E6673" s="221">
        <v>1.61891518345666</v>
      </c>
    </row>
    <row r="6674" spans="1:5" x14ac:dyDescent="0.25">
      <c r="A6674" s="221">
        <v>32919.675493086303</v>
      </c>
      <c r="B6674" s="221">
        <v>2.1838420061109498</v>
      </c>
      <c r="C6674" s="221">
        <v>1.9841663917296599</v>
      </c>
      <c r="D6674" s="221">
        <v>1.7509154528214299</v>
      </c>
      <c r="E6674" s="221">
        <v>1.6189147581346699</v>
      </c>
    </row>
    <row r="6675" spans="1:5" x14ac:dyDescent="0.25">
      <c r="A6675" s="221">
        <v>32920.516539370699</v>
      </c>
      <c r="B6675" s="221">
        <v>1.7330128810451899</v>
      </c>
      <c r="C6675" s="221">
        <v>1.98420852532791</v>
      </c>
      <c r="D6675" s="221">
        <v>1.7509473912748801</v>
      </c>
      <c r="E6675" s="221">
        <v>1.61891174378417</v>
      </c>
    </row>
    <row r="6676" spans="1:5" x14ac:dyDescent="0.25">
      <c r="A6676" s="221">
        <v>32920.747925982199</v>
      </c>
      <c r="B6676" s="221">
        <v>1.68604161702264</v>
      </c>
      <c r="C6676" s="221">
        <v>1.98422011544879</v>
      </c>
      <c r="D6676" s="221">
        <v>1.7509561781046401</v>
      </c>
      <c r="E6676" s="221">
        <v>1.61891091448338</v>
      </c>
    </row>
    <row r="6677" spans="1:5" x14ac:dyDescent="0.25">
      <c r="A6677" s="221">
        <v>32928.796874713997</v>
      </c>
      <c r="B6677" s="221">
        <v>1.9852600604770601</v>
      </c>
      <c r="C6677" s="221">
        <v>1.9846228634629901</v>
      </c>
      <c r="D6677" s="221">
        <v>1.7512617792195599</v>
      </c>
      <c r="E6677" s="221">
        <v>1.6188823653528099</v>
      </c>
    </row>
    <row r="6678" spans="1:5" x14ac:dyDescent="0.25">
      <c r="A6678" s="221">
        <v>32934.954167265998</v>
      </c>
      <c r="B6678" s="221">
        <v>2.6059632215983402</v>
      </c>
      <c r="C6678" s="221">
        <v>1.9849304026860899</v>
      </c>
      <c r="D6678" s="221">
        <v>1.7514952218595901</v>
      </c>
      <c r="E6678" s="221">
        <v>1.61886131930987</v>
      </c>
    </row>
    <row r="6679" spans="1:5" x14ac:dyDescent="0.25">
      <c r="A6679" s="221">
        <v>32943.560518363403</v>
      </c>
      <c r="B6679" s="221">
        <v>1.6831111242528101</v>
      </c>
      <c r="C6679" s="221">
        <v>1.98535945720074</v>
      </c>
      <c r="D6679" s="221">
        <v>1.7518211539550601</v>
      </c>
      <c r="E6679" s="221">
        <v>1.61883302078595</v>
      </c>
    </row>
    <row r="6680" spans="1:5" x14ac:dyDescent="0.25">
      <c r="A6680" s="221">
        <v>32947.6190383383</v>
      </c>
      <c r="B6680" s="221">
        <v>2.68846288415387</v>
      </c>
      <c r="C6680" s="221">
        <v>1.9855614223729701</v>
      </c>
      <c r="D6680" s="221">
        <v>1.75197481080076</v>
      </c>
      <c r="E6680" s="221">
        <v>1.6188201294067801</v>
      </c>
    </row>
    <row r="6681" spans="1:5" x14ac:dyDescent="0.25">
      <c r="A6681" s="221">
        <v>32949.902650862801</v>
      </c>
      <c r="B6681" s="221">
        <v>1.2095523013529801</v>
      </c>
      <c r="C6681" s="221">
        <v>1.98567502898918</v>
      </c>
      <c r="D6681" s="221">
        <v>1.7520611736144001</v>
      </c>
      <c r="E6681" s="221">
        <v>1.61881301920154</v>
      </c>
    </row>
    <row r="6682" spans="1:5" x14ac:dyDescent="0.25">
      <c r="A6682" s="221">
        <v>32955.354207406403</v>
      </c>
      <c r="B6682" s="221">
        <v>1.86152416629244</v>
      </c>
      <c r="C6682" s="221">
        <v>1.9859458771437299</v>
      </c>
      <c r="D6682" s="221">
        <v>1.75226734333749</v>
      </c>
      <c r="E6682" s="221">
        <v>1.6187963755832599</v>
      </c>
    </row>
    <row r="6683" spans="1:5" x14ac:dyDescent="0.25">
      <c r="A6683" s="221">
        <v>32956.914087645899</v>
      </c>
      <c r="B6683" s="221">
        <v>1.3102720338240801</v>
      </c>
      <c r="C6683" s="221">
        <v>1.9860233059038901</v>
      </c>
      <c r="D6683" s="221">
        <v>1.75232628564103</v>
      </c>
      <c r="E6683" s="221">
        <v>1.61879170207251</v>
      </c>
    </row>
    <row r="6684" spans="1:5" x14ac:dyDescent="0.25">
      <c r="A6684" s="221">
        <v>32956.959133353099</v>
      </c>
      <c r="B6684" s="221">
        <v>1.9346282663632799</v>
      </c>
      <c r="C6684" s="221">
        <v>1.9860255418660999</v>
      </c>
      <c r="D6684" s="221">
        <v>1.7523279853200899</v>
      </c>
      <c r="E6684" s="221">
        <v>1.6187915682309599</v>
      </c>
    </row>
    <row r="6685" spans="1:5" x14ac:dyDescent="0.25">
      <c r="A6685" s="221">
        <v>32957.570844330803</v>
      </c>
      <c r="B6685" s="221">
        <v>0.95950729162377302</v>
      </c>
      <c r="C6685" s="221">
        <v>1.9860558872646199</v>
      </c>
      <c r="D6685" s="221">
        <v>1.7523510665948301</v>
      </c>
      <c r="E6685" s="221">
        <v>1.6187897506915501</v>
      </c>
    </row>
    <row r="6686" spans="1:5" x14ac:dyDescent="0.25">
      <c r="A6686" s="221">
        <v>32958.288350599498</v>
      </c>
      <c r="B6686" s="221">
        <v>2.1109897321290001</v>
      </c>
      <c r="C6686" s="221">
        <v>1.98609148089374</v>
      </c>
      <c r="D6686" s="221">
        <v>1.75237813977142</v>
      </c>
      <c r="E6686" s="221">
        <v>1.6187876274234501</v>
      </c>
    </row>
    <row r="6687" spans="1:5" x14ac:dyDescent="0.25">
      <c r="A6687" s="221">
        <v>32966.799075431903</v>
      </c>
      <c r="B6687" s="221">
        <v>2.61193665170256</v>
      </c>
      <c r="C6687" s="221">
        <v>1.98651323248436</v>
      </c>
      <c r="D6687" s="221">
        <v>1.75269926916957</v>
      </c>
      <c r="E6687" s="221">
        <v>1.6187631272522101</v>
      </c>
    </row>
    <row r="6688" spans="1:5" x14ac:dyDescent="0.25">
      <c r="A6688" s="221">
        <v>32975.020188248302</v>
      </c>
      <c r="B6688" s="221">
        <v>2.1569455651940599</v>
      </c>
      <c r="C6688" s="221">
        <v>1.9869197756444901</v>
      </c>
      <c r="D6688" s="221">
        <v>1.75300947083428</v>
      </c>
      <c r="E6688" s="221">
        <v>1.61874073362579</v>
      </c>
    </row>
    <row r="6689" spans="1:5" x14ac:dyDescent="0.25">
      <c r="A6689" s="221">
        <v>32976.091937655401</v>
      </c>
      <c r="B6689" s="221">
        <v>1.0447547364807099</v>
      </c>
      <c r="C6689" s="221">
        <v>1.98697269475879</v>
      </c>
      <c r="D6689" s="221">
        <v>1.75304991042655</v>
      </c>
      <c r="E6689" s="221">
        <v>1.61873781426969</v>
      </c>
    </row>
    <row r="6690" spans="1:5" x14ac:dyDescent="0.25">
      <c r="A6690" s="221">
        <v>32978.055215130204</v>
      </c>
      <c r="B6690" s="221">
        <v>2.06377651705278</v>
      </c>
      <c r="C6690" s="221">
        <v>1.98706963430866</v>
      </c>
      <c r="D6690" s="221">
        <v>1.7531239894417101</v>
      </c>
      <c r="E6690" s="221">
        <v>1.6187326587603701</v>
      </c>
    </row>
    <row r="6691" spans="1:5" x14ac:dyDescent="0.25">
      <c r="A6691" s="221">
        <v>32986.443675597198</v>
      </c>
      <c r="B6691" s="221">
        <v>3.5118357892130398</v>
      </c>
      <c r="C6691" s="221">
        <v>1.9874831491404299</v>
      </c>
      <c r="D6691" s="221">
        <v>1.75344020757491</v>
      </c>
      <c r="E6691" s="221">
        <v>1.6187113773497099</v>
      </c>
    </row>
    <row r="6692" spans="1:5" x14ac:dyDescent="0.25">
      <c r="A6692" s="221">
        <v>33000.816380689597</v>
      </c>
      <c r="B6692" s="221">
        <v>1.3264901014329999</v>
      </c>
      <c r="C6692" s="221">
        <v>1.9881897184908901</v>
      </c>
      <c r="D6692" s="221">
        <v>1.7539808678273601</v>
      </c>
      <c r="E6692" s="221">
        <v>1.61867782076293</v>
      </c>
    </row>
    <row r="6693" spans="1:5" x14ac:dyDescent="0.25">
      <c r="A6693" s="221">
        <v>33008.636102054697</v>
      </c>
      <c r="B6693" s="221">
        <v>1.3137256379361899</v>
      </c>
      <c r="C6693" s="221">
        <v>1.98857290240116</v>
      </c>
      <c r="D6693" s="221">
        <v>1.75427459579433</v>
      </c>
      <c r="E6693" s="221">
        <v>1.61866091033396</v>
      </c>
    </row>
    <row r="6694" spans="1:5" x14ac:dyDescent="0.25">
      <c r="A6694" s="221">
        <v>33010.407582454798</v>
      </c>
      <c r="B6694" s="221">
        <v>1.7217776450494799</v>
      </c>
      <c r="C6694" s="221">
        <v>1.9886596775199099</v>
      </c>
      <c r="D6694" s="221">
        <v>1.7543411369550901</v>
      </c>
      <c r="E6694" s="221">
        <v>1.61865724479477</v>
      </c>
    </row>
    <row r="6695" spans="1:5" x14ac:dyDescent="0.25">
      <c r="A6695" s="221">
        <v>33011.8092138586</v>
      </c>
      <c r="B6695" s="221">
        <v>2.00949982658492</v>
      </c>
      <c r="C6695" s="221">
        <v>1.9887282806115201</v>
      </c>
      <c r="D6695" s="221">
        <v>1.7543937856779099</v>
      </c>
      <c r="E6695" s="221">
        <v>1.61865440239563</v>
      </c>
    </row>
    <row r="6696" spans="1:5" x14ac:dyDescent="0.25">
      <c r="A6696" s="221">
        <v>33013.653207174801</v>
      </c>
      <c r="B6696" s="221">
        <v>2.6891970000090502</v>
      </c>
      <c r="C6696" s="221">
        <v>1.9888184716775901</v>
      </c>
      <c r="D6696" s="221">
        <v>1.7544630506021299</v>
      </c>
      <c r="E6696" s="221">
        <v>1.61865067602909</v>
      </c>
    </row>
    <row r="6697" spans="1:5" x14ac:dyDescent="0.25">
      <c r="A6697" s="221">
        <v>33013.994907419103</v>
      </c>
      <c r="B6697" s="221">
        <v>1.2000979655669699</v>
      </c>
      <c r="C6697" s="221">
        <v>1.9888351761615399</v>
      </c>
      <c r="D6697" s="221">
        <v>1.7544758857037199</v>
      </c>
      <c r="E6697" s="221">
        <v>1.6186499855166301</v>
      </c>
    </row>
    <row r="6698" spans="1:5" x14ac:dyDescent="0.25">
      <c r="A6698" s="221">
        <v>33014.301096613897</v>
      </c>
      <c r="B6698" s="221">
        <v>0.105232484533646</v>
      </c>
      <c r="C6698" s="221">
        <v>1.9888501446392499</v>
      </c>
      <c r="D6698" s="221">
        <v>1.75448738692294</v>
      </c>
      <c r="E6698" s="221">
        <v>1.61864937908234</v>
      </c>
    </row>
    <row r="6699" spans="1:5" x14ac:dyDescent="0.25">
      <c r="A6699" s="221">
        <v>33015.802881512602</v>
      </c>
      <c r="B6699" s="221">
        <v>2.6097182416779101</v>
      </c>
      <c r="C6699" s="221">
        <v>1.9889235549420501</v>
      </c>
      <c r="D6699" s="221">
        <v>1.75454373140794</v>
      </c>
      <c r="E6699" s="221">
        <v>1.6186464101238101</v>
      </c>
    </row>
    <row r="6700" spans="1:5" x14ac:dyDescent="0.25">
      <c r="A6700" s="221">
        <v>33017.591921023202</v>
      </c>
      <c r="B6700" s="221">
        <v>1.32150591941724</v>
      </c>
      <c r="C6700" s="221">
        <v>1.9890109634623001</v>
      </c>
      <c r="D6700" s="221">
        <v>1.75461083972612</v>
      </c>
      <c r="E6700" s="221">
        <v>1.6186429461924601</v>
      </c>
    </row>
    <row r="6701" spans="1:5" x14ac:dyDescent="0.25">
      <c r="A6701" s="221">
        <v>33019.136623193197</v>
      </c>
      <c r="B6701" s="221">
        <v>2.5021311557265502</v>
      </c>
      <c r="C6701" s="221">
        <v>1.9890863556207701</v>
      </c>
      <c r="D6701" s="221">
        <v>1.75466876526047</v>
      </c>
      <c r="E6701" s="221">
        <v>1.6186399620798999</v>
      </c>
    </row>
    <row r="6702" spans="1:5" x14ac:dyDescent="0.25">
      <c r="A6702" s="221">
        <v>33027.2089386261</v>
      </c>
      <c r="B6702" s="221">
        <v>1.11594405101556E-2</v>
      </c>
      <c r="C6702" s="221">
        <v>1.9894800983155001</v>
      </c>
      <c r="D6702" s="221">
        <v>1.75497129229089</v>
      </c>
      <c r="E6702" s="221">
        <v>1.6186251292890801</v>
      </c>
    </row>
    <row r="6703" spans="1:5" x14ac:dyDescent="0.25">
      <c r="A6703" s="221">
        <v>33028.216691027599</v>
      </c>
      <c r="B6703" s="221">
        <v>-4.0200805895393401</v>
      </c>
      <c r="C6703" s="221">
        <v>1.9895292096958299</v>
      </c>
      <c r="D6703" s="221">
        <v>1.7550090549499999</v>
      </c>
      <c r="E6703" s="221">
        <v>1.6186233650662101</v>
      </c>
    </row>
    <row r="6704" spans="1:5" x14ac:dyDescent="0.25">
      <c r="A6704" s="221">
        <v>33029.784289426301</v>
      </c>
      <c r="B6704" s="221">
        <v>2.04516358824565</v>
      </c>
      <c r="C6704" s="221">
        <v>1.9896055484466699</v>
      </c>
      <c r="D6704" s="221">
        <v>1.7550677791239699</v>
      </c>
      <c r="E6704" s="221">
        <v>1.6186206316267999</v>
      </c>
    </row>
    <row r="6705" spans="1:5" x14ac:dyDescent="0.25">
      <c r="A6705" s="221">
        <v>33030.825546616601</v>
      </c>
      <c r="B6705" s="221">
        <v>2.2181926250598401</v>
      </c>
      <c r="C6705" s="221">
        <v>1.98965623780495</v>
      </c>
      <c r="D6705" s="221">
        <v>1.7551067689442299</v>
      </c>
      <c r="E6705" s="221">
        <v>1.6186188451380501</v>
      </c>
    </row>
    <row r="6706" spans="1:5" x14ac:dyDescent="0.25">
      <c r="A6706" s="221">
        <v>33034.407222895999</v>
      </c>
      <c r="B6706" s="221">
        <v>1.73983423547843</v>
      </c>
      <c r="C6706" s="221">
        <v>1.9898304765715</v>
      </c>
      <c r="D6706" s="221">
        <v>1.7552408355276199</v>
      </c>
      <c r="E6706" s="221">
        <v>1.61861283058201</v>
      </c>
    </row>
    <row r="6707" spans="1:5" x14ac:dyDescent="0.25">
      <c r="A6707" s="221">
        <v>33042.445666993102</v>
      </c>
      <c r="B6707" s="221">
        <v>1.2101536366913701</v>
      </c>
      <c r="C6707" s="221">
        <v>1.9902209094444501</v>
      </c>
      <c r="D6707" s="221">
        <v>1.7555415595816899</v>
      </c>
      <c r="E6707" s="221">
        <v>1.61860012646566</v>
      </c>
    </row>
    <row r="6708" spans="1:5" x14ac:dyDescent="0.25">
      <c r="A6708" s="221">
        <v>33042.637053510698</v>
      </c>
      <c r="B6708" s="221">
        <v>4.6591353142284397</v>
      </c>
      <c r="C6708" s="221">
        <v>1.9902301951402901</v>
      </c>
      <c r="D6708" s="221">
        <v>1.7555487167327799</v>
      </c>
      <c r="E6708" s="221">
        <v>1.6185998375341299</v>
      </c>
    </row>
    <row r="6709" spans="1:5" x14ac:dyDescent="0.25">
      <c r="A6709" s="221">
        <v>33043.4576900475</v>
      </c>
      <c r="B6709" s="221">
        <v>1.2301267281200401</v>
      </c>
      <c r="C6709" s="221">
        <v>1.9902700108043101</v>
      </c>
      <c r="D6709" s="221">
        <v>1.7555793681181</v>
      </c>
      <c r="E6709" s="221">
        <v>1.6185986038640801</v>
      </c>
    </row>
    <row r="6710" spans="1:5" x14ac:dyDescent="0.25">
      <c r="A6710" s="221">
        <v>33053.603179059901</v>
      </c>
      <c r="B6710" s="221">
        <v>2.16958248998924</v>
      </c>
      <c r="C6710" s="221">
        <v>1.9907615354713399</v>
      </c>
      <c r="D6710" s="221">
        <v>1.7559583096824001</v>
      </c>
      <c r="E6710" s="221">
        <v>1.6185847895969701</v>
      </c>
    </row>
    <row r="6711" spans="1:5" x14ac:dyDescent="0.25">
      <c r="A6711" s="221">
        <v>33057.5417330809</v>
      </c>
      <c r="B6711" s="221">
        <v>2.0134849323867798</v>
      </c>
      <c r="C6711" s="221">
        <v>1.99095196826009</v>
      </c>
      <c r="D6711" s="221">
        <v>1.7561054176059201</v>
      </c>
      <c r="E6711" s="221">
        <v>1.61857957435109</v>
      </c>
    </row>
    <row r="6712" spans="1:5" x14ac:dyDescent="0.25">
      <c r="A6712" s="221">
        <v>33058.4709119982</v>
      </c>
      <c r="B6712" s="221">
        <v>-2.0422968858495598</v>
      </c>
      <c r="C6712" s="221">
        <v>1.9909968653033501</v>
      </c>
      <c r="D6712" s="221">
        <v>1.7561401231299301</v>
      </c>
      <c r="E6712" s="221">
        <v>1.61857834397657</v>
      </c>
    </row>
    <row r="6713" spans="1:5" x14ac:dyDescent="0.25">
      <c r="A6713" s="221">
        <v>33058.660016303402</v>
      </c>
      <c r="B6713" s="221">
        <v>0.82063547916078095</v>
      </c>
      <c r="C6713" s="221">
        <v>1.9910060003507899</v>
      </c>
      <c r="D6713" s="221">
        <v>1.7561471863164499</v>
      </c>
      <c r="E6713" s="221">
        <v>1.61857809357365</v>
      </c>
    </row>
    <row r="6714" spans="1:5" x14ac:dyDescent="0.25">
      <c r="A6714" s="221">
        <v>33059.485195658497</v>
      </c>
      <c r="B6714" s="221">
        <v>1.55457789694988</v>
      </c>
      <c r="C6714" s="221">
        <v>1.99104586160719</v>
      </c>
      <c r="D6714" s="221">
        <v>1.75617796187024</v>
      </c>
      <c r="E6714" s="221">
        <v>1.6185770009103999</v>
      </c>
    </row>
    <row r="6715" spans="1:5" x14ac:dyDescent="0.25">
      <c r="A6715" s="221">
        <v>33062.496052051203</v>
      </c>
      <c r="B6715" s="221">
        <v>2.6713718851650001</v>
      </c>
      <c r="C6715" s="221">
        <v>1.99119122551518</v>
      </c>
      <c r="D6715" s="221">
        <v>1.7562902535463301</v>
      </c>
      <c r="E6715" s="221">
        <v>1.6185731582554601</v>
      </c>
    </row>
    <row r="6716" spans="1:5" x14ac:dyDescent="0.25">
      <c r="A6716" s="221">
        <v>33066.3036220059</v>
      </c>
      <c r="B6716" s="221">
        <v>2.0916635592525399</v>
      </c>
      <c r="C6716" s="221">
        <v>1.99137488435813</v>
      </c>
      <c r="D6716" s="221">
        <v>1.75643225317981</v>
      </c>
      <c r="E6716" s="221">
        <v>1.6185688390476101</v>
      </c>
    </row>
    <row r="6717" spans="1:5" x14ac:dyDescent="0.25">
      <c r="A6717" s="221">
        <v>33068.229802677997</v>
      </c>
      <c r="B6717" s="221">
        <v>1.7126247392732501</v>
      </c>
      <c r="C6717" s="221">
        <v>1.9914677215287799</v>
      </c>
      <c r="D6717" s="221">
        <v>1.75650403872433</v>
      </c>
      <c r="E6717" s="221">
        <v>1.61856666733539</v>
      </c>
    </row>
    <row r="6718" spans="1:5" x14ac:dyDescent="0.25">
      <c r="A6718" s="221">
        <v>33068.255173858102</v>
      </c>
      <c r="B6718" s="221">
        <v>3.06748145862958</v>
      </c>
      <c r="C6718" s="221">
        <v>1.9914689440320199</v>
      </c>
      <c r="D6718" s="221">
        <v>1.7565049842659499</v>
      </c>
      <c r="E6718" s="221">
        <v>1.6185666411417801</v>
      </c>
    </row>
    <row r="6719" spans="1:5" x14ac:dyDescent="0.25">
      <c r="A6719" s="221">
        <v>33069.238483915498</v>
      </c>
      <c r="B6719" s="221">
        <v>1.3529467634733301</v>
      </c>
      <c r="C6719" s="221">
        <v>1.9915163180367099</v>
      </c>
      <c r="D6719" s="221">
        <v>1.75654163059354</v>
      </c>
      <c r="E6719" s="221">
        <v>1.61856562595706</v>
      </c>
    </row>
    <row r="6720" spans="1:5" x14ac:dyDescent="0.25">
      <c r="A6720" s="221">
        <v>33074.689051251597</v>
      </c>
      <c r="B6720" s="221">
        <v>2.30698324735528</v>
      </c>
      <c r="C6720" s="221">
        <v>1.9917786854627899</v>
      </c>
      <c r="D6720" s="221">
        <v>1.7567445966069399</v>
      </c>
      <c r="E6720" s="221">
        <v>1.6185600061741301</v>
      </c>
    </row>
    <row r="6721" spans="1:5" x14ac:dyDescent="0.25">
      <c r="A6721" s="221">
        <v>33076.601086698101</v>
      </c>
      <c r="B6721" s="221">
        <v>2.0688866384297699</v>
      </c>
      <c r="C6721" s="221">
        <v>1.9918706297881099</v>
      </c>
      <c r="D6721" s="221">
        <v>1.75681578266498</v>
      </c>
      <c r="E6721" s="221">
        <v>1.61855816622577</v>
      </c>
    </row>
    <row r="6722" spans="1:5" x14ac:dyDescent="0.25">
      <c r="A6722" s="221">
        <v>33079.960670853601</v>
      </c>
      <c r="B6722" s="221">
        <v>1.52235196112169</v>
      </c>
      <c r="C6722" s="221">
        <v>1.9920320261770701</v>
      </c>
      <c r="D6722" s="221">
        <v>1.75694086170214</v>
      </c>
      <c r="E6722" s="221">
        <v>1.61855508201896</v>
      </c>
    </row>
    <row r="6723" spans="1:5" x14ac:dyDescent="0.25">
      <c r="A6723" s="221">
        <v>33087.643146816998</v>
      </c>
      <c r="B6723" s="221">
        <v>2.6756877040197402</v>
      </c>
      <c r="C6723" s="221">
        <v>1.9924006536396901</v>
      </c>
      <c r="D6723" s="221">
        <v>1.75722650419663</v>
      </c>
      <c r="E6723" s="221">
        <v>1.6185487259104201</v>
      </c>
    </row>
    <row r="6724" spans="1:5" x14ac:dyDescent="0.25">
      <c r="A6724" s="221">
        <v>33091.606731966698</v>
      </c>
      <c r="B6724" s="221">
        <v>3.6352711095375199</v>
      </c>
      <c r="C6724" s="221">
        <v>1.99259053940227</v>
      </c>
      <c r="D6724" s="221">
        <v>1.75737379429393</v>
      </c>
      <c r="E6724" s="221">
        <v>1.61854583151455</v>
      </c>
    </row>
    <row r="6725" spans="1:5" x14ac:dyDescent="0.25">
      <c r="A6725" s="221">
        <v>33093.502143374899</v>
      </c>
      <c r="B6725" s="221">
        <v>3.7212947632074398</v>
      </c>
      <c r="C6725" s="221">
        <v>1.99268126203893</v>
      </c>
      <c r="D6725" s="221">
        <v>1.7574442293471</v>
      </c>
      <c r="E6725" s="221">
        <v>1.61854453832955</v>
      </c>
    </row>
    <row r="6726" spans="1:5" x14ac:dyDescent="0.25">
      <c r="A6726" s="221">
        <v>33099.708750664096</v>
      </c>
      <c r="B6726" s="221">
        <v>2.0293644361957899</v>
      </c>
      <c r="C6726" s="221">
        <v>1.9929780047937</v>
      </c>
      <c r="D6726" s="221">
        <v>1.7576748719994</v>
      </c>
      <c r="E6726" s="221">
        <v>1.6185407023598499</v>
      </c>
    </row>
    <row r="6727" spans="1:5" x14ac:dyDescent="0.25">
      <c r="A6727" s="221">
        <v>33103.874858254399</v>
      </c>
      <c r="B6727" s="221">
        <v>1.9926499329065801</v>
      </c>
      <c r="C6727" s="221">
        <v>1.9931769036662801</v>
      </c>
      <c r="D6727" s="221">
        <v>1.7578294411315001</v>
      </c>
      <c r="E6727" s="221">
        <v>1.6185384804903999</v>
      </c>
    </row>
    <row r="6728" spans="1:5" x14ac:dyDescent="0.25">
      <c r="A6728" s="221">
        <v>33124.0540497408</v>
      </c>
      <c r="B6728" s="221">
        <v>1.9466869934701601</v>
      </c>
      <c r="C6728" s="221">
        <v>1.99413702341659</v>
      </c>
      <c r="D6728" s="221">
        <v>1.75857670956974</v>
      </c>
      <c r="E6728" s="221">
        <v>1.61853167849986</v>
      </c>
    </row>
    <row r="6729" spans="1:5" x14ac:dyDescent="0.25">
      <c r="A6729" s="221">
        <v>33130.989972363197</v>
      </c>
      <c r="B6729" s="221">
        <v>2.4532550607446302</v>
      </c>
      <c r="C6729" s="221">
        <v>1.99446580697316</v>
      </c>
      <c r="D6729" s="221">
        <v>1.7588335581193699</v>
      </c>
      <c r="E6729" s="221">
        <v>1.61853093682202</v>
      </c>
    </row>
    <row r="6730" spans="1:5" x14ac:dyDescent="0.25">
      <c r="A6730" s="221">
        <v>33136.743663573601</v>
      </c>
      <c r="B6730" s="221">
        <v>4.3723411754446504</v>
      </c>
      <c r="C6730" s="221">
        <v>1.99473803365313</v>
      </c>
      <c r="D6730" s="221">
        <v>1.75904640419358</v>
      </c>
      <c r="E6730" s="221">
        <v>1.6185307624712699</v>
      </c>
    </row>
    <row r="6731" spans="1:5" x14ac:dyDescent="0.25">
      <c r="A6731" s="221">
        <v>33137.865444042698</v>
      </c>
      <c r="B6731" s="221">
        <v>2.55656771544965</v>
      </c>
      <c r="C6731" s="221">
        <v>1.9947910542877001</v>
      </c>
      <c r="D6731" s="221">
        <v>1.7590878483824099</v>
      </c>
      <c r="E6731" s="221">
        <v>1.6185308053530201</v>
      </c>
    </row>
    <row r="6732" spans="1:5" x14ac:dyDescent="0.25">
      <c r="A6732" s="221">
        <v>33138.791197755301</v>
      </c>
      <c r="B6732" s="221">
        <v>1.57796882916565</v>
      </c>
      <c r="C6732" s="221">
        <v>1.9948348097734201</v>
      </c>
      <c r="D6732" s="221">
        <v>1.75912205036108</v>
      </c>
      <c r="E6732" s="221">
        <v>1.6185308558554199</v>
      </c>
    </row>
    <row r="6733" spans="1:5" x14ac:dyDescent="0.25">
      <c r="A6733" s="221">
        <v>33139.372661419002</v>
      </c>
      <c r="B6733" s="221">
        <v>2.7765380214297202</v>
      </c>
      <c r="C6733" s="221">
        <v>1.99486229248798</v>
      </c>
      <c r="D6733" s="221">
        <v>1.7591435325410101</v>
      </c>
      <c r="E6733" s="221">
        <v>1.61853094734117</v>
      </c>
    </row>
    <row r="6734" spans="1:5" x14ac:dyDescent="0.25">
      <c r="A6734" s="221">
        <v>33147.4172305424</v>
      </c>
      <c r="B6734" s="221">
        <v>1.68183226405925</v>
      </c>
      <c r="C6734" s="221">
        <v>1.99524189265416</v>
      </c>
      <c r="D6734" s="221">
        <v>1.7594405115813001</v>
      </c>
      <c r="E6734" s="221">
        <v>1.6185322130494999</v>
      </c>
    </row>
    <row r="6735" spans="1:5" x14ac:dyDescent="0.25">
      <c r="A6735" s="221">
        <v>33147.730229226203</v>
      </c>
      <c r="B6735" s="221">
        <v>2.0962213559033298</v>
      </c>
      <c r="C6735" s="221">
        <v>1.9952566549949899</v>
      </c>
      <c r="D6735" s="221">
        <v>1.75945205572716</v>
      </c>
      <c r="E6735" s="221">
        <v>1.6185322622957701</v>
      </c>
    </row>
    <row r="6736" spans="1:5" x14ac:dyDescent="0.25">
      <c r="A6736" s="221">
        <v>33150.788114311697</v>
      </c>
      <c r="B6736" s="221">
        <v>2.3816180314601101</v>
      </c>
      <c r="C6736" s="221">
        <v>1.9954007094758099</v>
      </c>
      <c r="D6736" s="221">
        <v>1.75956483789938</v>
      </c>
      <c r="E6736" s="221">
        <v>1.61853274341422</v>
      </c>
    </row>
    <row r="6737" spans="1:5" x14ac:dyDescent="0.25">
      <c r="A6737" s="221">
        <v>33154.379310349897</v>
      </c>
      <c r="B6737" s="221">
        <v>1.2910184646765399</v>
      </c>
      <c r="C6737" s="221">
        <v>1.9955697300456701</v>
      </c>
      <c r="D6737" s="221">
        <v>1.7596972733456899</v>
      </c>
      <c r="E6737" s="221">
        <v>1.6185337523911401</v>
      </c>
    </row>
    <row r="6738" spans="1:5" x14ac:dyDescent="0.25">
      <c r="A6738" s="221">
        <v>33154.7551398707</v>
      </c>
      <c r="B6738" s="221">
        <v>1.89136050786973</v>
      </c>
      <c r="C6738" s="221">
        <v>1.9955874109968801</v>
      </c>
      <c r="D6738" s="221">
        <v>1.7597111246811099</v>
      </c>
      <c r="E6738" s="221">
        <v>1.6185338699852001</v>
      </c>
    </row>
    <row r="6739" spans="1:5" x14ac:dyDescent="0.25">
      <c r="A6739" s="221">
        <v>33154.975876609002</v>
      </c>
      <c r="B6739" s="221">
        <v>1.1930564247142601</v>
      </c>
      <c r="C6739" s="221">
        <v>1.99559778522389</v>
      </c>
      <c r="D6739" s="221">
        <v>1.7597192600149001</v>
      </c>
      <c r="E6739" s="221">
        <v>1.61853393975702</v>
      </c>
    </row>
    <row r="6740" spans="1:5" x14ac:dyDescent="0.25">
      <c r="A6740" s="221">
        <v>33161.915009033102</v>
      </c>
      <c r="B6740" s="221">
        <v>2.5787266280483401</v>
      </c>
      <c r="C6740" s="221">
        <v>1.9959238298133499</v>
      </c>
      <c r="D6740" s="221">
        <v>1.75997493909767</v>
      </c>
      <c r="E6740" s="221">
        <v>1.6185365318377001</v>
      </c>
    </row>
    <row r="6741" spans="1:5" x14ac:dyDescent="0.25">
      <c r="A6741" s="221">
        <v>33162.954203145498</v>
      </c>
      <c r="B6741" s="221">
        <v>1.0975234759561701</v>
      </c>
      <c r="C6741" s="221">
        <v>1.99597261285543</v>
      </c>
      <c r="D6741" s="221">
        <v>1.76001321564236</v>
      </c>
      <c r="E6741" s="221">
        <v>1.6185369874348301</v>
      </c>
    </row>
    <row r="6742" spans="1:5" x14ac:dyDescent="0.25">
      <c r="A6742" s="221">
        <v>33163.208436602203</v>
      </c>
      <c r="B6742" s="221">
        <v>1.8877331129613799</v>
      </c>
      <c r="C6742" s="221">
        <v>1.9959845411000099</v>
      </c>
      <c r="D6742" s="221">
        <v>1.7600225798007501</v>
      </c>
      <c r="E6742" s="221">
        <v>1.61853709889431</v>
      </c>
    </row>
    <row r="6743" spans="1:5" x14ac:dyDescent="0.25">
      <c r="A6743" s="221">
        <v>33165.247090192199</v>
      </c>
      <c r="B6743" s="221">
        <v>2.0827129609669401</v>
      </c>
      <c r="C6743" s="221">
        <v>1.9960801603195399</v>
      </c>
      <c r="D6743" s="221">
        <v>1.76009757801816</v>
      </c>
      <c r="E6743" s="221">
        <v>1.61853804609513</v>
      </c>
    </row>
    <row r="6744" spans="1:5" x14ac:dyDescent="0.25">
      <c r="A6744" s="221">
        <v>33168.035269546701</v>
      </c>
      <c r="B6744" s="221">
        <v>1.8625598040489899</v>
      </c>
      <c r="C6744" s="221">
        <v>1.99621084800417</v>
      </c>
      <c r="D6744" s="221">
        <v>1.76020013680689</v>
      </c>
      <c r="E6744" s="221">
        <v>1.6185394472730099</v>
      </c>
    </row>
    <row r="6745" spans="1:5" x14ac:dyDescent="0.25">
      <c r="A6745" s="221">
        <v>33171.832757257798</v>
      </c>
      <c r="B6745" s="221">
        <v>2.2527034002819901</v>
      </c>
      <c r="C6745" s="221">
        <v>1.99638871921198</v>
      </c>
      <c r="D6745" s="221">
        <v>1.7603398214147801</v>
      </c>
      <c r="E6745" s="221">
        <v>1.6185415658528699</v>
      </c>
    </row>
    <row r="6746" spans="1:5" x14ac:dyDescent="0.25">
      <c r="A6746" s="221">
        <v>33176.419066913601</v>
      </c>
      <c r="B6746" s="221">
        <v>4.2127396892796201</v>
      </c>
      <c r="C6746" s="221">
        <v>1.99660324764492</v>
      </c>
      <c r="D6746" s="221">
        <v>1.7605085215962399</v>
      </c>
      <c r="E6746" s="221">
        <v>1.6185444095680901</v>
      </c>
    </row>
    <row r="6747" spans="1:5" x14ac:dyDescent="0.25">
      <c r="A6747" s="221">
        <v>33178.425655782499</v>
      </c>
      <c r="B6747" s="221">
        <v>1.41623499912595</v>
      </c>
      <c r="C6747" s="221">
        <v>1.9966969962393799</v>
      </c>
      <c r="D6747" s="221">
        <v>1.7605823308092501</v>
      </c>
      <c r="E6747" s="221">
        <v>1.61854574171921</v>
      </c>
    </row>
    <row r="6748" spans="1:5" x14ac:dyDescent="0.25">
      <c r="A6748" s="221">
        <v>33182.174661269702</v>
      </c>
      <c r="B6748" s="221">
        <v>2.20483872401813</v>
      </c>
      <c r="C6748" s="221">
        <v>1.9968720691058499</v>
      </c>
      <c r="D6748" s="221">
        <v>1.76071997001664</v>
      </c>
      <c r="E6748" s="221">
        <v>1.6185487183109299</v>
      </c>
    </row>
    <row r="6749" spans="1:5" x14ac:dyDescent="0.25">
      <c r="A6749" s="221">
        <v>33184.407161131297</v>
      </c>
      <c r="B6749" s="221">
        <v>-0.27013897392445002</v>
      </c>
      <c r="C6749" s="221">
        <v>1.99697622017701</v>
      </c>
      <c r="D6749" s="221">
        <v>1.7608017842175001</v>
      </c>
      <c r="E6749" s="221">
        <v>1.61855049084517</v>
      </c>
    </row>
    <row r="6750" spans="1:5" x14ac:dyDescent="0.25">
      <c r="A6750" s="221">
        <v>33190.660868781502</v>
      </c>
      <c r="B6750" s="221">
        <v>1.8960758792753201</v>
      </c>
      <c r="C6750" s="221">
        <v>1.9972676110335299</v>
      </c>
      <c r="D6750" s="221">
        <v>1.7610309632211101</v>
      </c>
      <c r="E6750" s="221">
        <v>1.6185554560911399</v>
      </c>
    </row>
    <row r="6751" spans="1:5" x14ac:dyDescent="0.25">
      <c r="A6751" s="221">
        <v>33197.076878568601</v>
      </c>
      <c r="B6751" s="221">
        <v>0.38029218679000998</v>
      </c>
      <c r="C6751" s="221">
        <v>1.99756598666054</v>
      </c>
      <c r="D6751" s="221">
        <v>1.7612660900950201</v>
      </c>
      <c r="E6751" s="221">
        <v>1.61856126009075</v>
      </c>
    </row>
    <row r="6752" spans="1:5" x14ac:dyDescent="0.25">
      <c r="A6752" s="221">
        <v>33198.852310833099</v>
      </c>
      <c r="B6752" s="221">
        <v>4.0444339582571098</v>
      </c>
      <c r="C6752" s="221">
        <v>1.99764849011393</v>
      </c>
      <c r="D6752" s="221">
        <v>1.7613311541850201</v>
      </c>
      <c r="E6752" s="221">
        <v>1.61856303534257</v>
      </c>
    </row>
    <row r="6753" spans="1:5" x14ac:dyDescent="0.25">
      <c r="A6753" s="221">
        <v>33206.966823231101</v>
      </c>
      <c r="B6753" s="221">
        <v>1.4469358182562799</v>
      </c>
      <c r="C6753" s="221">
        <v>1.9980248956937501</v>
      </c>
      <c r="D6753" s="221">
        <v>1.76162852591555</v>
      </c>
      <c r="E6753" s="221">
        <v>1.6185717358654701</v>
      </c>
    </row>
    <row r="6754" spans="1:5" x14ac:dyDescent="0.25">
      <c r="A6754" s="221">
        <v>33208.323590210697</v>
      </c>
      <c r="B6754" s="221">
        <v>1.93875709395392</v>
      </c>
      <c r="C6754" s="221">
        <v>1.9980877444725</v>
      </c>
      <c r="D6754" s="221">
        <v>1.7616782472204</v>
      </c>
      <c r="E6754" s="221">
        <v>1.6185732226341201</v>
      </c>
    </row>
    <row r="6755" spans="1:5" x14ac:dyDescent="0.25">
      <c r="A6755" s="221">
        <v>33208.419062903202</v>
      </c>
      <c r="B6755" s="221">
        <v>2.3745773984608798</v>
      </c>
      <c r="C6755" s="221">
        <v>1.9980921660607101</v>
      </c>
      <c r="D6755" s="221">
        <v>1.76168174599868</v>
      </c>
      <c r="E6755" s="221">
        <v>1.6185733352257199</v>
      </c>
    </row>
    <row r="6756" spans="1:5" x14ac:dyDescent="0.25">
      <c r="A6756" s="221">
        <v>33210.550852609304</v>
      </c>
      <c r="B6756" s="221">
        <v>2.1695127525270799</v>
      </c>
      <c r="C6756" s="221">
        <v>1.99819086252866</v>
      </c>
      <c r="D6756" s="221">
        <v>1.7617598694844701</v>
      </c>
      <c r="E6756" s="221">
        <v>1.6185758492600699</v>
      </c>
    </row>
    <row r="6757" spans="1:5" x14ac:dyDescent="0.25">
      <c r="A6757" s="221">
        <v>33212.330437974197</v>
      </c>
      <c r="B6757" s="221">
        <v>2.2268368681141602</v>
      </c>
      <c r="C6757" s="221">
        <v>1.99827320168023</v>
      </c>
      <c r="D6757" s="221">
        <v>1.76182508577273</v>
      </c>
      <c r="E6757" s="221">
        <v>1.6185779479374001</v>
      </c>
    </row>
    <row r="6758" spans="1:5" x14ac:dyDescent="0.25">
      <c r="A6758" s="221">
        <v>33212.9144419773</v>
      </c>
      <c r="B6758" s="221">
        <v>1.9154310328459301</v>
      </c>
      <c r="C6758" s="221">
        <v>1.9983002185463501</v>
      </c>
      <c r="D6758" s="221">
        <v>1.7618464877094699</v>
      </c>
      <c r="E6758" s="221">
        <v>1.61857866023597</v>
      </c>
    </row>
    <row r="6759" spans="1:5" x14ac:dyDescent="0.25">
      <c r="A6759" s="221">
        <v>33218.933037871102</v>
      </c>
      <c r="B6759" s="221">
        <v>0.97699161332960305</v>
      </c>
      <c r="C6759" s="221">
        <v>1.9985783374559001</v>
      </c>
      <c r="D6759" s="221">
        <v>1.76206705059587</v>
      </c>
      <c r="E6759" s="221">
        <v>1.6185865408924001</v>
      </c>
    </row>
    <row r="6760" spans="1:5" x14ac:dyDescent="0.25">
      <c r="A6760" s="221">
        <v>33223.5001891106</v>
      </c>
      <c r="B6760" s="221">
        <v>1.5663043566594299</v>
      </c>
      <c r="C6760" s="221">
        <v>1.9987890535398201</v>
      </c>
      <c r="D6760" s="221">
        <v>1.7622342047350601</v>
      </c>
      <c r="E6760" s="221">
        <v>1.6185925603885001</v>
      </c>
    </row>
    <row r="6761" spans="1:5" x14ac:dyDescent="0.25">
      <c r="A6761" s="221">
        <v>33225.2017767078</v>
      </c>
      <c r="B6761" s="221">
        <v>1.1754022638145001</v>
      </c>
      <c r="C6761" s="221">
        <v>1.998867477653</v>
      </c>
      <c r="D6761" s="221">
        <v>1.7622962947385901</v>
      </c>
      <c r="E6761" s="221">
        <v>1.6185948030775099</v>
      </c>
    </row>
    <row r="6762" spans="1:5" x14ac:dyDescent="0.25">
      <c r="A6762" s="221">
        <v>33234.316000557497</v>
      </c>
      <c r="B6762" s="221">
        <v>2.0904138783809398</v>
      </c>
      <c r="C6762" s="221">
        <v>1.9992869404723601</v>
      </c>
      <c r="D6762" s="221">
        <v>1.76262886779683</v>
      </c>
      <c r="E6762" s="221">
        <v>1.61860828332188</v>
      </c>
    </row>
    <row r="6763" spans="1:5" x14ac:dyDescent="0.25">
      <c r="A6763" s="221">
        <v>33234.902992680501</v>
      </c>
      <c r="B6763" s="221">
        <v>1.58103253437087</v>
      </c>
      <c r="C6763" s="221">
        <v>1.99931389897769</v>
      </c>
      <c r="D6763" s="221">
        <v>1.7626502868192999</v>
      </c>
      <c r="E6763" s="221">
        <v>1.6186091729577601</v>
      </c>
    </row>
    <row r="6764" spans="1:5" x14ac:dyDescent="0.25">
      <c r="A6764" s="221">
        <v>33235.444386201998</v>
      </c>
      <c r="B6764" s="221">
        <v>1.0211403468528799</v>
      </c>
      <c r="C6764" s="221">
        <v>1.99933876329796</v>
      </c>
      <c r="D6764" s="221">
        <v>1.76267004197368</v>
      </c>
      <c r="E6764" s="221">
        <v>1.61861001690297</v>
      </c>
    </row>
    <row r="6765" spans="1:5" x14ac:dyDescent="0.25">
      <c r="A6765" s="221">
        <v>33240.134200001798</v>
      </c>
      <c r="B6765" s="221">
        <v>2.5460940442353999</v>
      </c>
      <c r="C6765" s="221">
        <v>1.99955410880769</v>
      </c>
      <c r="D6765" s="221">
        <v>1.7628411707218401</v>
      </c>
      <c r="E6765" s="221">
        <v>1.61861759485239</v>
      </c>
    </row>
    <row r="6766" spans="1:5" x14ac:dyDescent="0.25">
      <c r="A6766" s="221">
        <v>33245.6297459735</v>
      </c>
      <c r="B6766" s="221">
        <v>2.1567817280559298</v>
      </c>
      <c r="C6766" s="221">
        <v>1.9998059556435199</v>
      </c>
      <c r="D6766" s="221">
        <v>1.7630417001976</v>
      </c>
      <c r="E6766" s="221">
        <v>1.61862671876206</v>
      </c>
    </row>
    <row r="6767" spans="1:5" x14ac:dyDescent="0.25">
      <c r="A6767" s="221">
        <v>33251.170643366699</v>
      </c>
      <c r="B6767" s="221">
        <v>2.06909420948609</v>
      </c>
      <c r="C6767" s="221">
        <v>2.0000596229180001</v>
      </c>
      <c r="D6767" s="221">
        <v>1.76324367016869</v>
      </c>
      <c r="E6767" s="221">
        <v>1.61863646985662</v>
      </c>
    </row>
    <row r="6768" spans="1:5" x14ac:dyDescent="0.25">
      <c r="A6768" s="221">
        <v>33251.285941697803</v>
      </c>
      <c r="B6768" s="221">
        <v>1.3301396209774801</v>
      </c>
      <c r="C6768" s="221">
        <v>2.00006489524135</v>
      </c>
      <c r="D6768" s="221">
        <v>1.7632478692021301</v>
      </c>
      <c r="E6768" s="221">
        <v>1.61863667769016</v>
      </c>
    </row>
    <row r="6769" spans="1:5" x14ac:dyDescent="0.25">
      <c r="A6769" s="221">
        <v>33254.262667025403</v>
      </c>
      <c r="B6769" s="221">
        <v>2.3668782031723001</v>
      </c>
      <c r="C6769" s="221">
        <v>2.00020090969632</v>
      </c>
      <c r="D6769" s="221">
        <v>1.76335623338183</v>
      </c>
      <c r="E6769" s="221">
        <v>1.61864209652817</v>
      </c>
    </row>
    <row r="6770" spans="1:5" x14ac:dyDescent="0.25">
      <c r="A6770" s="221">
        <v>33257.980928921097</v>
      </c>
      <c r="B6770" s="221">
        <v>1.82738936195734</v>
      </c>
      <c r="C6770" s="221">
        <v>2.0003707285168701</v>
      </c>
      <c r="D6770" s="221">
        <v>1.76349154708675</v>
      </c>
      <c r="E6770" s="221">
        <v>1.6186491034964301</v>
      </c>
    </row>
    <row r="6771" spans="1:5" x14ac:dyDescent="0.25">
      <c r="A6771" s="221">
        <v>33262.045147098601</v>
      </c>
      <c r="B6771" s="221">
        <v>1.1555528712061001</v>
      </c>
      <c r="C6771" s="221">
        <v>2.0005560591973301</v>
      </c>
      <c r="D6771" s="221">
        <v>1.7636393977201501</v>
      </c>
      <c r="E6771" s="221">
        <v>1.6186569152410299</v>
      </c>
    </row>
    <row r="6772" spans="1:5" x14ac:dyDescent="0.25">
      <c r="A6772" s="221">
        <v>33267.309035617101</v>
      </c>
      <c r="B6772" s="221">
        <v>1.30487910584778</v>
      </c>
      <c r="C6772" s="221">
        <v>2.00079581698665</v>
      </c>
      <c r="D6772" s="221">
        <v>1.7638307074966799</v>
      </c>
      <c r="E6772" s="221">
        <v>1.6186674499901199</v>
      </c>
    </row>
    <row r="6773" spans="1:5" x14ac:dyDescent="0.25">
      <c r="A6773" s="221">
        <v>33267.636400883297</v>
      </c>
      <c r="B6773" s="221">
        <v>1.5592033253270601</v>
      </c>
      <c r="C6773" s="221">
        <v>2.0008107128395398</v>
      </c>
      <c r="D6773" s="221">
        <v>1.76384260281755</v>
      </c>
      <c r="E6773" s="221">
        <v>1.6186681187584699</v>
      </c>
    </row>
    <row r="6774" spans="1:5" x14ac:dyDescent="0.25">
      <c r="A6774" s="221">
        <v>33268.223686833197</v>
      </c>
      <c r="B6774" s="221">
        <v>1.92280209501274</v>
      </c>
      <c r="C6774" s="221">
        <v>2.0008374353138998</v>
      </c>
      <c r="D6774" s="221">
        <v>1.7638639427565399</v>
      </c>
      <c r="E6774" s="221">
        <v>1.61866932802055</v>
      </c>
    </row>
    <row r="6775" spans="1:5" x14ac:dyDescent="0.25">
      <c r="A6775" s="221">
        <v>33268.772553697199</v>
      </c>
      <c r="B6775" s="221">
        <v>3.0196493136017901</v>
      </c>
      <c r="C6775" s="221">
        <v>2.00086240344356</v>
      </c>
      <c r="D6775" s="221">
        <v>1.7638838866789099</v>
      </c>
      <c r="E6775" s="221">
        <v>1.6186704581750999</v>
      </c>
    </row>
    <row r="6776" spans="1:5" x14ac:dyDescent="0.25">
      <c r="A6776" s="221">
        <v>33272.117279017002</v>
      </c>
      <c r="B6776" s="221">
        <v>1.6300857976979199</v>
      </c>
      <c r="C6776" s="221">
        <v>2.0010144504703602</v>
      </c>
      <c r="D6776" s="221">
        <v>1.7640054224219299</v>
      </c>
      <c r="E6776" s="221">
        <v>1.6186774324873301</v>
      </c>
    </row>
    <row r="6777" spans="1:5" x14ac:dyDescent="0.25">
      <c r="A6777" s="221">
        <v>33276.678277843297</v>
      </c>
      <c r="B6777" s="221">
        <v>1.7485965565249699</v>
      </c>
      <c r="C6777" s="221">
        <v>2.00122157687658</v>
      </c>
      <c r="D6777" s="221">
        <v>1.76417099348115</v>
      </c>
      <c r="E6777" s="221">
        <v>1.61868734605113</v>
      </c>
    </row>
    <row r="6778" spans="1:5" x14ac:dyDescent="0.25">
      <c r="A6778" s="221">
        <v>33279.677249808803</v>
      </c>
      <c r="B6778" s="221">
        <v>1.7564508547431401</v>
      </c>
      <c r="C6778" s="221">
        <v>2.0013576008843499</v>
      </c>
      <c r="D6778" s="221">
        <v>1.7642798329006599</v>
      </c>
      <c r="E6778" s="221">
        <v>1.6186939025343301</v>
      </c>
    </row>
    <row r="6779" spans="1:5" x14ac:dyDescent="0.25">
      <c r="A6779" s="221">
        <v>33281.951488686602</v>
      </c>
      <c r="B6779" s="221">
        <v>2.0340376285919999</v>
      </c>
      <c r="C6779" s="221">
        <v>2.0014606375132402</v>
      </c>
      <c r="D6779" s="221">
        <v>1.7643623701308</v>
      </c>
      <c r="E6779" s="221">
        <v>1.61869891479665</v>
      </c>
    </row>
    <row r="6780" spans="1:5" x14ac:dyDescent="0.25">
      <c r="A6780" s="221">
        <v>33285.227816242099</v>
      </c>
      <c r="B6780" s="221">
        <v>0.71606296228869903</v>
      </c>
      <c r="C6780" s="221">
        <v>2.0016089983890102</v>
      </c>
      <c r="D6780" s="221">
        <v>1.7644811985684099</v>
      </c>
      <c r="E6780" s="221">
        <v>1.6187063884531701</v>
      </c>
    </row>
    <row r="6781" spans="1:5" x14ac:dyDescent="0.25">
      <c r="A6781" s="221">
        <v>33285.258854765299</v>
      </c>
      <c r="B6781" s="221">
        <v>0.75892465942923903</v>
      </c>
      <c r="C6781" s="221">
        <v>2.0016104024296699</v>
      </c>
      <c r="D6781" s="221">
        <v>1.7644823241446199</v>
      </c>
      <c r="E6781" s="221">
        <v>1.61870646006588</v>
      </c>
    </row>
    <row r="6782" spans="1:5" x14ac:dyDescent="0.25">
      <c r="A6782" s="221">
        <v>33285.502332167896</v>
      </c>
      <c r="B6782" s="221">
        <v>3.31831804497389</v>
      </c>
      <c r="C6782" s="221">
        <v>2.0016214162324601</v>
      </c>
      <c r="D6782" s="221">
        <v>1.7644911432941399</v>
      </c>
      <c r="E6782" s="221">
        <v>1.6187070218219</v>
      </c>
    </row>
    <row r="6783" spans="1:5" x14ac:dyDescent="0.25">
      <c r="A6783" s="221">
        <v>33299.9154758</v>
      </c>
      <c r="B6783" s="221">
        <v>2.0716093203124299</v>
      </c>
      <c r="C6783" s="221">
        <v>2.0022722649919</v>
      </c>
      <c r="D6783" s="221">
        <v>1.7650132109172201</v>
      </c>
      <c r="E6783" s="221">
        <v>1.6187418275374299</v>
      </c>
    </row>
    <row r="6784" spans="1:5" x14ac:dyDescent="0.25">
      <c r="A6784" s="221">
        <v>33305.454426477801</v>
      </c>
      <c r="B6784" s="221">
        <v>1.1768133143180699</v>
      </c>
      <c r="C6784" s="221">
        <v>2.0025216384711699</v>
      </c>
      <c r="D6784" s="221">
        <v>1.76521362434731</v>
      </c>
      <c r="E6784" s="221">
        <v>1.61875601007471</v>
      </c>
    </row>
    <row r="6785" spans="1:5" x14ac:dyDescent="0.25">
      <c r="A6785" s="221">
        <v>33313.374843503399</v>
      </c>
      <c r="B6785" s="221">
        <v>2.6540643054889301</v>
      </c>
      <c r="C6785" s="221">
        <v>2.00287736433435</v>
      </c>
      <c r="D6785" s="221">
        <v>1.76549966554791</v>
      </c>
      <c r="E6785" s="221">
        <v>1.6187770643960699</v>
      </c>
    </row>
    <row r="6786" spans="1:5" x14ac:dyDescent="0.25">
      <c r="A6786" s="221">
        <v>33315.266957528998</v>
      </c>
      <c r="B6786" s="221">
        <v>1.2678047354423201</v>
      </c>
      <c r="C6786" s="221">
        <v>2.00296231708719</v>
      </c>
      <c r="D6786" s="221">
        <v>1.7655679893471801</v>
      </c>
      <c r="E6786" s="221">
        <v>1.6187822284805999</v>
      </c>
    </row>
    <row r="6787" spans="1:5" x14ac:dyDescent="0.25">
      <c r="A6787" s="221">
        <v>33315.6702077261</v>
      </c>
      <c r="B6787" s="221">
        <v>2.9258966536924498</v>
      </c>
      <c r="C6787" s="221">
        <v>2.0029804163959399</v>
      </c>
      <c r="D6787" s="221">
        <v>1.76558255061841</v>
      </c>
      <c r="E6787" s="221">
        <v>1.6187833357452399</v>
      </c>
    </row>
    <row r="6788" spans="1:5" x14ac:dyDescent="0.25">
      <c r="A6788" s="221">
        <v>33320.673405878297</v>
      </c>
      <c r="B6788" s="221">
        <v>1.28409155471527</v>
      </c>
      <c r="C6788" s="221">
        <v>2.0032045692345202</v>
      </c>
      <c r="D6788" s="221">
        <v>1.76576321494502</v>
      </c>
      <c r="E6788" s="221">
        <v>1.61879726892175</v>
      </c>
    </row>
    <row r="6789" spans="1:5" x14ac:dyDescent="0.25">
      <c r="A6789" s="221">
        <v>33332.365711180501</v>
      </c>
      <c r="B6789" s="221">
        <v>1.9903364500316201</v>
      </c>
      <c r="C6789" s="221">
        <v>2.0037270548718502</v>
      </c>
      <c r="D6789" s="221">
        <v>1.76618517833642</v>
      </c>
      <c r="E6789" s="221">
        <v>1.6188312338749999</v>
      </c>
    </row>
    <row r="6790" spans="1:5" x14ac:dyDescent="0.25">
      <c r="A6790" s="221">
        <v>33334.704054001901</v>
      </c>
      <c r="B6790" s="221">
        <v>1.9078320984619701</v>
      </c>
      <c r="C6790" s="221">
        <v>2.0038313117378799</v>
      </c>
      <c r="D6790" s="221">
        <v>1.7662694575225799</v>
      </c>
      <c r="E6790" s="221">
        <v>1.61883826154039</v>
      </c>
    </row>
    <row r="6791" spans="1:5" x14ac:dyDescent="0.25">
      <c r="A6791" s="221">
        <v>33337.5090286021</v>
      </c>
      <c r="B6791" s="221">
        <v>2.2527644480114599</v>
      </c>
      <c r="C6791" s="221">
        <v>2.0039561387970202</v>
      </c>
      <c r="D6791" s="221">
        <v>1.76637049569625</v>
      </c>
      <c r="E6791" s="221">
        <v>1.6188467946248399</v>
      </c>
    </row>
    <row r="6792" spans="1:5" x14ac:dyDescent="0.25">
      <c r="A6792" s="221">
        <v>33340.803498904097</v>
      </c>
      <c r="B6792" s="221">
        <v>2.3801854974692098</v>
      </c>
      <c r="C6792" s="221">
        <v>2.0041027494077399</v>
      </c>
      <c r="D6792" s="221">
        <v>1.76648914293085</v>
      </c>
      <c r="E6792" s="221">
        <v>1.6188569600434399</v>
      </c>
    </row>
    <row r="6793" spans="1:5" x14ac:dyDescent="0.25">
      <c r="A6793" s="221">
        <v>33344.744078215699</v>
      </c>
      <c r="B6793" s="221">
        <v>1.4250033304779</v>
      </c>
      <c r="C6793" s="221">
        <v>2.0042781131799199</v>
      </c>
      <c r="D6793" s="221">
        <v>1.76663091949309</v>
      </c>
      <c r="E6793" s="221">
        <v>1.6188693228395099</v>
      </c>
    </row>
    <row r="6794" spans="1:5" x14ac:dyDescent="0.25">
      <c r="A6794" s="221">
        <v>33345.246620667102</v>
      </c>
      <c r="B6794" s="221">
        <v>1.15062203396388</v>
      </c>
      <c r="C6794" s="221">
        <v>2.0043004366420898</v>
      </c>
      <c r="D6794" s="221">
        <v>1.7666489990513701</v>
      </c>
      <c r="E6794" s="221">
        <v>1.6188709142731801</v>
      </c>
    </row>
    <row r="6795" spans="1:5" x14ac:dyDescent="0.25">
      <c r="A6795" s="221">
        <v>33346.195360343998</v>
      </c>
      <c r="B6795" s="221">
        <v>2.2135626344313999</v>
      </c>
      <c r="C6795" s="221">
        <v>2.00434258065245</v>
      </c>
      <c r="D6795" s="221">
        <v>1.76668313108187</v>
      </c>
      <c r="E6795" s="221">
        <v>1.61887397970276</v>
      </c>
    </row>
    <row r="6796" spans="1:5" x14ac:dyDescent="0.25">
      <c r="A6796" s="221">
        <v>33353.556096827997</v>
      </c>
      <c r="B6796" s="221">
        <v>2.68509774271857</v>
      </c>
      <c r="C6796" s="221">
        <v>2.00466908074175</v>
      </c>
      <c r="D6796" s="221">
        <v>1.76694781811727</v>
      </c>
      <c r="E6796" s="221">
        <v>1.61889776264338</v>
      </c>
    </row>
    <row r="6797" spans="1:5" x14ac:dyDescent="0.25">
      <c r="A6797" s="221">
        <v>33360.6942817815</v>
      </c>
      <c r="B6797" s="221">
        <v>1.37644420697947</v>
      </c>
      <c r="C6797" s="221">
        <v>2.0049849941572799</v>
      </c>
      <c r="D6797" s="221">
        <v>1.7672040842725401</v>
      </c>
      <c r="E6797" s="221">
        <v>1.6189216052347</v>
      </c>
    </row>
    <row r="6798" spans="1:5" x14ac:dyDescent="0.25">
      <c r="A6798" s="221">
        <v>33361.4423226543</v>
      </c>
      <c r="B6798" s="221">
        <v>2.2428363546588899</v>
      </c>
      <c r="C6798" s="221">
        <v>2.0050180807032101</v>
      </c>
      <c r="D6798" s="221">
        <v>1.7672309394968999</v>
      </c>
      <c r="E6798" s="221">
        <v>1.61892416728513</v>
      </c>
    </row>
    <row r="6799" spans="1:5" x14ac:dyDescent="0.25">
      <c r="A6799" s="221">
        <v>33365.6223467245</v>
      </c>
      <c r="B6799" s="221">
        <v>1.2660837298935399</v>
      </c>
      <c r="C6799" s="221">
        <v>2.0052025994401999</v>
      </c>
      <c r="D6799" s="221">
        <v>1.7673810054736601</v>
      </c>
      <c r="E6799" s="221">
        <v>1.6189384839259</v>
      </c>
    </row>
    <row r="6800" spans="1:5" x14ac:dyDescent="0.25">
      <c r="A6800" s="221">
        <v>33371.596729752899</v>
      </c>
      <c r="B6800" s="221">
        <v>1.71875267580059</v>
      </c>
      <c r="C6800" s="221">
        <v>2.00546614759907</v>
      </c>
      <c r="D6800" s="221">
        <v>1.7675954902732001</v>
      </c>
      <c r="E6800" s="221">
        <v>1.61895942585555</v>
      </c>
    </row>
    <row r="6801" spans="1:5" x14ac:dyDescent="0.25">
      <c r="A6801" s="221">
        <v>33376.7089253823</v>
      </c>
      <c r="B6801" s="221">
        <v>3.8261821226221802</v>
      </c>
      <c r="C6801" s="221">
        <v>2.0056911502713399</v>
      </c>
      <c r="D6801" s="221">
        <v>1.76777885993045</v>
      </c>
      <c r="E6801" s="221">
        <v>1.6189776985705999</v>
      </c>
    </row>
    <row r="6802" spans="1:5" x14ac:dyDescent="0.25">
      <c r="A6802" s="221">
        <v>33377.401515196398</v>
      </c>
      <c r="B6802" s="221">
        <v>4.2661529956509803</v>
      </c>
      <c r="C6802" s="221">
        <v>2.0057216331734602</v>
      </c>
      <c r="D6802" s="221">
        <v>1.7678036833669699</v>
      </c>
      <c r="E6802" s="221">
        <v>1.61898021094195</v>
      </c>
    </row>
    <row r="6803" spans="1:5" x14ac:dyDescent="0.25">
      <c r="A6803" s="221">
        <v>33380.523282733797</v>
      </c>
      <c r="B6803" s="221">
        <v>2.4108242803248601</v>
      </c>
      <c r="C6803" s="221">
        <v>2.0058588133506299</v>
      </c>
      <c r="D6803" s="221">
        <v>1.76791552132133</v>
      </c>
      <c r="E6803" s="221">
        <v>1.61899158675217</v>
      </c>
    </row>
    <row r="6804" spans="1:5" x14ac:dyDescent="0.25">
      <c r="A6804" s="221">
        <v>33385.181972420498</v>
      </c>
      <c r="B6804" s="221">
        <v>0.13048135607454101</v>
      </c>
      <c r="C6804" s="221">
        <v>2.0060633200399098</v>
      </c>
      <c r="D6804" s="221">
        <v>1.7680823573739</v>
      </c>
      <c r="E6804" s="221">
        <v>1.6190089816483999</v>
      </c>
    </row>
    <row r="6805" spans="1:5" x14ac:dyDescent="0.25">
      <c r="A6805" s="221">
        <v>33391.8889004597</v>
      </c>
      <c r="B6805" s="221">
        <v>2.0641992271374798</v>
      </c>
      <c r="C6805" s="221">
        <v>2.0063571894162102</v>
      </c>
      <c r="D6805" s="221">
        <v>1.7683222529105</v>
      </c>
      <c r="E6805" s="221">
        <v>1.6190343319346601</v>
      </c>
    </row>
    <row r="6806" spans="1:5" x14ac:dyDescent="0.25">
      <c r="A6806" s="221">
        <v>33392.545202697998</v>
      </c>
      <c r="B6806" s="221">
        <v>1.9981958294254201</v>
      </c>
      <c r="C6806" s="221">
        <v>2.0063859108611202</v>
      </c>
      <c r="D6806" s="221">
        <v>1.7683457277378301</v>
      </c>
      <c r="E6806" s="221">
        <v>1.6190368125710199</v>
      </c>
    </row>
    <row r="6807" spans="1:5" x14ac:dyDescent="0.25">
      <c r="A6807" s="221">
        <v>33394.513125437297</v>
      </c>
      <c r="B6807" s="221">
        <v>1.5126235225157301</v>
      </c>
      <c r="C6807" s="221">
        <v>2.0064719895886598</v>
      </c>
      <c r="D6807" s="221">
        <v>1.76841611702466</v>
      </c>
      <c r="E6807" s="221">
        <v>1.6190442507609799</v>
      </c>
    </row>
    <row r="6808" spans="1:5" x14ac:dyDescent="0.25">
      <c r="A6808" s="221">
        <v>33397.47415342</v>
      </c>
      <c r="B6808" s="221">
        <v>2.1759680781885198</v>
      </c>
      <c r="C6808" s="221">
        <v>2.0066014192127302</v>
      </c>
      <c r="D6808" s="221">
        <v>1.7685220280159</v>
      </c>
      <c r="E6808" s="221">
        <v>1.6190557635884999</v>
      </c>
    </row>
    <row r="6809" spans="1:5" x14ac:dyDescent="0.25">
      <c r="A6809" s="221">
        <v>33399.149413514897</v>
      </c>
      <c r="B6809" s="221">
        <v>0.80642440305400698</v>
      </c>
      <c r="C6809" s="221">
        <v>2.0066745881482899</v>
      </c>
      <c r="D6809" s="221">
        <v>1.7685819268104801</v>
      </c>
      <c r="E6809" s="221">
        <v>1.6190623191656299</v>
      </c>
    </row>
    <row r="6810" spans="1:5" x14ac:dyDescent="0.25">
      <c r="A6810" s="221">
        <v>33404.717234003903</v>
      </c>
      <c r="B6810" s="221">
        <v>1.8234922760996399</v>
      </c>
      <c r="C6810" s="221">
        <v>2.0069174831358101</v>
      </c>
      <c r="D6810" s="221">
        <v>1.76878082218793</v>
      </c>
      <c r="E6810" s="221">
        <v>1.61908438278351</v>
      </c>
    </row>
    <row r="6811" spans="1:5" x14ac:dyDescent="0.25">
      <c r="A6811" s="221">
        <v>33406.376832614798</v>
      </c>
      <c r="B6811" s="221">
        <v>1.91576549009451</v>
      </c>
      <c r="C6811" s="221">
        <v>2.00698976467066</v>
      </c>
      <c r="D6811" s="221">
        <v>1.7688400852921</v>
      </c>
      <c r="E6811" s="221">
        <v>1.6190910243763099</v>
      </c>
    </row>
    <row r="6812" spans="1:5" x14ac:dyDescent="0.25">
      <c r="A6812" s="221">
        <v>33409.917588533703</v>
      </c>
      <c r="B6812" s="221">
        <v>2.4860908573602201</v>
      </c>
      <c r="C6812" s="221">
        <v>2.0071439476139399</v>
      </c>
      <c r="D6812" s="221">
        <v>1.76896629272863</v>
      </c>
      <c r="E6812" s="221">
        <v>1.6191053686413699</v>
      </c>
    </row>
    <row r="6813" spans="1:5" x14ac:dyDescent="0.25">
      <c r="A6813" s="221">
        <v>33413.676632600102</v>
      </c>
      <c r="B6813" s="221">
        <v>0.95050474803672902</v>
      </c>
      <c r="C6813" s="221">
        <v>2.0073074094282402</v>
      </c>
      <c r="D6813" s="221">
        <v>1.76910017727406</v>
      </c>
      <c r="E6813" s="221">
        <v>1.6191207617359999</v>
      </c>
    </row>
    <row r="6814" spans="1:5" x14ac:dyDescent="0.25">
      <c r="A6814" s="221">
        <v>33417.616985083303</v>
      </c>
      <c r="B6814" s="221">
        <v>2.1702225507287198</v>
      </c>
      <c r="C6814" s="221">
        <v>2.00747853972319</v>
      </c>
      <c r="D6814" s="221">
        <v>1.7692405194173599</v>
      </c>
      <c r="E6814" s="221">
        <v>1.61913711687518</v>
      </c>
    </row>
    <row r="6815" spans="1:5" x14ac:dyDescent="0.25">
      <c r="A6815" s="221">
        <v>33418.736002882601</v>
      </c>
      <c r="B6815" s="221">
        <v>1.40553253914466</v>
      </c>
      <c r="C6815" s="221">
        <v>2.00752709233132</v>
      </c>
      <c r="D6815" s="221">
        <v>1.7692803750792601</v>
      </c>
      <c r="E6815" s="221">
        <v>1.6191417979816001</v>
      </c>
    </row>
    <row r="6816" spans="1:5" x14ac:dyDescent="0.25">
      <c r="A6816" s="221">
        <v>33421.109472976597</v>
      </c>
      <c r="B6816" s="221">
        <v>1.68650635425678</v>
      </c>
      <c r="C6816" s="221">
        <v>2.00762991483571</v>
      </c>
      <c r="D6816" s="221">
        <v>1.7693649101256701</v>
      </c>
      <c r="E6816" s="221">
        <v>1.61915178633943</v>
      </c>
    </row>
    <row r="6817" spans="1:5" x14ac:dyDescent="0.25">
      <c r="A6817" s="221">
        <v>33426.630342963799</v>
      </c>
      <c r="B6817" s="221">
        <v>1.23846942536663</v>
      </c>
      <c r="C6817" s="221">
        <v>2.0078690877159402</v>
      </c>
      <c r="D6817" s="221">
        <v>1.7695615450029401</v>
      </c>
      <c r="E6817" s="221">
        <v>1.61917531507715</v>
      </c>
    </row>
    <row r="6818" spans="1:5" x14ac:dyDescent="0.25">
      <c r="A6818" s="221">
        <v>33426.811953756602</v>
      </c>
      <c r="B6818" s="221">
        <v>0.76812976703648495</v>
      </c>
      <c r="C6818" s="221">
        <v>2.00787695538471</v>
      </c>
      <c r="D6818" s="221">
        <v>1.7695680133704299</v>
      </c>
      <c r="E6818" s="221">
        <v>1.61917609606209</v>
      </c>
    </row>
    <row r="6819" spans="1:5" x14ac:dyDescent="0.25">
      <c r="A6819" s="221">
        <v>33428.824238988498</v>
      </c>
      <c r="B6819" s="221">
        <v>2.4909092407955802</v>
      </c>
      <c r="C6819" s="221">
        <v>2.0079640600503099</v>
      </c>
      <c r="D6819" s="221">
        <v>1.7696396842231199</v>
      </c>
      <c r="E6819" s="221">
        <v>1.6191847867929801</v>
      </c>
    </row>
    <row r="6820" spans="1:5" x14ac:dyDescent="0.25">
      <c r="A6820" s="221">
        <v>33437.311918315703</v>
      </c>
      <c r="B6820" s="221">
        <v>1.7476241479315699</v>
      </c>
      <c r="C6820" s="221">
        <v>2.0083305700767302</v>
      </c>
      <c r="D6820" s="221">
        <v>1.76994198690125</v>
      </c>
      <c r="E6820" s="221">
        <v>1.61922205097799</v>
      </c>
    </row>
    <row r="6821" spans="1:5" x14ac:dyDescent="0.25">
      <c r="A6821" s="221">
        <v>33439.914761549</v>
      </c>
      <c r="B6821" s="221">
        <v>2.0871882463322899</v>
      </c>
      <c r="C6821" s="221">
        <v>2.00844275819047</v>
      </c>
      <c r="D6821" s="221">
        <v>1.77003469144979</v>
      </c>
      <c r="E6821" s="221">
        <v>1.61923363632887</v>
      </c>
    </row>
    <row r="6822" spans="1:5" x14ac:dyDescent="0.25">
      <c r="A6822" s="221">
        <v>33443.246169500198</v>
      </c>
      <c r="B6822" s="221">
        <v>0.77214423997564696</v>
      </c>
      <c r="C6822" s="221">
        <v>2.0085862075366898</v>
      </c>
      <c r="D6822" s="221">
        <v>1.77015330033042</v>
      </c>
      <c r="E6822" s="221">
        <v>1.61924867931919</v>
      </c>
    </row>
    <row r="6823" spans="1:5" x14ac:dyDescent="0.25">
      <c r="A6823" s="221">
        <v>33450.647480508902</v>
      </c>
      <c r="B6823" s="221">
        <v>2.3399861538083</v>
      </c>
      <c r="C6823" s="221">
        <v>2.0089042284440701</v>
      </c>
      <c r="D6823" s="221">
        <v>1.7704161796498701</v>
      </c>
      <c r="E6823" s="221">
        <v>1.61928253605839</v>
      </c>
    </row>
    <row r="6824" spans="1:5" x14ac:dyDescent="0.25">
      <c r="A6824" s="221">
        <v>33452.685747084302</v>
      </c>
      <c r="B6824" s="221">
        <v>0.77035742088915604</v>
      </c>
      <c r="C6824" s="221">
        <v>2.00899180906121</v>
      </c>
      <c r="D6824" s="221">
        <v>1.7704884671784</v>
      </c>
      <c r="E6824" s="221">
        <v>1.61929197158639</v>
      </c>
    </row>
    <row r="6825" spans="1:5" x14ac:dyDescent="0.25">
      <c r="A6825" s="221">
        <v>33454.853904326599</v>
      </c>
      <c r="B6825" s="221">
        <v>1.8275939921672799</v>
      </c>
      <c r="C6825" s="221">
        <v>2.00908479035084</v>
      </c>
      <c r="D6825" s="221">
        <v>1.7705653613051999</v>
      </c>
      <c r="E6825" s="221">
        <v>1.6193020084032701</v>
      </c>
    </row>
    <row r="6826" spans="1:5" x14ac:dyDescent="0.25">
      <c r="A6826" s="221">
        <v>33455.086777971701</v>
      </c>
      <c r="B6826" s="221">
        <v>1.16691099635517</v>
      </c>
      <c r="C6826" s="221">
        <v>2.00909476719792</v>
      </c>
      <c r="D6826" s="221">
        <v>1.77057362021523</v>
      </c>
      <c r="E6826" s="221">
        <v>1.6193030864201601</v>
      </c>
    </row>
    <row r="6827" spans="1:5" x14ac:dyDescent="0.25">
      <c r="A6827" s="221">
        <v>33458.533676361003</v>
      </c>
      <c r="B6827" s="221">
        <v>2.3558117738433002</v>
      </c>
      <c r="C6827" s="221">
        <v>2.00924244031975</v>
      </c>
      <c r="D6827" s="221">
        <v>1.77069586515055</v>
      </c>
      <c r="E6827" s="221">
        <v>1.6193192962773599</v>
      </c>
    </row>
    <row r="6828" spans="1:5" x14ac:dyDescent="0.25">
      <c r="A6828" s="221">
        <v>33460.381765947197</v>
      </c>
      <c r="B6828" s="221">
        <v>1.7069594605159599</v>
      </c>
      <c r="C6828" s="221">
        <v>2.00932147488792</v>
      </c>
      <c r="D6828" s="221">
        <v>1.7707614080144201</v>
      </c>
      <c r="E6828" s="221">
        <v>1.61932805322172</v>
      </c>
    </row>
    <row r="6829" spans="1:5" x14ac:dyDescent="0.25">
      <c r="A6829" s="221">
        <v>33465.721256807403</v>
      </c>
      <c r="B6829" s="221">
        <v>3.00131651930025</v>
      </c>
      <c r="C6829" s="221">
        <v>2.00954980065685</v>
      </c>
      <c r="D6829" s="221">
        <v>1.7709507741172299</v>
      </c>
      <c r="E6829" s="221">
        <v>1.6193536028897899</v>
      </c>
    </row>
    <row r="6830" spans="1:5" x14ac:dyDescent="0.25">
      <c r="A6830" s="221">
        <v>33466.069912111998</v>
      </c>
      <c r="B6830" s="221">
        <v>2.2565077789318901</v>
      </c>
      <c r="C6830" s="221">
        <v>2.0095647097544802</v>
      </c>
      <c r="D6830" s="221">
        <v>1.7709631392467899</v>
      </c>
      <c r="E6830" s="221">
        <v>1.6193552860390199</v>
      </c>
    </row>
    <row r="6831" spans="1:5" x14ac:dyDescent="0.25">
      <c r="A6831" s="221">
        <v>33466.544853251202</v>
      </c>
      <c r="B6831" s="221">
        <v>2.1850424247754199</v>
      </c>
      <c r="C6831" s="221">
        <v>2.0095849919830702</v>
      </c>
      <c r="D6831" s="221">
        <v>1.7709799643180599</v>
      </c>
      <c r="E6831" s="221">
        <v>1.6193575788388299</v>
      </c>
    </row>
    <row r="6832" spans="1:5" x14ac:dyDescent="0.25">
      <c r="A6832" s="221">
        <v>33470.0721137988</v>
      </c>
      <c r="B6832" s="221">
        <v>1.59822414915531</v>
      </c>
      <c r="C6832" s="221">
        <v>2.00973537787721</v>
      </c>
      <c r="D6832" s="221">
        <v>1.7711048038358499</v>
      </c>
      <c r="E6832" s="221">
        <v>1.6193747005252199</v>
      </c>
    </row>
    <row r="6833" spans="1:5" x14ac:dyDescent="0.25">
      <c r="A6833" s="221">
        <v>33475.892024254601</v>
      </c>
      <c r="B6833" s="221">
        <v>1.9711467189123899</v>
      </c>
      <c r="C6833" s="221">
        <v>2.00998349909427</v>
      </c>
      <c r="D6833" s="221">
        <v>1.7713107865822399</v>
      </c>
      <c r="E6833" s="221">
        <v>1.6194033463683</v>
      </c>
    </row>
    <row r="6834" spans="1:5" x14ac:dyDescent="0.25">
      <c r="A6834" s="221">
        <v>33476.5052852753</v>
      </c>
      <c r="B6834" s="221">
        <v>2.99954768954185</v>
      </c>
      <c r="C6834" s="221">
        <v>2.0100096008268298</v>
      </c>
      <c r="D6834" s="221">
        <v>1.7713324915878901</v>
      </c>
      <c r="E6834" s="221">
        <v>1.61940638746196</v>
      </c>
    </row>
    <row r="6835" spans="1:5" x14ac:dyDescent="0.25">
      <c r="A6835" s="221">
        <v>33477.607641244103</v>
      </c>
      <c r="B6835" s="221">
        <v>2.0848234878811298</v>
      </c>
      <c r="C6835" s="221">
        <v>2.0100565058698301</v>
      </c>
      <c r="D6835" s="221">
        <v>1.77137150701805</v>
      </c>
      <c r="E6835" s="221">
        <v>1.6194118539234399</v>
      </c>
    </row>
    <row r="6836" spans="1:5" x14ac:dyDescent="0.25">
      <c r="A6836" s="221">
        <v>33480.224810277497</v>
      </c>
      <c r="B6836" s="221">
        <v>1.36700925870978</v>
      </c>
      <c r="C6836" s="221">
        <v>2.01016777989358</v>
      </c>
      <c r="D6836" s="221">
        <v>1.7714641358770999</v>
      </c>
      <c r="E6836" s="221">
        <v>1.61942489755504</v>
      </c>
    </row>
    <row r="6837" spans="1:5" x14ac:dyDescent="0.25">
      <c r="A6837" s="221">
        <v>33486.5843777915</v>
      </c>
      <c r="B6837" s="221">
        <v>2.18843281886303</v>
      </c>
      <c r="C6837" s="221">
        <v>2.01043781119931</v>
      </c>
      <c r="D6837" s="221">
        <v>1.7716888543829401</v>
      </c>
      <c r="E6837" s="221">
        <v>1.61945702662682</v>
      </c>
    </row>
    <row r="6838" spans="1:5" x14ac:dyDescent="0.25">
      <c r="A6838" s="221">
        <v>33487.159109331202</v>
      </c>
      <c r="B6838" s="221">
        <v>2.8041215332677898</v>
      </c>
      <c r="C6838" s="221">
        <v>2.0104621812781098</v>
      </c>
      <c r="D6838" s="221">
        <v>1.7717091448850499</v>
      </c>
      <c r="E6838" s="221">
        <v>1.6194599557479901</v>
      </c>
    </row>
    <row r="6839" spans="1:5" x14ac:dyDescent="0.25">
      <c r="A6839" s="221">
        <v>33497.200468200797</v>
      </c>
      <c r="B6839" s="221">
        <v>1.1017250425126</v>
      </c>
      <c r="C6839" s="221">
        <v>2.01088715575204</v>
      </c>
      <c r="D6839" s="221">
        <v>1.7720636481605001</v>
      </c>
      <c r="E6839" s="221">
        <v>1.6195118288916399</v>
      </c>
    </row>
    <row r="6840" spans="1:5" x14ac:dyDescent="0.25">
      <c r="A6840" s="221">
        <v>33503.514990138399</v>
      </c>
      <c r="B6840" s="221">
        <v>-1.33763365416527</v>
      </c>
      <c r="C6840" s="221">
        <v>2.0111538010826999</v>
      </c>
      <c r="D6840" s="221">
        <v>1.77228657801879</v>
      </c>
      <c r="E6840" s="221">
        <v>1.6195451463916499</v>
      </c>
    </row>
    <row r="6841" spans="1:5" x14ac:dyDescent="0.25">
      <c r="A6841" s="221">
        <v>33507.623681095698</v>
      </c>
      <c r="B6841" s="221">
        <v>1.3854733037681</v>
      </c>
      <c r="C6841" s="221">
        <v>2.0113269075411502</v>
      </c>
      <c r="D6841" s="221">
        <v>1.7724314817189299</v>
      </c>
      <c r="E6841" s="221">
        <v>1.6195670509218001</v>
      </c>
    </row>
    <row r="6842" spans="1:5" x14ac:dyDescent="0.25">
      <c r="A6842" s="221">
        <v>33514.819365002601</v>
      </c>
      <c r="B6842" s="221">
        <v>2.3631990459229</v>
      </c>
      <c r="C6842" s="221">
        <v>2.0116295443672998</v>
      </c>
      <c r="D6842" s="221">
        <v>1.7726849753713201</v>
      </c>
      <c r="E6842" s="221">
        <v>1.6196059885185701</v>
      </c>
    </row>
    <row r="6843" spans="1:5" x14ac:dyDescent="0.25">
      <c r="A6843" s="221">
        <v>33522.9769602659</v>
      </c>
      <c r="B6843" s="221">
        <v>0.86056940172532004</v>
      </c>
      <c r="C6843" s="221">
        <v>2.0119717013051401</v>
      </c>
      <c r="D6843" s="221">
        <v>1.77297182265161</v>
      </c>
      <c r="E6843" s="221">
        <v>1.6196509482153401</v>
      </c>
    </row>
    <row r="6844" spans="1:5" x14ac:dyDescent="0.25">
      <c r="A6844" s="221">
        <v>33523.126163752102</v>
      </c>
      <c r="B6844" s="221">
        <v>2.9336431155135201</v>
      </c>
      <c r="C6844" s="221">
        <v>2.0119779503748498</v>
      </c>
      <c r="D6844" s="221">
        <v>1.7729770682594199</v>
      </c>
      <c r="E6844" s="221">
        <v>1.6196517776888599</v>
      </c>
    </row>
    <row r="6845" spans="1:5" x14ac:dyDescent="0.25">
      <c r="A6845" s="221">
        <v>33525.431404195901</v>
      </c>
      <c r="B6845" s="221">
        <v>1.4079965655314799</v>
      </c>
      <c r="C6845" s="221">
        <v>2.0120744572714</v>
      </c>
      <c r="D6845" s="221">
        <v>1.7730581145379201</v>
      </c>
      <c r="E6845" s="221">
        <v>1.6196646124271501</v>
      </c>
    </row>
    <row r="6846" spans="1:5" x14ac:dyDescent="0.25">
      <c r="A6846" s="221">
        <v>33528.198852040798</v>
      </c>
      <c r="B6846" s="221">
        <v>1.1051544519085299</v>
      </c>
      <c r="C6846" s="221">
        <v>2.0121901391058898</v>
      </c>
      <c r="D6846" s="221">
        <v>1.7731554108305401</v>
      </c>
      <c r="E6846" s="221">
        <v>1.61968013599994</v>
      </c>
    </row>
    <row r="6847" spans="1:5" x14ac:dyDescent="0.25">
      <c r="A6847" s="221">
        <v>33536.079641706499</v>
      </c>
      <c r="B6847" s="221">
        <v>0.94241646584554095</v>
      </c>
      <c r="C6847" s="221">
        <v>2.01251923693947</v>
      </c>
      <c r="D6847" s="221">
        <v>1.7734324789670799</v>
      </c>
      <c r="E6847" s="221">
        <v>1.6197248719342501</v>
      </c>
    </row>
    <row r="6848" spans="1:5" x14ac:dyDescent="0.25">
      <c r="A6848" s="221">
        <v>33536.242492003301</v>
      </c>
      <c r="B6848" s="221">
        <v>0.99667590828849095</v>
      </c>
      <c r="C6848" s="221">
        <v>2.01252603078628</v>
      </c>
      <c r="D6848" s="221">
        <v>1.7734382043613801</v>
      </c>
      <c r="E6848" s="221">
        <v>1.6197258055983801</v>
      </c>
    </row>
    <row r="6849" spans="1:5" x14ac:dyDescent="0.25">
      <c r="A6849" s="221">
        <v>33537.200229122798</v>
      </c>
      <c r="B6849" s="221">
        <v>3.0557248895787898</v>
      </c>
      <c r="C6849" s="221">
        <v>2.0125659329169401</v>
      </c>
      <c r="D6849" s="221">
        <v>1.7734718749895</v>
      </c>
      <c r="E6849" s="221">
        <v>1.6197312965603601</v>
      </c>
    </row>
    <row r="6850" spans="1:5" x14ac:dyDescent="0.25">
      <c r="A6850" s="221">
        <v>33539.212870896998</v>
      </c>
      <c r="B6850" s="221">
        <v>1.98687134337725</v>
      </c>
      <c r="C6850" s="221">
        <v>2.0126497403516299</v>
      </c>
      <c r="D6850" s="221">
        <v>1.7735425022387601</v>
      </c>
      <c r="E6850" s="221">
        <v>1.61974287518616</v>
      </c>
    </row>
    <row r="6851" spans="1:5" x14ac:dyDescent="0.25">
      <c r="A6851" s="221">
        <v>33541.7176463305</v>
      </c>
      <c r="B6851" s="221">
        <v>-4.1729825033099202</v>
      </c>
      <c r="C6851" s="221">
        <v>2.0127540404840598</v>
      </c>
      <c r="D6851" s="221">
        <v>1.7736303701687199</v>
      </c>
      <c r="E6851" s="221">
        <v>1.6197573560230001</v>
      </c>
    </row>
    <row r="6852" spans="1:5" x14ac:dyDescent="0.25">
      <c r="A6852" s="221">
        <v>33542.5993667203</v>
      </c>
      <c r="B6852" s="221">
        <v>0.73879940296428503</v>
      </c>
      <c r="C6852" s="221">
        <v>2.0127907557728602</v>
      </c>
      <c r="D6852" s="221">
        <v>1.77366130106353</v>
      </c>
      <c r="E6852" s="221">
        <v>1.6197624843893099</v>
      </c>
    </row>
    <row r="6853" spans="1:5" x14ac:dyDescent="0.25">
      <c r="A6853" s="221">
        <v>33547.385766989799</v>
      </c>
      <c r="B6853" s="221">
        <v>1.1895136211308901</v>
      </c>
      <c r="C6853" s="221">
        <v>2.0129896685453899</v>
      </c>
      <c r="D6853" s="221">
        <v>1.7738292087641601</v>
      </c>
      <c r="E6853" s="221">
        <v>1.61979041505807</v>
      </c>
    </row>
    <row r="6854" spans="1:5" x14ac:dyDescent="0.25">
      <c r="A6854" s="221">
        <v>33549.007494487298</v>
      </c>
      <c r="B6854" s="221">
        <v>1.5936889239984899</v>
      </c>
      <c r="C6854" s="221">
        <v>2.0130570057216701</v>
      </c>
      <c r="D6854" s="221">
        <v>1.7738860992287799</v>
      </c>
      <c r="E6854" s="221">
        <v>1.6197999510887999</v>
      </c>
    </row>
    <row r="6855" spans="1:5" x14ac:dyDescent="0.25">
      <c r="A6855" s="221">
        <v>33553.332235919203</v>
      </c>
      <c r="B6855" s="221">
        <v>1.4822586108781</v>
      </c>
      <c r="C6855" s="221">
        <v>2.0132363657514598</v>
      </c>
      <c r="D6855" s="221">
        <v>1.7740376305615899</v>
      </c>
      <c r="E6855" s="221">
        <v>1.6198255284968699</v>
      </c>
    </row>
    <row r="6856" spans="1:5" x14ac:dyDescent="0.25">
      <c r="A6856" s="221">
        <v>33556.690172777497</v>
      </c>
      <c r="B6856" s="221">
        <v>1.8818262766322</v>
      </c>
      <c r="C6856" s="221">
        <v>2.0133754411562799</v>
      </c>
      <c r="D6856" s="221">
        <v>1.77415528676269</v>
      </c>
      <c r="E6856" s="221">
        <v>1.6198455515850301</v>
      </c>
    </row>
    <row r="6857" spans="1:5" x14ac:dyDescent="0.25">
      <c r="A6857" s="221">
        <v>33557.474106414898</v>
      </c>
      <c r="B6857" s="221">
        <v>1.11517067529046</v>
      </c>
      <c r="C6857" s="221">
        <v>2.0134078854669202</v>
      </c>
      <c r="D6857" s="221">
        <v>1.7741827343987999</v>
      </c>
      <c r="E6857" s="221">
        <v>1.6198502618613799</v>
      </c>
    </row>
    <row r="6858" spans="1:5" x14ac:dyDescent="0.25">
      <c r="A6858" s="221">
        <v>33559.7019260538</v>
      </c>
      <c r="B6858" s="221">
        <v>1.6820772129264101</v>
      </c>
      <c r="C6858" s="221">
        <v>2.0135000347817802</v>
      </c>
      <c r="D6858" s="221">
        <v>1.77426073638756</v>
      </c>
      <c r="E6858" s="221">
        <v>1.61986366695213</v>
      </c>
    </row>
    <row r="6859" spans="1:5" x14ac:dyDescent="0.25">
      <c r="A6859" s="221">
        <v>33561.9058630172</v>
      </c>
      <c r="B6859" s="221">
        <v>2.1040839095964001</v>
      </c>
      <c r="C6859" s="221">
        <v>2.0135911243996301</v>
      </c>
      <c r="D6859" s="221">
        <v>1.7743378706508699</v>
      </c>
      <c r="E6859" s="221">
        <v>1.6198769283376</v>
      </c>
    </row>
    <row r="6860" spans="1:5" x14ac:dyDescent="0.25">
      <c r="A6860" s="221">
        <v>33562.656489234701</v>
      </c>
      <c r="B6860" s="221">
        <v>3.0541048877839501</v>
      </c>
      <c r="C6860" s="221">
        <v>2.0136221319349699</v>
      </c>
      <c r="D6860" s="221">
        <v>1.77436413687897</v>
      </c>
      <c r="E6860" s="221">
        <v>1.61988148163085</v>
      </c>
    </row>
    <row r="6861" spans="1:5" x14ac:dyDescent="0.25">
      <c r="A6861" s="221">
        <v>33568.825751468503</v>
      </c>
      <c r="B6861" s="221">
        <v>2.1190001936160598</v>
      </c>
      <c r="C6861" s="221">
        <v>2.01387666259697</v>
      </c>
      <c r="D6861" s="221">
        <v>1.77457982850209</v>
      </c>
      <c r="E6861" s="221">
        <v>1.61991913575361</v>
      </c>
    </row>
    <row r="6862" spans="1:5" x14ac:dyDescent="0.25">
      <c r="A6862" s="221">
        <v>33570.154696106598</v>
      </c>
      <c r="B6862" s="221">
        <v>2.8528378268647598</v>
      </c>
      <c r="C6862" s="221">
        <v>2.01393141873019</v>
      </c>
      <c r="D6862" s="221">
        <v>1.77462625238001</v>
      </c>
      <c r="E6862" s="221">
        <v>1.61992727331848</v>
      </c>
    </row>
    <row r="6863" spans="1:5" x14ac:dyDescent="0.25">
      <c r="A6863" s="221">
        <v>33572.389113138699</v>
      </c>
      <c r="B6863" s="221">
        <v>1.5273247842792801</v>
      </c>
      <c r="C6863" s="221">
        <v>2.0140234241784798</v>
      </c>
      <c r="D6863" s="221">
        <v>1.7747043070261801</v>
      </c>
      <c r="E6863" s="221">
        <v>1.6199410369629399</v>
      </c>
    </row>
    <row r="6864" spans="1:5" x14ac:dyDescent="0.25">
      <c r="A6864" s="221">
        <v>33575.550028822501</v>
      </c>
      <c r="B6864" s="221">
        <v>1.7489164430742199</v>
      </c>
      <c r="C6864" s="221">
        <v>2.0141534539889001</v>
      </c>
      <c r="D6864" s="221">
        <v>1.7748147269485901</v>
      </c>
      <c r="E6864" s="221">
        <v>1.6199606713613299</v>
      </c>
    </row>
    <row r="6865" spans="1:5" x14ac:dyDescent="0.25">
      <c r="A6865" s="221">
        <v>33577.0032897606</v>
      </c>
      <c r="B6865" s="221">
        <v>1.8410675181938201</v>
      </c>
      <c r="C6865" s="221">
        <v>2.0142131870173601</v>
      </c>
      <c r="D6865" s="221">
        <v>1.7748654935542401</v>
      </c>
      <c r="E6865" s="221">
        <v>1.61996969846204</v>
      </c>
    </row>
    <row r="6866" spans="1:5" x14ac:dyDescent="0.25">
      <c r="A6866" s="221">
        <v>33578.174972508801</v>
      </c>
      <c r="B6866" s="221">
        <v>2.8282355495040901</v>
      </c>
      <c r="C6866" s="221">
        <v>2.0142613237350702</v>
      </c>
      <c r="D6866" s="221">
        <v>1.7749064238197301</v>
      </c>
      <c r="E6866" s="221">
        <v>1.6199769765068099</v>
      </c>
    </row>
    <row r="6867" spans="1:5" x14ac:dyDescent="0.25">
      <c r="A6867" s="221">
        <v>33578.685598887801</v>
      </c>
      <c r="B6867" s="221">
        <v>1.9524326233581599</v>
      </c>
      <c r="C6867" s="221">
        <v>2.0142822954913799</v>
      </c>
      <c r="D6867" s="221">
        <v>1.77492426147527</v>
      </c>
      <c r="E6867" s="221">
        <v>1.6199801483224301</v>
      </c>
    </row>
    <row r="6868" spans="1:5" x14ac:dyDescent="0.25">
      <c r="A6868" s="221">
        <v>33579.778425228098</v>
      </c>
      <c r="B6868" s="221">
        <v>1.62849397640135</v>
      </c>
      <c r="C6868" s="221">
        <v>2.01432714128909</v>
      </c>
      <c r="D6868" s="221">
        <v>1.77496243705847</v>
      </c>
      <c r="E6868" s="221">
        <v>1.6199869905314499</v>
      </c>
    </row>
    <row r="6869" spans="1:5" x14ac:dyDescent="0.25">
      <c r="A6869" s="221">
        <v>33591.301678475997</v>
      </c>
      <c r="B6869" s="221">
        <v>1.35026346963976</v>
      </c>
      <c r="C6869" s="221">
        <v>2.0147991765127702</v>
      </c>
      <c r="D6869" s="221">
        <v>1.7753646664923799</v>
      </c>
      <c r="E6869" s="221">
        <v>1.6200600229723201</v>
      </c>
    </row>
    <row r="6870" spans="1:5" x14ac:dyDescent="0.25">
      <c r="A6870" s="221">
        <v>33591.629849226403</v>
      </c>
      <c r="B6870" s="221">
        <v>0.99979413386579497</v>
      </c>
      <c r="C6870" s="221">
        <v>2.01481259617869</v>
      </c>
      <c r="D6870" s="221">
        <v>1.7753761076024399</v>
      </c>
      <c r="E6870" s="221">
        <v>1.6200621264714801</v>
      </c>
    </row>
    <row r="6871" spans="1:5" x14ac:dyDescent="0.25">
      <c r="A6871" s="221">
        <v>33594.256818193498</v>
      </c>
      <c r="B6871" s="221">
        <v>1.59424719559886</v>
      </c>
      <c r="C6871" s="221">
        <v>2.01491997267774</v>
      </c>
      <c r="D6871" s="221">
        <v>1.7754676923675099</v>
      </c>
      <c r="E6871" s="221">
        <v>1.62007909272377</v>
      </c>
    </row>
    <row r="6872" spans="1:5" x14ac:dyDescent="0.25">
      <c r="A6872" s="221">
        <v>33600.0754747916</v>
      </c>
      <c r="B6872" s="221">
        <v>3.0583115735867601</v>
      </c>
      <c r="C6872" s="221">
        <v>2.0151572544329102</v>
      </c>
      <c r="D6872" s="221">
        <v>1.77567035369308</v>
      </c>
      <c r="E6872" s="221">
        <v>1.62011670866155</v>
      </c>
    </row>
    <row r="6873" spans="1:5" x14ac:dyDescent="0.25">
      <c r="A6873" s="221">
        <v>33601.6970317417</v>
      </c>
      <c r="B6873" s="221">
        <v>2.2409348286790398</v>
      </c>
      <c r="C6873" s="221">
        <v>2.0152233806723099</v>
      </c>
      <c r="D6873" s="221">
        <v>1.7757267664918299</v>
      </c>
      <c r="E6873" s="221">
        <v>1.6201272868051899</v>
      </c>
    </row>
    <row r="6874" spans="1:5" x14ac:dyDescent="0.25">
      <c r="A6874" s="221">
        <v>33602.055387665998</v>
      </c>
      <c r="B6874" s="221">
        <v>1.58249418605156</v>
      </c>
      <c r="C6874" s="221">
        <v>2.0152379942383898</v>
      </c>
      <c r="D6874" s="221">
        <v>1.7757392334364199</v>
      </c>
      <c r="E6874" s="221">
        <v>1.6201296309878499</v>
      </c>
    </row>
    <row r="6875" spans="1:5" x14ac:dyDescent="0.25">
      <c r="A6875" s="221">
        <v>33605.429161410197</v>
      </c>
      <c r="B6875" s="221">
        <v>2.3697991763811399</v>
      </c>
      <c r="C6875" s="221">
        <v>2.0153752901081701</v>
      </c>
      <c r="D6875" s="221">
        <v>1.77585660459582</v>
      </c>
      <c r="E6875" s="221">
        <v>1.6201517531909599</v>
      </c>
    </row>
    <row r="6876" spans="1:5" x14ac:dyDescent="0.25">
      <c r="A6876" s="221">
        <v>33613.1170778058</v>
      </c>
      <c r="B6876" s="221">
        <v>2.0793132402883399</v>
      </c>
      <c r="C6876" s="221">
        <v>2.0156875376564201</v>
      </c>
      <c r="D6876" s="221">
        <v>1.7761240616718299</v>
      </c>
      <c r="E6876" s="221">
        <v>1.6202026809644401</v>
      </c>
    </row>
    <row r="6877" spans="1:5" x14ac:dyDescent="0.25">
      <c r="A6877" s="221">
        <v>33614.160606944199</v>
      </c>
      <c r="B6877" s="221">
        <v>2.9297065216765201</v>
      </c>
      <c r="C6877" s="221">
        <v>2.0157298525638798</v>
      </c>
      <c r="D6877" s="221">
        <v>1.7761603652992</v>
      </c>
      <c r="E6877" s="221">
        <v>1.6202096498938401</v>
      </c>
    </row>
    <row r="6878" spans="1:5" x14ac:dyDescent="0.25">
      <c r="A6878" s="221">
        <v>33616.247665221097</v>
      </c>
      <c r="B6878" s="221">
        <v>2.0794754605295598</v>
      </c>
      <c r="C6878" s="221">
        <v>2.0158144338291901</v>
      </c>
      <c r="D6878" s="221">
        <v>1.7762329725539401</v>
      </c>
      <c r="E6878" s="221">
        <v>1.6202236263305301</v>
      </c>
    </row>
    <row r="6879" spans="1:5" x14ac:dyDescent="0.25">
      <c r="A6879" s="221">
        <v>33617.322224661897</v>
      </c>
      <c r="B6879" s="221">
        <v>2.2034510393354401</v>
      </c>
      <c r="C6879" s="221">
        <v>2.0158579489893498</v>
      </c>
      <c r="D6879" s="221">
        <v>1.77627035570319</v>
      </c>
      <c r="E6879" s="221">
        <v>1.6202308312909499</v>
      </c>
    </row>
    <row r="6880" spans="1:5" x14ac:dyDescent="0.25">
      <c r="A6880" s="221">
        <v>33624.6728353625</v>
      </c>
      <c r="B6880" s="221">
        <v>1.96070625019762</v>
      </c>
      <c r="C6880" s="221">
        <v>2.0161552021495099</v>
      </c>
      <c r="D6880" s="221">
        <v>1.7765256903227</v>
      </c>
      <c r="E6880" s="221">
        <v>1.62028054791359</v>
      </c>
    </row>
    <row r="6881" spans="1:5" x14ac:dyDescent="0.25">
      <c r="A6881" s="221">
        <v>33627.892836348401</v>
      </c>
      <c r="B6881" s="221">
        <v>1.1362379342330799</v>
      </c>
      <c r="C6881" s="221">
        <v>2.0162851506786401</v>
      </c>
      <c r="D6881" s="221">
        <v>1.77663747239396</v>
      </c>
      <c r="E6881" s="221">
        <v>1.6203025281879599</v>
      </c>
    </row>
    <row r="6882" spans="1:5" x14ac:dyDescent="0.25">
      <c r="A6882" s="221">
        <v>33631.559944897701</v>
      </c>
      <c r="B6882" s="221">
        <v>2.46204520253379</v>
      </c>
      <c r="C6882" s="221">
        <v>2.0164330046671299</v>
      </c>
      <c r="D6882" s="221">
        <v>1.7767646409082101</v>
      </c>
      <c r="E6882" s="221">
        <v>1.6203277094721</v>
      </c>
    </row>
    <row r="6883" spans="1:5" x14ac:dyDescent="0.25">
      <c r="A6883" s="221">
        <v>33631.809323818903</v>
      </c>
      <c r="B6883" s="221">
        <v>3.20944746163077</v>
      </c>
      <c r="C6883" s="221">
        <v>2.0164430506484701</v>
      </c>
      <c r="D6883" s="221">
        <v>1.7767732889060801</v>
      </c>
      <c r="E6883" s="221">
        <v>1.62032942771216</v>
      </c>
    </row>
    <row r="6884" spans="1:5" x14ac:dyDescent="0.25">
      <c r="A6884" s="221">
        <v>33631.846550050803</v>
      </c>
      <c r="B6884" s="221">
        <v>1.5717019064061399</v>
      </c>
      <c r="C6884" s="221">
        <v>2.0164445499830501</v>
      </c>
      <c r="D6884" s="221">
        <v>1.77677457984267</v>
      </c>
      <c r="E6884" s="221">
        <v>1.62032968420378</v>
      </c>
    </row>
    <row r="6885" spans="1:5" x14ac:dyDescent="0.25">
      <c r="A6885" s="221">
        <v>33632.213031796397</v>
      </c>
      <c r="B6885" s="221">
        <v>2.7281054329489698</v>
      </c>
      <c r="C6885" s="221">
        <v>2.01645931050875</v>
      </c>
      <c r="D6885" s="221">
        <v>1.7767872887489999</v>
      </c>
      <c r="E6885" s="221">
        <v>1.6203322221263099</v>
      </c>
    </row>
    <row r="6886" spans="1:5" x14ac:dyDescent="0.25">
      <c r="A6886" s="221">
        <v>33638.773792396198</v>
      </c>
      <c r="B6886" s="221">
        <v>1.6450214022343499</v>
      </c>
      <c r="C6886" s="221">
        <v>2.01672318372015</v>
      </c>
      <c r="D6886" s="221">
        <v>1.77701480374253</v>
      </c>
      <c r="E6886" s="221">
        <v>1.62037771087519</v>
      </c>
    </row>
    <row r="6887" spans="1:5" x14ac:dyDescent="0.25">
      <c r="A6887" s="221">
        <v>33640.451893608697</v>
      </c>
      <c r="B6887" s="221">
        <v>2.0459195055341199</v>
      </c>
      <c r="C6887" s="221">
        <v>2.01679060993325</v>
      </c>
      <c r="D6887" s="221">
        <v>1.77707294452497</v>
      </c>
      <c r="E6887" s="221">
        <v>1.62038944202079</v>
      </c>
    </row>
    <row r="6888" spans="1:5" x14ac:dyDescent="0.25">
      <c r="A6888" s="221">
        <v>33641.4633623482</v>
      </c>
      <c r="B6888" s="221">
        <v>3.2982486517326</v>
      </c>
      <c r="C6888" s="221">
        <v>2.0168312018985799</v>
      </c>
      <c r="D6888" s="221">
        <v>1.7771079886471599</v>
      </c>
      <c r="E6888" s="221">
        <v>1.6203965337153201</v>
      </c>
    </row>
    <row r="6889" spans="1:5" x14ac:dyDescent="0.25">
      <c r="A6889" s="221">
        <v>33642.936746548097</v>
      </c>
      <c r="B6889" s="221">
        <v>2.0821789054267001</v>
      </c>
      <c r="C6889" s="221">
        <v>2.0168903313190198</v>
      </c>
      <c r="D6889" s="221">
        <v>1.77715902220163</v>
      </c>
      <c r="E6889" s="221">
        <v>1.6204068640303</v>
      </c>
    </row>
    <row r="6890" spans="1:5" x14ac:dyDescent="0.25">
      <c r="A6890" s="221">
        <v>33643.943715822199</v>
      </c>
      <c r="B6890" s="221">
        <v>2.6818137894076601</v>
      </c>
      <c r="C6890" s="221">
        <v>2.0169307164310499</v>
      </c>
      <c r="D6890" s="221">
        <v>1.77719388871865</v>
      </c>
      <c r="E6890" s="221">
        <v>1.6204139241777999</v>
      </c>
    </row>
    <row r="6891" spans="1:5" x14ac:dyDescent="0.25">
      <c r="A6891" s="221">
        <v>33650.099102943903</v>
      </c>
      <c r="B6891" s="221">
        <v>1.88603305163677</v>
      </c>
      <c r="C6891" s="221">
        <v>2.0171772521967002</v>
      </c>
      <c r="D6891" s="221">
        <v>1.7774068554570699</v>
      </c>
      <c r="E6891" s="221">
        <v>1.6204574467816499</v>
      </c>
    </row>
    <row r="6892" spans="1:5" x14ac:dyDescent="0.25">
      <c r="A6892" s="221">
        <v>33650.470201653101</v>
      </c>
      <c r="B6892" s="221">
        <v>0.70949388163201699</v>
      </c>
      <c r="C6892" s="221">
        <v>2.0171920973290298</v>
      </c>
      <c r="D6892" s="221">
        <v>1.77741968486266</v>
      </c>
      <c r="E6892" s="221">
        <v>1.6204600827272799</v>
      </c>
    </row>
    <row r="6893" spans="1:5" x14ac:dyDescent="0.25">
      <c r="A6893" s="221">
        <v>33659.148221925199</v>
      </c>
      <c r="B6893" s="221">
        <v>1.23364347732391</v>
      </c>
      <c r="C6893" s="221">
        <v>2.0175386550973302</v>
      </c>
      <c r="D6893" s="221">
        <v>1.77771969625856</v>
      </c>
      <c r="E6893" s="221">
        <v>1.6205221969739101</v>
      </c>
    </row>
    <row r="6894" spans="1:5" x14ac:dyDescent="0.25">
      <c r="A6894" s="221">
        <v>33659.764242199402</v>
      </c>
      <c r="B6894" s="221">
        <v>2.3046054461195702</v>
      </c>
      <c r="C6894" s="221">
        <v>2.01756321561012</v>
      </c>
      <c r="D6894" s="221">
        <v>1.77774099294796</v>
      </c>
      <c r="E6894" s="221">
        <v>1.62052665100669</v>
      </c>
    </row>
    <row r="6895" spans="1:5" x14ac:dyDescent="0.25">
      <c r="A6895" s="221">
        <v>33672.598238696002</v>
      </c>
      <c r="B6895" s="221">
        <v>2.02251879325217</v>
      </c>
      <c r="C6895" s="221">
        <v>2.01807355607224</v>
      </c>
      <c r="D6895" s="221">
        <v>1.7781843425596899</v>
      </c>
      <c r="E6895" s="221">
        <v>1.6206202488829</v>
      </c>
    </row>
    <row r="6896" spans="1:5" x14ac:dyDescent="0.25">
      <c r="A6896" s="221">
        <v>33674.444676621002</v>
      </c>
      <c r="B6896" s="221">
        <v>2.0157556199371198</v>
      </c>
      <c r="C6896" s="221">
        <v>2.0181467754421099</v>
      </c>
      <c r="D6896" s="221">
        <v>1.7782480588460099</v>
      </c>
      <c r="E6896" s="221">
        <v>1.6206338526555299</v>
      </c>
    </row>
    <row r="6897" spans="1:5" x14ac:dyDescent="0.25">
      <c r="A6897" s="221">
        <v>33675.7444077439</v>
      </c>
      <c r="B6897" s="221">
        <v>2.0068301428269701</v>
      </c>
      <c r="C6897" s="221">
        <v>2.0181982734780699</v>
      </c>
      <c r="D6897" s="221">
        <v>1.7782928876334101</v>
      </c>
      <c r="E6897" s="221">
        <v>1.62064343453089</v>
      </c>
    </row>
    <row r="6898" spans="1:5" x14ac:dyDescent="0.25">
      <c r="A6898" s="221">
        <v>33680.859000383498</v>
      </c>
      <c r="B6898" s="221">
        <v>0.68221354012254498</v>
      </c>
      <c r="C6898" s="221">
        <v>2.01840072759475</v>
      </c>
      <c r="D6898" s="221">
        <v>1.7784692206480801</v>
      </c>
      <c r="E6898" s="221">
        <v>1.62068147841432</v>
      </c>
    </row>
    <row r="6899" spans="1:5" x14ac:dyDescent="0.25">
      <c r="A6899" s="221">
        <v>33682.478879903298</v>
      </c>
      <c r="B6899" s="221">
        <v>3.1673696904052102</v>
      </c>
      <c r="C6899" s="221">
        <v>2.01846476924992</v>
      </c>
      <c r="D6899" s="221">
        <v>1.7785250342010901</v>
      </c>
      <c r="E6899" s="221">
        <v>1.6206935625341199</v>
      </c>
    </row>
    <row r="6900" spans="1:5" x14ac:dyDescent="0.25">
      <c r="A6900" s="221">
        <v>33684.279012817897</v>
      </c>
      <c r="B6900" s="221">
        <v>0.67087755395811599</v>
      </c>
      <c r="C6900" s="221">
        <v>2.0185358829034401</v>
      </c>
      <c r="D6900" s="221">
        <v>1.77858703307914</v>
      </c>
      <c r="E6900" s="221">
        <v>1.6207070053341299</v>
      </c>
    </row>
    <row r="6901" spans="1:5" x14ac:dyDescent="0.25">
      <c r="A6901" s="221">
        <v>33688.952390514401</v>
      </c>
      <c r="B6901" s="221">
        <v>1.39170848687258</v>
      </c>
      <c r="C6901" s="221">
        <v>2.0187202806760398</v>
      </c>
      <c r="D6901" s="221">
        <v>1.7787479901793299</v>
      </c>
      <c r="E6901" s="221">
        <v>1.62074216518922</v>
      </c>
    </row>
    <row r="6902" spans="1:5" x14ac:dyDescent="0.25">
      <c r="A6902" s="221">
        <v>33693.407827182702</v>
      </c>
      <c r="B6902" s="221">
        <v>1.31895372500375</v>
      </c>
      <c r="C6902" s="221">
        <v>2.01889572085754</v>
      </c>
      <c r="D6902" s="221">
        <v>1.7789013452493401</v>
      </c>
      <c r="E6902" s="221">
        <v>1.62077591482538</v>
      </c>
    </row>
    <row r="6903" spans="1:5" x14ac:dyDescent="0.25">
      <c r="A6903" s="221">
        <v>33698.139908606099</v>
      </c>
      <c r="B6903" s="221">
        <v>2.40464956255133</v>
      </c>
      <c r="C6903" s="221">
        <v>2.0190818341589698</v>
      </c>
      <c r="D6903" s="221">
        <v>1.7790641397175899</v>
      </c>
      <c r="E6903" s="221">
        <v>1.62081200771018</v>
      </c>
    </row>
    <row r="6904" spans="1:5" x14ac:dyDescent="0.25">
      <c r="A6904" s="221">
        <v>33706.087068681802</v>
      </c>
      <c r="B6904" s="221">
        <v>1.9714699290628499</v>
      </c>
      <c r="C6904" s="221">
        <v>2.0193935445151601</v>
      </c>
      <c r="D6904" s="221">
        <v>1.7793372222717601</v>
      </c>
      <c r="E6904" s="221">
        <v>1.6208733025731701</v>
      </c>
    </row>
    <row r="6905" spans="1:5" x14ac:dyDescent="0.25">
      <c r="A6905" s="221">
        <v>33714.343768077902</v>
      </c>
      <c r="B6905" s="221">
        <v>3.2172741959983302</v>
      </c>
      <c r="C6905" s="221">
        <v>2.0197163824083399</v>
      </c>
      <c r="D6905" s="221">
        <v>1.7796206804116299</v>
      </c>
      <c r="E6905" s="221">
        <v>1.6209375432702899</v>
      </c>
    </row>
    <row r="6906" spans="1:5" x14ac:dyDescent="0.25">
      <c r="A6906" s="221">
        <v>33714.346519258601</v>
      </c>
      <c r="B6906" s="221">
        <v>4.3344881823987702</v>
      </c>
      <c r="C6906" s="221">
        <v>2.01971648980749</v>
      </c>
      <c r="D6906" s="221">
        <v>1.77962077486155</v>
      </c>
      <c r="E6906" s="221">
        <v>1.62093756490795</v>
      </c>
    </row>
    <row r="6907" spans="1:5" x14ac:dyDescent="0.25">
      <c r="A6907" s="221">
        <v>33724.936959949497</v>
      </c>
      <c r="B6907" s="221">
        <v>2.2880058099468799</v>
      </c>
      <c r="C6907" s="221">
        <v>2.0201290620062</v>
      </c>
      <c r="D6907" s="221">
        <v>1.77998386757293</v>
      </c>
      <c r="E6907" s="221">
        <v>1.6210210989399301</v>
      </c>
    </row>
    <row r="6908" spans="1:5" x14ac:dyDescent="0.25">
      <c r="A6908" s="221">
        <v>33731.997845270402</v>
      </c>
      <c r="B6908" s="221">
        <v>3.1675793808177501</v>
      </c>
      <c r="C6908" s="221">
        <v>2.02040318561134</v>
      </c>
      <c r="D6908" s="221">
        <v>1.7802257284438401</v>
      </c>
      <c r="E6908" s="221">
        <v>1.62107749156826</v>
      </c>
    </row>
    <row r="6909" spans="1:5" x14ac:dyDescent="0.25">
      <c r="A6909" s="221">
        <v>33732.076925015601</v>
      </c>
      <c r="B6909" s="221">
        <v>1.3690902107073</v>
      </c>
      <c r="C6909" s="221">
        <v>2.0204062471519899</v>
      </c>
      <c r="D6909" s="221">
        <v>1.78022843721126</v>
      </c>
      <c r="E6909" s="221">
        <v>1.6210781255162201</v>
      </c>
    </row>
    <row r="6910" spans="1:5" x14ac:dyDescent="0.25">
      <c r="A6910" s="221">
        <v>33740.099633772901</v>
      </c>
      <c r="B6910" s="221">
        <v>2.7772173826076298</v>
      </c>
      <c r="C6910" s="221">
        <v>2.0207167844011802</v>
      </c>
      <c r="D6910" s="221">
        <v>1.7805030868892899</v>
      </c>
      <c r="E6910" s="221">
        <v>1.6211430008483201</v>
      </c>
    </row>
    <row r="6911" spans="1:5" x14ac:dyDescent="0.25">
      <c r="A6911" s="221">
        <v>33741.653367486702</v>
      </c>
      <c r="B6911" s="221">
        <v>3.2206218515740098E-2</v>
      </c>
      <c r="C6911" s="221">
        <v>2.02077681092765</v>
      </c>
      <c r="D6911" s="221">
        <v>1.7805561770815801</v>
      </c>
      <c r="E6911" s="221">
        <v>1.6211556077967899</v>
      </c>
    </row>
    <row r="6912" spans="1:5" x14ac:dyDescent="0.25">
      <c r="A6912" s="221">
        <v>33743.1883612163</v>
      </c>
      <c r="B6912" s="221">
        <v>2.69329599000221</v>
      </c>
      <c r="C6912" s="221">
        <v>2.0208360772786</v>
      </c>
      <c r="D6912" s="221">
        <v>1.78060862693933</v>
      </c>
      <c r="E6912" s="221">
        <v>1.6211680626895799</v>
      </c>
    </row>
    <row r="6913" spans="1:5" x14ac:dyDescent="0.25">
      <c r="A6913" s="221">
        <v>33744.954816699603</v>
      </c>
      <c r="B6913" s="221">
        <v>1.2774646912312899</v>
      </c>
      <c r="C6913" s="221">
        <v>2.0209042358865301</v>
      </c>
      <c r="D6913" s="221">
        <v>1.78066898571282</v>
      </c>
      <c r="E6913" s="221">
        <v>1.6211824224226099</v>
      </c>
    </row>
    <row r="6914" spans="1:5" x14ac:dyDescent="0.25">
      <c r="A6914" s="221">
        <v>33746.048269053397</v>
      </c>
      <c r="B6914" s="221">
        <v>2.1027825273101501</v>
      </c>
      <c r="C6914" s="221">
        <v>2.0209464028192698</v>
      </c>
      <c r="D6914" s="221">
        <v>1.78070634835431</v>
      </c>
      <c r="E6914" s="221">
        <v>1.6211913742516499</v>
      </c>
    </row>
    <row r="6915" spans="1:5" x14ac:dyDescent="0.25">
      <c r="A6915" s="221">
        <v>33751.351124835601</v>
      </c>
      <c r="B6915" s="221">
        <v>2.56459821986545</v>
      </c>
      <c r="C6915" s="221">
        <v>2.0211506383305302</v>
      </c>
      <c r="D6915" s="221">
        <v>1.7808875439032601</v>
      </c>
      <c r="E6915" s="221">
        <v>1.62123488852338</v>
      </c>
    </row>
    <row r="6916" spans="1:5" x14ac:dyDescent="0.25">
      <c r="A6916" s="221">
        <v>33751.5340242495</v>
      </c>
      <c r="B6916" s="221">
        <v>1.1569940408205499</v>
      </c>
      <c r="C6916" s="221">
        <v>2.0211576745144</v>
      </c>
      <c r="D6916" s="221">
        <v>1.78089379347161</v>
      </c>
      <c r="E6916" s="221">
        <v>1.6212363925992801</v>
      </c>
    </row>
    <row r="6917" spans="1:5" x14ac:dyDescent="0.25">
      <c r="A6917" s="221">
        <v>33751.806186329799</v>
      </c>
      <c r="B6917" s="221">
        <v>1.9124818417518801</v>
      </c>
      <c r="C6917" s="221">
        <v>2.0211681446542298</v>
      </c>
      <c r="D6917" s="221">
        <v>1.78090309309422</v>
      </c>
      <c r="E6917" s="221">
        <v>1.6212386436872499</v>
      </c>
    </row>
    <row r="6918" spans="1:5" x14ac:dyDescent="0.25">
      <c r="A6918" s="221">
        <v>33757.465158972998</v>
      </c>
      <c r="B6918" s="221">
        <v>1.4548488034875899</v>
      </c>
      <c r="C6918" s="221">
        <v>2.0213855692345901</v>
      </c>
      <c r="D6918" s="221">
        <v>1.7810964246355501</v>
      </c>
      <c r="E6918" s="221">
        <v>1.6212854497859699</v>
      </c>
    </row>
    <row r="6919" spans="1:5" x14ac:dyDescent="0.25">
      <c r="A6919" s="221">
        <v>33758.768480913299</v>
      </c>
      <c r="B6919" s="221">
        <v>2.95846202022225</v>
      </c>
      <c r="C6919" s="221">
        <v>2.0214355906959498</v>
      </c>
      <c r="D6919" s="221">
        <v>1.78114087995245</v>
      </c>
      <c r="E6919" s="221">
        <v>1.6212963170429899</v>
      </c>
    </row>
    <row r="6920" spans="1:5" x14ac:dyDescent="0.25">
      <c r="A6920" s="221">
        <v>33759.384842968197</v>
      </c>
      <c r="B6920" s="221">
        <v>1.0645390417082701</v>
      </c>
      <c r="C6920" s="221">
        <v>2.0214592315578002</v>
      </c>
      <c r="D6920" s="221">
        <v>1.78116189542437</v>
      </c>
      <c r="E6920" s="221">
        <v>1.62130145634486</v>
      </c>
    </row>
    <row r="6921" spans="1:5" x14ac:dyDescent="0.25">
      <c r="A6921" s="221">
        <v>33762.633191984904</v>
      </c>
      <c r="B6921" s="221">
        <v>2.6410457942075598</v>
      </c>
      <c r="C6921" s="221">
        <v>2.0215837273725699</v>
      </c>
      <c r="D6921" s="221">
        <v>1.7812726510865899</v>
      </c>
      <c r="E6921" s="221">
        <v>1.62132854147447</v>
      </c>
    </row>
    <row r="6922" spans="1:5" x14ac:dyDescent="0.25">
      <c r="A6922" s="221">
        <v>33773.330311688602</v>
      </c>
      <c r="B6922" s="221">
        <v>0.81276429066679001</v>
      </c>
      <c r="C6922" s="221">
        <v>2.0219925558035601</v>
      </c>
      <c r="D6922" s="221">
        <v>1.7816371755660201</v>
      </c>
      <c r="E6922" s="221">
        <v>1.6214185180607601</v>
      </c>
    </row>
    <row r="6923" spans="1:5" x14ac:dyDescent="0.25">
      <c r="A6923" s="221">
        <v>33773.955234228699</v>
      </c>
      <c r="B6923" s="221">
        <v>1.80931911126363</v>
      </c>
      <c r="C6923" s="221">
        <v>2.0220163869280601</v>
      </c>
      <c r="D6923" s="221">
        <v>1.7816584435765801</v>
      </c>
      <c r="E6923" s="221">
        <v>1.62142381424291</v>
      </c>
    </row>
    <row r="6924" spans="1:5" x14ac:dyDescent="0.25">
      <c r="A6924" s="221">
        <v>33778.653531897602</v>
      </c>
      <c r="B6924" s="221">
        <v>0.97418198662875299</v>
      </c>
      <c r="C6924" s="221">
        <v>2.0221953399078698</v>
      </c>
      <c r="D6924" s="221">
        <v>1.7818183409046799</v>
      </c>
      <c r="E6924" s="221">
        <v>1.6214637639815701</v>
      </c>
    </row>
    <row r="6925" spans="1:5" x14ac:dyDescent="0.25">
      <c r="A6925" s="221">
        <v>33779.770093118197</v>
      </c>
      <c r="B6925" s="221">
        <v>1.35924548958375</v>
      </c>
      <c r="C6925" s="221">
        <v>2.0222378341559302</v>
      </c>
      <c r="D6925" s="221">
        <v>1.78185634087157</v>
      </c>
      <c r="E6925" s="221">
        <v>1.62147332505638</v>
      </c>
    </row>
    <row r="6926" spans="1:5" x14ac:dyDescent="0.25">
      <c r="A6926" s="221">
        <v>33782.243008920501</v>
      </c>
      <c r="B6926" s="221">
        <v>2.3442739239849302</v>
      </c>
      <c r="C6926" s="221">
        <v>2.02233185149686</v>
      </c>
      <c r="D6926" s="221">
        <v>1.78194050170114</v>
      </c>
      <c r="E6926" s="221">
        <v>1.62149450054817</v>
      </c>
    </row>
    <row r="6927" spans="1:5" x14ac:dyDescent="0.25">
      <c r="A6927" s="221">
        <v>33783.666534833603</v>
      </c>
      <c r="B6927" s="221">
        <v>1.3820320480405499</v>
      </c>
      <c r="C6927" s="221">
        <v>2.0223859295936299</v>
      </c>
      <c r="D6927" s="221">
        <v>1.78198894860809</v>
      </c>
      <c r="E6927" s="221">
        <v>1.6215066901509401</v>
      </c>
    </row>
    <row r="6928" spans="1:5" x14ac:dyDescent="0.25">
      <c r="A6928" s="221">
        <v>33788.557044597401</v>
      </c>
      <c r="B6928" s="221">
        <v>3.0166158069933502</v>
      </c>
      <c r="C6928" s="221">
        <v>2.0225714766429999</v>
      </c>
      <c r="D6928" s="221">
        <v>1.7821552890376999</v>
      </c>
      <c r="E6928" s="221">
        <v>1.6215487697262101</v>
      </c>
    </row>
    <row r="6929" spans="1:5" x14ac:dyDescent="0.25">
      <c r="A6929" s="221">
        <v>33790.437463995098</v>
      </c>
      <c r="B6929" s="221">
        <v>1.56079673985412</v>
      </c>
      <c r="C6929" s="221">
        <v>2.0226427221003802</v>
      </c>
      <c r="D6929" s="221">
        <v>1.7822191910860099</v>
      </c>
      <c r="E6929" s="221">
        <v>1.62156499046782</v>
      </c>
    </row>
    <row r="6930" spans="1:5" x14ac:dyDescent="0.25">
      <c r="A6930" s="221">
        <v>33790.719725226598</v>
      </c>
      <c r="B6930" s="221">
        <v>1.49649921558315</v>
      </c>
      <c r="C6930" s="221">
        <v>2.0226534010334101</v>
      </c>
      <c r="D6930" s="221">
        <v>1.7822287831328001</v>
      </c>
      <c r="E6930" s="221">
        <v>1.62156742528981</v>
      </c>
    </row>
    <row r="6931" spans="1:5" x14ac:dyDescent="0.25">
      <c r="A6931" s="221">
        <v>33792.380840226499</v>
      </c>
      <c r="B6931" s="221">
        <v>1.0462790573305201</v>
      </c>
      <c r="C6931" s="221">
        <v>2.02271624684382</v>
      </c>
      <c r="D6931" s="221">
        <v>1.7822852325882199</v>
      </c>
      <c r="E6931" s="221">
        <v>1.6215818151591199</v>
      </c>
    </row>
    <row r="6932" spans="1:5" x14ac:dyDescent="0.25">
      <c r="A6932" s="221">
        <v>33798.614830816201</v>
      </c>
      <c r="B6932" s="221">
        <v>1.1011450338867399</v>
      </c>
      <c r="C6932" s="221">
        <v>2.0229519083151</v>
      </c>
      <c r="D6932" s="221">
        <v>1.7824968728773301</v>
      </c>
      <c r="E6932" s="221">
        <v>1.62163607460565</v>
      </c>
    </row>
    <row r="6933" spans="1:5" x14ac:dyDescent="0.25">
      <c r="A6933" s="221">
        <v>33819.657096750801</v>
      </c>
      <c r="B6933" s="221">
        <v>3.2257462928383802</v>
      </c>
      <c r="C6933" s="221">
        <v>2.0237427599120901</v>
      </c>
      <c r="D6933" s="221">
        <v>1.78321016468613</v>
      </c>
      <c r="E6933" s="221">
        <v>1.62182218168561</v>
      </c>
    </row>
    <row r="6934" spans="1:5" x14ac:dyDescent="0.25">
      <c r="A6934" s="221">
        <v>33821.6778739082</v>
      </c>
      <c r="B6934" s="221">
        <v>0.94552178811337895</v>
      </c>
      <c r="C6934" s="221">
        <v>2.0238183694413601</v>
      </c>
      <c r="D6934" s="221">
        <v>1.78327857338419</v>
      </c>
      <c r="E6934" s="221">
        <v>1.6218403167541899</v>
      </c>
    </row>
    <row r="6935" spans="1:5" x14ac:dyDescent="0.25">
      <c r="A6935" s="221">
        <v>33822.730791973598</v>
      </c>
      <c r="B6935" s="221">
        <v>0.69377984033800499</v>
      </c>
      <c r="C6935" s="221">
        <v>2.0238577299096101</v>
      </c>
      <c r="D6935" s="221">
        <v>1.7833142174698</v>
      </c>
      <c r="E6935" s="221">
        <v>1.62184976596102</v>
      </c>
    </row>
    <row r="6936" spans="1:5" x14ac:dyDescent="0.25">
      <c r="A6936" s="221">
        <v>33825.0788729981</v>
      </c>
      <c r="B6936" s="221">
        <v>0.72634517047041003</v>
      </c>
      <c r="C6936" s="221">
        <v>2.02394544454422</v>
      </c>
      <c r="D6936" s="221">
        <v>1.78339365683166</v>
      </c>
      <c r="E6936" s="221">
        <v>1.62187087654613</v>
      </c>
    </row>
    <row r="6937" spans="1:5" x14ac:dyDescent="0.25">
      <c r="A6937" s="221">
        <v>33826.499806021297</v>
      </c>
      <c r="B6937" s="221">
        <v>3.4868158970464198</v>
      </c>
      <c r="C6937" s="221">
        <v>2.0239984831789202</v>
      </c>
      <c r="D6937" s="221">
        <v>1.7834417116441299</v>
      </c>
      <c r="E6937" s="221">
        <v>1.6218836797726801</v>
      </c>
    </row>
    <row r="6938" spans="1:5" x14ac:dyDescent="0.25">
      <c r="A6938" s="221">
        <v>33827.040551182901</v>
      </c>
      <c r="B6938" s="221">
        <v>2.0106535532051599</v>
      </c>
      <c r="C6938" s="221">
        <v>2.0240186591348799</v>
      </c>
      <c r="D6938" s="221">
        <v>1.78345999921077</v>
      </c>
      <c r="E6938" s="221">
        <v>1.6218885736597199</v>
      </c>
    </row>
    <row r="6939" spans="1:5" x14ac:dyDescent="0.25">
      <c r="A6939" s="221">
        <v>33832.238552606897</v>
      </c>
      <c r="B6939" s="221">
        <v>2.1711383643730802</v>
      </c>
      <c r="C6939" s="221">
        <v>2.0242123720939902</v>
      </c>
      <c r="D6939" s="221">
        <v>1.78363572140055</v>
      </c>
      <c r="E6939" s="221">
        <v>1.62193584222266</v>
      </c>
    </row>
    <row r="6940" spans="1:5" x14ac:dyDescent="0.25">
      <c r="A6940" s="221">
        <v>33836.916870679903</v>
      </c>
      <c r="B6940" s="221">
        <v>0.25999896589967703</v>
      </c>
      <c r="C6940" s="221">
        <v>2.0243863589362001</v>
      </c>
      <c r="D6940" s="221">
        <v>1.7837937762414899</v>
      </c>
      <c r="E6940" s="221">
        <v>1.62197838499136</v>
      </c>
    </row>
    <row r="6941" spans="1:5" x14ac:dyDescent="0.25">
      <c r="A6941" s="221">
        <v>33843.255535902703</v>
      </c>
      <c r="B6941" s="221">
        <v>0.76478495233724997</v>
      </c>
      <c r="C6941" s="221">
        <v>2.0246215507125198</v>
      </c>
      <c r="D6941" s="221">
        <v>1.78400780882134</v>
      </c>
      <c r="E6941" s="221">
        <v>1.6220363013450101</v>
      </c>
    </row>
    <row r="6942" spans="1:5" x14ac:dyDescent="0.25">
      <c r="A6942" s="221">
        <v>33845.905859656697</v>
      </c>
      <c r="B6942" s="221">
        <v>1.5439792029322801</v>
      </c>
      <c r="C6942" s="221">
        <v>2.02471970356806</v>
      </c>
      <c r="D6942" s="221">
        <v>1.7840972107536599</v>
      </c>
      <c r="E6942" s="221">
        <v>1.6220607116261301</v>
      </c>
    </row>
    <row r="6943" spans="1:5" x14ac:dyDescent="0.25">
      <c r="A6943" s="221">
        <v>33848.954663089797</v>
      </c>
      <c r="B6943" s="221">
        <v>2.29899483518397</v>
      </c>
      <c r="C6943" s="221">
        <v>2.0248324783829998</v>
      </c>
      <c r="D6943" s="221">
        <v>1.7842000121033601</v>
      </c>
      <c r="E6943" s="221">
        <v>1.62208879202528</v>
      </c>
    </row>
    <row r="6944" spans="1:5" x14ac:dyDescent="0.25">
      <c r="A6944" s="221">
        <v>33853.987971850504</v>
      </c>
      <c r="B6944" s="221">
        <v>0.491417695926266</v>
      </c>
      <c r="C6944" s="221">
        <v>2.0250183380496498</v>
      </c>
      <c r="D6944" s="221">
        <v>1.78436972817244</v>
      </c>
      <c r="E6944" s="221">
        <v>1.6221354553460601</v>
      </c>
    </row>
    <row r="6945" spans="1:5" x14ac:dyDescent="0.25">
      <c r="A6945" s="221">
        <v>33854.968101396902</v>
      </c>
      <c r="B6945" s="221">
        <v>1.9020646633234599</v>
      </c>
      <c r="C6945" s="221">
        <v>2.0250544894726201</v>
      </c>
      <c r="D6945" s="221">
        <v>1.78440277675771</v>
      </c>
      <c r="E6945" s="221">
        <v>1.6221445724279899</v>
      </c>
    </row>
    <row r="6946" spans="1:5" x14ac:dyDescent="0.25">
      <c r="A6946" s="221">
        <v>33858.373572493598</v>
      </c>
      <c r="B6946" s="221">
        <v>2.0658421232589999</v>
      </c>
      <c r="C6946" s="221">
        <v>2.0251799661471601</v>
      </c>
      <c r="D6946" s="221">
        <v>1.7845172917225101</v>
      </c>
      <c r="E6946" s="221">
        <v>1.6221763242659</v>
      </c>
    </row>
    <row r="6947" spans="1:5" x14ac:dyDescent="0.25">
      <c r="A6947" s="221">
        <v>33858.816248765601</v>
      </c>
      <c r="B6947" s="221">
        <v>2.0224821810510298</v>
      </c>
      <c r="C6947" s="221">
        <v>2.0251962635162402</v>
      </c>
      <c r="D6947" s="221">
        <v>1.7845321740917901</v>
      </c>
      <c r="E6947" s="221">
        <v>1.6221804638605</v>
      </c>
    </row>
    <row r="6948" spans="1:5" x14ac:dyDescent="0.25">
      <c r="A6948" s="221">
        <v>33865.484656056302</v>
      </c>
      <c r="B6948" s="221">
        <v>1.9320122115904499</v>
      </c>
      <c r="C6948" s="221">
        <v>2.02544139380477</v>
      </c>
      <c r="D6948" s="221">
        <v>1.78475635981418</v>
      </c>
      <c r="E6948" s="221">
        <v>1.6222429962656599</v>
      </c>
    </row>
    <row r="6949" spans="1:5" x14ac:dyDescent="0.25">
      <c r="A6949" s="221">
        <v>33868.047817806197</v>
      </c>
      <c r="B6949" s="221">
        <v>2.5870471659821499</v>
      </c>
      <c r="C6949" s="221">
        <v>2.0255354201006202</v>
      </c>
      <c r="D6949" s="221">
        <v>1.7848425309557101</v>
      </c>
      <c r="E6949" s="221">
        <v>1.6222671354012399</v>
      </c>
    </row>
    <row r="6950" spans="1:5" x14ac:dyDescent="0.25">
      <c r="A6950" s="221">
        <v>33873.507883374499</v>
      </c>
      <c r="B6950" s="221">
        <v>1.6049277952194101</v>
      </c>
      <c r="C6950" s="221">
        <v>2.0257354046087102</v>
      </c>
      <c r="D6950" s="221">
        <v>1.7850260933402999</v>
      </c>
      <c r="E6950" s="221">
        <v>1.62231879685433</v>
      </c>
    </row>
    <row r="6951" spans="1:5" x14ac:dyDescent="0.25">
      <c r="A6951" s="221">
        <v>33874.835126993399</v>
      </c>
      <c r="B6951" s="221">
        <v>2.0280134357132802</v>
      </c>
      <c r="C6951" s="221">
        <v>2.0257839441518701</v>
      </c>
      <c r="D6951" s="221">
        <v>1.78507071405054</v>
      </c>
      <c r="E6951" s="221">
        <v>1.62233139576593</v>
      </c>
    </row>
    <row r="6952" spans="1:5" x14ac:dyDescent="0.25">
      <c r="A6952" s="221">
        <v>33875.689825903297</v>
      </c>
      <c r="B6952" s="221">
        <v>1.8082293968594501</v>
      </c>
      <c r="C6952" s="221">
        <v>2.02581517814671</v>
      </c>
      <c r="D6952" s="221">
        <v>1.7850994482421101</v>
      </c>
      <c r="E6952" s="221">
        <v>1.62233951934487</v>
      </c>
    </row>
    <row r="6953" spans="1:5" x14ac:dyDescent="0.25">
      <c r="A6953" s="221">
        <v>33885.7473158711</v>
      </c>
      <c r="B6953" s="221">
        <v>2.2345925209041702</v>
      </c>
      <c r="C6953" s="221">
        <v>2.02618194952024</v>
      </c>
      <c r="D6953" s="221">
        <v>1.78543757180827</v>
      </c>
      <c r="E6953" s="221">
        <v>1.62243564523241</v>
      </c>
    </row>
    <row r="6954" spans="1:5" x14ac:dyDescent="0.25">
      <c r="A6954" s="221">
        <v>33886.204864180901</v>
      </c>
      <c r="B6954" s="221">
        <v>3.7116009608408702</v>
      </c>
      <c r="C6954" s="221">
        <v>2.0261986219702801</v>
      </c>
      <c r="D6954" s="221">
        <v>1.7854529541617901</v>
      </c>
      <c r="E6954" s="221">
        <v>1.62244004920189</v>
      </c>
    </row>
    <row r="6955" spans="1:5" x14ac:dyDescent="0.25">
      <c r="A6955" s="221">
        <v>33888.5320352294</v>
      </c>
      <c r="B6955" s="221">
        <v>1.9903533210362101</v>
      </c>
      <c r="C6955" s="221">
        <v>2.0262832483581601</v>
      </c>
      <c r="D6955" s="221">
        <v>1.78553119151291</v>
      </c>
      <c r="E6955" s="221">
        <v>1.62246244856399</v>
      </c>
    </row>
    <row r="6956" spans="1:5" x14ac:dyDescent="0.25">
      <c r="A6956" s="221">
        <v>33892.492748536803</v>
      </c>
      <c r="B6956" s="221">
        <v>2.9320023013103</v>
      </c>
      <c r="C6956" s="221">
        <v>2.0264270799279598</v>
      </c>
      <c r="D6956" s="221">
        <v>1.7856640899564999</v>
      </c>
      <c r="E6956" s="221">
        <v>1.62250066115157</v>
      </c>
    </row>
    <row r="6957" spans="1:5" x14ac:dyDescent="0.25">
      <c r="A6957" s="221">
        <v>33898.276450575497</v>
      </c>
      <c r="B6957" s="221">
        <v>1.1908213086600601</v>
      </c>
      <c r="C6957" s="221">
        <v>2.02663667208388</v>
      </c>
      <c r="D6957" s="221">
        <v>1.7858579592917401</v>
      </c>
      <c r="E6957" s="221">
        <v>1.6225567538650401</v>
      </c>
    </row>
    <row r="6958" spans="1:5" x14ac:dyDescent="0.25">
      <c r="A6958" s="221">
        <v>33898.6871867757</v>
      </c>
      <c r="B6958" s="221">
        <v>2.5888373067105799</v>
      </c>
      <c r="C6958" s="221">
        <v>2.0266515375243399</v>
      </c>
      <c r="D6958" s="221">
        <v>1.78587172714381</v>
      </c>
      <c r="E6958" s="221">
        <v>1.6225607494705101</v>
      </c>
    </row>
    <row r="6959" spans="1:5" x14ac:dyDescent="0.25">
      <c r="A6959" s="221">
        <v>33908.480832339999</v>
      </c>
      <c r="B6959" s="221">
        <v>1.20467760292329</v>
      </c>
      <c r="C6959" s="221">
        <v>2.0270051781210201</v>
      </c>
      <c r="D6959" s="221">
        <v>1.78619966847623</v>
      </c>
      <c r="E6959" s="221">
        <v>1.62265649713661</v>
      </c>
    </row>
    <row r="6960" spans="1:5" x14ac:dyDescent="0.25">
      <c r="A6960" s="221">
        <v>33909.067207982102</v>
      </c>
      <c r="B6960" s="221">
        <v>1.9567043102697701</v>
      </c>
      <c r="C6960" s="221">
        <v>2.0270262837931399</v>
      </c>
      <c r="D6960" s="221">
        <v>1.7862192918531801</v>
      </c>
      <c r="E6960" s="221">
        <v>1.62266225623272</v>
      </c>
    </row>
    <row r="6961" spans="1:5" x14ac:dyDescent="0.25">
      <c r="A6961" s="221">
        <v>33909.841647471898</v>
      </c>
      <c r="B6961" s="221">
        <v>1.2167570147857401</v>
      </c>
      <c r="C6961" s="221">
        <v>2.0270541585286899</v>
      </c>
      <c r="D6961" s="221">
        <v>1.7862452088881799</v>
      </c>
      <c r="E6961" s="221">
        <v>1.6226698703150599</v>
      </c>
    </row>
    <row r="6962" spans="1:5" x14ac:dyDescent="0.25">
      <c r="A6962" s="221">
        <v>33918.533172295298</v>
      </c>
      <c r="B6962" s="221">
        <v>0.46962434281652099</v>
      </c>
      <c r="C6962" s="221">
        <v>2.0273665845178499</v>
      </c>
      <c r="D6962" s="221">
        <v>1.78653583323488</v>
      </c>
      <c r="E6962" s="221">
        <v>1.6227557672108499</v>
      </c>
    </row>
    <row r="6963" spans="1:5" x14ac:dyDescent="0.25">
      <c r="A6963" s="221">
        <v>33919.704186833398</v>
      </c>
      <c r="B6963" s="221">
        <v>1.4502816045479201</v>
      </c>
      <c r="C6963" s="221">
        <v>2.0274085771046901</v>
      </c>
      <c r="D6963" s="221">
        <v>1.7865749738061001</v>
      </c>
      <c r="E6963" s="221">
        <v>1.62276734439968</v>
      </c>
    </row>
    <row r="6964" spans="1:5" x14ac:dyDescent="0.25">
      <c r="A6964" s="221">
        <v>33920.072827180702</v>
      </c>
      <c r="B6964" s="221">
        <v>3.3367335560631899</v>
      </c>
      <c r="C6964" s="221">
        <v>2.0274217908336398</v>
      </c>
      <c r="D6964" s="221">
        <v>1.78658728689681</v>
      </c>
      <c r="E6964" s="221">
        <v>1.6227709889478701</v>
      </c>
    </row>
    <row r="6965" spans="1:5" x14ac:dyDescent="0.25">
      <c r="A6965" s="221">
        <v>33925.498231346297</v>
      </c>
      <c r="B6965" s="221">
        <v>1.7583185983487799</v>
      </c>
      <c r="C6965" s="221">
        <v>2.0276160582179199</v>
      </c>
      <c r="D6965" s="221">
        <v>1.7867684979546601</v>
      </c>
      <c r="E6965" s="221">
        <v>1.62282503117479</v>
      </c>
    </row>
    <row r="6966" spans="1:5" x14ac:dyDescent="0.25">
      <c r="A6966" s="221">
        <v>33927.327586826999</v>
      </c>
      <c r="B6966" s="221">
        <v>1.7944531826788099</v>
      </c>
      <c r="C6966" s="221">
        <v>2.0276814544786999</v>
      </c>
      <c r="D6966" s="221">
        <v>1.7868295460493999</v>
      </c>
      <c r="E6966" s="221">
        <v>1.6228432966098401</v>
      </c>
    </row>
    <row r="6967" spans="1:5" x14ac:dyDescent="0.25">
      <c r="A6967" s="221">
        <v>33929.045426556797</v>
      </c>
      <c r="B6967" s="221">
        <v>1.4060653374012</v>
      </c>
      <c r="C6967" s="221">
        <v>2.0277428159634701</v>
      </c>
      <c r="D6967" s="221">
        <v>1.78688679172224</v>
      </c>
      <c r="E6967" s="221">
        <v>1.62286049370307</v>
      </c>
    </row>
    <row r="6968" spans="1:5" x14ac:dyDescent="0.25">
      <c r="A6968" s="221">
        <v>33929.306406748598</v>
      </c>
      <c r="B6968" s="221">
        <v>2.0485865382626098</v>
      </c>
      <c r="C6968" s="221">
        <v>2.0277521341207798</v>
      </c>
      <c r="D6968" s="221">
        <v>1.7868954886841399</v>
      </c>
      <c r="E6968" s="221">
        <v>1.62286310634534</v>
      </c>
    </row>
    <row r="6969" spans="1:5" x14ac:dyDescent="0.25">
      <c r="A6969" s="221">
        <v>33934.501248325898</v>
      </c>
      <c r="B6969" s="221">
        <v>2.9291926634628802</v>
      </c>
      <c r="C6969" s="221">
        <v>2.0279373811613599</v>
      </c>
      <c r="D6969" s="221">
        <v>1.7870686027391101</v>
      </c>
      <c r="E6969" s="221">
        <v>1.6229152474178801</v>
      </c>
    </row>
    <row r="6970" spans="1:5" x14ac:dyDescent="0.25">
      <c r="A6970" s="221">
        <v>33934.916755246901</v>
      </c>
      <c r="B6970" s="221">
        <v>1.37130848435119</v>
      </c>
      <c r="C6970" s="221">
        <v>2.0279521873911399</v>
      </c>
      <c r="D6970" s="221">
        <v>1.78708244918407</v>
      </c>
      <c r="E6970" s="221">
        <v>1.6229194384860499</v>
      </c>
    </row>
    <row r="6971" spans="1:5" x14ac:dyDescent="0.25">
      <c r="A6971" s="221">
        <v>33936.710466477001</v>
      </c>
      <c r="B6971" s="221">
        <v>1.4238171439101299</v>
      </c>
      <c r="C6971" s="221">
        <v>2.0280160420097402</v>
      </c>
      <c r="D6971" s="221">
        <v>1.78714222321565</v>
      </c>
      <c r="E6971" s="221">
        <v>1.62293753100306</v>
      </c>
    </row>
    <row r="6972" spans="1:5" x14ac:dyDescent="0.25">
      <c r="A6972" s="221">
        <v>33942.260524401099</v>
      </c>
      <c r="B6972" s="221">
        <v>1.4835146091768801</v>
      </c>
      <c r="C6972" s="221">
        <v>2.0282132205069301</v>
      </c>
      <c r="D6972" s="221">
        <v>1.78732717457909</v>
      </c>
      <c r="E6972" s="221">
        <v>1.6229936201888899</v>
      </c>
    </row>
    <row r="6973" spans="1:5" x14ac:dyDescent="0.25">
      <c r="A6973" s="221">
        <v>33942.591544348797</v>
      </c>
      <c r="B6973" s="221">
        <v>1.76262701228791</v>
      </c>
      <c r="C6973" s="221">
        <v>2.0282249807474</v>
      </c>
      <c r="D6973" s="221">
        <v>1.78733820556138</v>
      </c>
      <c r="E6973" s="221">
        <v>1.6229969759282801</v>
      </c>
    </row>
    <row r="6974" spans="1:5" x14ac:dyDescent="0.25">
      <c r="A6974" s="221">
        <v>33953.4950826071</v>
      </c>
      <c r="B6974" s="221">
        <v>1.40230542272839</v>
      </c>
      <c r="C6974" s="221">
        <v>2.0286110823789101</v>
      </c>
      <c r="D6974" s="221">
        <v>1.78770155544281</v>
      </c>
      <c r="E6974" s="221">
        <v>1.6231080729315801</v>
      </c>
    </row>
    <row r="6975" spans="1:5" x14ac:dyDescent="0.25">
      <c r="A6975" s="221">
        <v>33953.665391455397</v>
      </c>
      <c r="B6975" s="221">
        <v>2.5926776776425302</v>
      </c>
      <c r="C6975" s="221">
        <v>2.0286170945041802</v>
      </c>
      <c r="D6975" s="221">
        <v>1.78770722094949</v>
      </c>
      <c r="E6975" s="221">
        <v>1.62310981359656</v>
      </c>
    </row>
    <row r="6976" spans="1:5" x14ac:dyDescent="0.25">
      <c r="A6976" s="221">
        <v>33956.420096553797</v>
      </c>
      <c r="B6976" s="221">
        <v>1.16470630990377</v>
      </c>
      <c r="C6976" s="221">
        <v>2.0287143133740901</v>
      </c>
      <c r="D6976" s="221">
        <v>1.7877988212407401</v>
      </c>
      <c r="E6976" s="221">
        <v>1.62313805451896</v>
      </c>
    </row>
    <row r="6977" spans="1:5" x14ac:dyDescent="0.25">
      <c r="A6977" s="221">
        <v>33959.024213579301</v>
      </c>
      <c r="B6977" s="221">
        <v>1.5552330864909001</v>
      </c>
      <c r="C6977" s="221">
        <v>2.02880611659559</v>
      </c>
      <c r="D6977" s="221">
        <v>1.7878854141316201</v>
      </c>
      <c r="E6977" s="221">
        <v>1.6231648348680201</v>
      </c>
    </row>
    <row r="6978" spans="1:5" x14ac:dyDescent="0.25">
      <c r="A6978" s="221">
        <v>33959.901405933597</v>
      </c>
      <c r="B6978" s="221">
        <v>2.4485789633969399</v>
      </c>
      <c r="C6978" s="221">
        <v>2.0288370138283902</v>
      </c>
      <c r="D6978" s="221">
        <v>1.7879145809877499</v>
      </c>
      <c r="E6978" s="221">
        <v>1.62317385578268</v>
      </c>
    </row>
    <row r="6979" spans="1:5" x14ac:dyDescent="0.25">
      <c r="A6979" s="221">
        <v>33961.682351065101</v>
      </c>
      <c r="B6979" s="221">
        <v>1.1470494546087699</v>
      </c>
      <c r="C6979" s="221">
        <v>2.0288996997336302</v>
      </c>
      <c r="D6979" s="221">
        <v>1.7879737683833401</v>
      </c>
      <c r="E6979" s="221">
        <v>1.6231921941118901</v>
      </c>
    </row>
    <row r="6980" spans="1:5" x14ac:dyDescent="0.25">
      <c r="A6980" s="221">
        <v>33961.873825085902</v>
      </c>
      <c r="B6980" s="221">
        <v>3.18907748357997</v>
      </c>
      <c r="C6980" s="221">
        <v>2.0289064363263001</v>
      </c>
      <c r="D6980" s="221">
        <v>1.7879801317734401</v>
      </c>
      <c r="E6980" s="221">
        <v>1.6231941687445399</v>
      </c>
    </row>
    <row r="6981" spans="1:5" x14ac:dyDescent="0.25">
      <c r="A6981" s="221">
        <v>33964.609829394401</v>
      </c>
      <c r="B6981" s="221">
        <v>2.3188822728405598</v>
      </c>
      <c r="C6981" s="221">
        <v>2.0290026482264101</v>
      </c>
      <c r="D6981" s="221">
        <v>1.78807103392955</v>
      </c>
      <c r="E6981" s="221">
        <v>1.62322245587765</v>
      </c>
    </row>
    <row r="6982" spans="1:5" x14ac:dyDescent="0.25">
      <c r="A6982" s="221">
        <v>33966.299750023398</v>
      </c>
      <c r="B6982" s="221">
        <v>2.0245229550244699</v>
      </c>
      <c r="C6982" s="221">
        <v>2.0290620104897399</v>
      </c>
      <c r="D6982" s="221">
        <v>1.7881271305761099</v>
      </c>
      <c r="E6982" s="221">
        <v>1.6232399277104399</v>
      </c>
    </row>
    <row r="6983" spans="1:5" x14ac:dyDescent="0.25">
      <c r="A6983" s="221">
        <v>33967.499746011199</v>
      </c>
      <c r="B6983" s="221">
        <v>1.9815078894639799</v>
      </c>
      <c r="C6983" s="221">
        <v>2.02910412950756</v>
      </c>
      <c r="D6983" s="221">
        <v>1.78816692817908</v>
      </c>
      <c r="E6983" s="221">
        <v>1.62325233428675</v>
      </c>
    </row>
    <row r="6984" spans="1:5" x14ac:dyDescent="0.25">
      <c r="A6984" s="221">
        <v>33967.764968042502</v>
      </c>
      <c r="B6984" s="221">
        <v>0.799196877630304</v>
      </c>
      <c r="C6984" s="221">
        <v>2.0291134355051499</v>
      </c>
      <c r="D6984" s="221">
        <v>1.7881757242094001</v>
      </c>
      <c r="E6984" s="221">
        <v>1.62325508336066</v>
      </c>
    </row>
    <row r="6985" spans="1:5" x14ac:dyDescent="0.25">
      <c r="A6985" s="221">
        <v>33968.082429727503</v>
      </c>
      <c r="B6985" s="221">
        <v>1.48527672213423</v>
      </c>
      <c r="C6985" s="221">
        <v>2.02912457446544</v>
      </c>
      <c r="D6985" s="221">
        <v>1.7881862527563499</v>
      </c>
      <c r="E6985" s="221">
        <v>1.62325837473312</v>
      </c>
    </row>
    <row r="6986" spans="1:5" x14ac:dyDescent="0.25">
      <c r="A6986" s="221">
        <v>33968.900828724698</v>
      </c>
      <c r="B6986" s="221">
        <v>-1.7689838844391901</v>
      </c>
      <c r="C6986" s="221">
        <v>2.02915329010062</v>
      </c>
      <c r="D6986" s="221">
        <v>1.7882133947790699</v>
      </c>
      <c r="E6986" s="221">
        <v>1.6232668866921101</v>
      </c>
    </row>
    <row r="6987" spans="1:5" x14ac:dyDescent="0.25">
      <c r="A6987" s="221">
        <v>33975.369382852703</v>
      </c>
      <c r="B6987" s="221">
        <v>1.0335165431177</v>
      </c>
      <c r="C6987" s="221">
        <v>2.0293797565206</v>
      </c>
      <c r="D6987" s="221">
        <v>1.78842792295382</v>
      </c>
      <c r="E6987" s="221">
        <v>1.6233341708242499</v>
      </c>
    </row>
    <row r="6988" spans="1:5" x14ac:dyDescent="0.25">
      <c r="A6988" s="221">
        <v>33980.809982036</v>
      </c>
      <c r="B6988" s="221">
        <v>2.8820833208138299</v>
      </c>
      <c r="C6988" s="221">
        <v>2.0295698363949599</v>
      </c>
      <c r="D6988" s="221">
        <v>1.7886083592289499</v>
      </c>
      <c r="E6988" s="221">
        <v>1.6233911862835999</v>
      </c>
    </row>
    <row r="6989" spans="1:5" x14ac:dyDescent="0.25">
      <c r="A6989" s="221">
        <v>33982.889447018002</v>
      </c>
      <c r="B6989" s="221">
        <v>1.64954258690859</v>
      </c>
      <c r="C6989" s="221">
        <v>2.0296423370201202</v>
      </c>
      <c r="D6989" s="221">
        <v>1.7886773242276499</v>
      </c>
      <c r="E6989" s="221">
        <v>1.6234130139545799</v>
      </c>
    </row>
    <row r="6990" spans="1:5" x14ac:dyDescent="0.25">
      <c r="A6990" s="221">
        <v>33987.924239070599</v>
      </c>
      <c r="B6990" s="221">
        <v>1.17320542737398</v>
      </c>
      <c r="C6990" s="221">
        <v>2.0298175707985999</v>
      </c>
      <c r="D6990" s="221">
        <v>1.78884430199856</v>
      </c>
      <c r="E6990" s="221">
        <v>1.6234658630216801</v>
      </c>
    </row>
    <row r="6991" spans="1:5" x14ac:dyDescent="0.25">
      <c r="A6991" s="221">
        <v>33991.613959833499</v>
      </c>
      <c r="B6991" s="221">
        <v>0.41228107372832701</v>
      </c>
      <c r="C6991" s="221">
        <v>2.0299457620207502</v>
      </c>
      <c r="D6991" s="221">
        <v>1.7889664496898201</v>
      </c>
      <c r="E6991" s="221">
        <v>1.62350484799286</v>
      </c>
    </row>
    <row r="6992" spans="1:5" x14ac:dyDescent="0.25">
      <c r="A6992" s="221">
        <v>33993.313021296497</v>
      </c>
      <c r="B6992" s="221">
        <v>-1.0009456710628399</v>
      </c>
      <c r="C6992" s="221">
        <v>2.03000468874176</v>
      </c>
      <c r="D6992" s="221">
        <v>1.7890226869222301</v>
      </c>
      <c r="E6992" s="221">
        <v>1.62352281188331</v>
      </c>
    </row>
    <row r="6993" spans="1:5" x14ac:dyDescent="0.25">
      <c r="A6993" s="221">
        <v>33995.072274411199</v>
      </c>
      <c r="B6993" s="221">
        <v>2.8316271646568798</v>
      </c>
      <c r="C6993" s="221">
        <v>2.030065698834</v>
      </c>
      <c r="D6993" s="221">
        <v>1.7890809164379999</v>
      </c>
      <c r="E6993" s="221">
        <v>1.6235414739057099</v>
      </c>
    </row>
    <row r="6994" spans="1:5" x14ac:dyDescent="0.25">
      <c r="A6994" s="221">
        <v>34000.9487561184</v>
      </c>
      <c r="B6994" s="221">
        <v>1.05654225513119</v>
      </c>
      <c r="C6994" s="221">
        <v>2.0302690042865499</v>
      </c>
      <c r="D6994" s="221">
        <v>1.7892751329200001</v>
      </c>
      <c r="E6994" s="221">
        <v>1.6236039517929799</v>
      </c>
    </row>
    <row r="6995" spans="1:5" x14ac:dyDescent="0.25">
      <c r="A6995" s="221">
        <v>34002.405109951898</v>
      </c>
      <c r="B6995" s="221">
        <v>3.25855190188549</v>
      </c>
      <c r="C6995" s="221">
        <v>2.0303193692178798</v>
      </c>
      <c r="D6995" s="221">
        <v>1.7893232521068501</v>
      </c>
      <c r="E6995" s="221">
        <v>1.6236194698408499</v>
      </c>
    </row>
    <row r="6996" spans="1:5" x14ac:dyDescent="0.25">
      <c r="A6996" s="221">
        <v>34004.580229476604</v>
      </c>
      <c r="B6996" s="221">
        <v>1.80663230699876</v>
      </c>
      <c r="C6996" s="221">
        <v>2.0303944504531501</v>
      </c>
      <c r="D6996" s="221">
        <v>1.7893951199321201</v>
      </c>
      <c r="E6996" s="221">
        <v>1.62364269950027</v>
      </c>
    </row>
    <row r="6997" spans="1:5" x14ac:dyDescent="0.25">
      <c r="A6997" s="221">
        <v>34004.943967727697</v>
      </c>
      <c r="B6997" s="221">
        <v>1.2354502066244599</v>
      </c>
      <c r="C6997" s="221">
        <v>2.0304069953581001</v>
      </c>
      <c r="D6997" s="221">
        <v>1.7894071381576799</v>
      </c>
      <c r="E6997" s="221">
        <v>1.62364658809964</v>
      </c>
    </row>
    <row r="6998" spans="1:5" x14ac:dyDescent="0.25">
      <c r="A6998" s="221">
        <v>34010.5513124715</v>
      </c>
      <c r="B6998" s="221">
        <v>2.8134984322292702</v>
      </c>
      <c r="C6998" s="221">
        <v>2.0306001670569702</v>
      </c>
      <c r="D6998" s="221">
        <v>1.78959240966469</v>
      </c>
      <c r="E6998" s="221">
        <v>1.62370675179436</v>
      </c>
    </row>
    <row r="6999" spans="1:5" x14ac:dyDescent="0.25">
      <c r="A6999" s="221">
        <v>34014.168667611899</v>
      </c>
      <c r="B6999" s="221">
        <v>1.73214431275504</v>
      </c>
      <c r="C6999" s="221">
        <v>2.0307244900381201</v>
      </c>
      <c r="D6999" s="221">
        <v>1.7897119301987101</v>
      </c>
      <c r="E6999" s="221">
        <v>1.6237455857118701</v>
      </c>
    </row>
    <row r="7000" spans="1:5" x14ac:dyDescent="0.25">
      <c r="A7000" s="221">
        <v>34031.223557814097</v>
      </c>
      <c r="B7000" s="221">
        <v>1.02684659540013</v>
      </c>
      <c r="C7000" s="221">
        <v>2.0313079057686201</v>
      </c>
      <c r="D7000" s="221">
        <v>1.79027407026796</v>
      </c>
      <c r="E7000" s="221">
        <v>1.6239305217379301</v>
      </c>
    </row>
    <row r="7001" spans="1:5" x14ac:dyDescent="0.25">
      <c r="A7001" s="221">
        <v>34035.528110643303</v>
      </c>
      <c r="B7001" s="221">
        <v>1.8378488678996601</v>
      </c>
      <c r="C7001" s="221">
        <v>2.03145443468728</v>
      </c>
      <c r="D7001" s="221">
        <v>1.79041592481636</v>
      </c>
      <c r="E7001" s="221">
        <v>1.6239776241835999</v>
      </c>
    </row>
    <row r="7002" spans="1:5" x14ac:dyDescent="0.25">
      <c r="A7002" s="221">
        <v>34035.772124021001</v>
      </c>
      <c r="B7002" s="221">
        <v>2.84905736439294</v>
      </c>
      <c r="C7002" s="221">
        <v>2.0314627298766101</v>
      </c>
      <c r="D7002" s="221">
        <v>1.79042395561126</v>
      </c>
      <c r="E7002" s="221">
        <v>1.6239802983465501</v>
      </c>
    </row>
    <row r="7003" spans="1:5" x14ac:dyDescent="0.25">
      <c r="A7003" s="221">
        <v>34039.612814285101</v>
      </c>
      <c r="B7003" s="221">
        <v>1.9131557919386</v>
      </c>
      <c r="C7003" s="221">
        <v>2.03159314389482</v>
      </c>
      <c r="D7003" s="221">
        <v>1.7905502326696501</v>
      </c>
      <c r="E7003" s="221">
        <v>1.6240223887912999</v>
      </c>
    </row>
    <row r="7004" spans="1:5" x14ac:dyDescent="0.25">
      <c r="A7004" s="221">
        <v>34043.832236553601</v>
      </c>
      <c r="B7004" s="221">
        <v>1.42771000736335</v>
      </c>
      <c r="C7004" s="221">
        <v>2.0317361907297302</v>
      </c>
      <c r="D7004" s="221">
        <v>1.79068896195932</v>
      </c>
      <c r="E7004" s="221">
        <v>1.62406881528952</v>
      </c>
    </row>
    <row r="7005" spans="1:5" x14ac:dyDescent="0.25">
      <c r="A7005" s="221">
        <v>34044.567671384502</v>
      </c>
      <c r="B7005" s="221">
        <v>3.9958381481771901</v>
      </c>
      <c r="C7005" s="221">
        <v>2.0317611234380899</v>
      </c>
      <c r="D7005" s="221">
        <v>1.79071314213025</v>
      </c>
      <c r="E7005" s="221">
        <v>1.6240769243184201</v>
      </c>
    </row>
    <row r="7006" spans="1:5" x14ac:dyDescent="0.25">
      <c r="A7006" s="221">
        <v>34045.194005706799</v>
      </c>
      <c r="B7006" s="221">
        <v>2.8022595546547402</v>
      </c>
      <c r="C7006" s="221">
        <v>2.03178231478726</v>
      </c>
      <c r="D7006" s="221">
        <v>1.7907337352138799</v>
      </c>
      <c r="E7006" s="221">
        <v>1.6240838303866501</v>
      </c>
    </row>
    <row r="7007" spans="1:5" x14ac:dyDescent="0.25">
      <c r="A7007" s="221">
        <v>34050.7008833121</v>
      </c>
      <c r="B7007" s="221">
        <v>3.2013911780287301</v>
      </c>
      <c r="C7007" s="221">
        <v>2.03196833546057</v>
      </c>
      <c r="D7007" s="221">
        <v>1.7909147874018301</v>
      </c>
      <c r="E7007" s="221">
        <v>1.6241447084645799</v>
      </c>
    </row>
    <row r="7008" spans="1:5" x14ac:dyDescent="0.25">
      <c r="A7008" s="221">
        <v>34051.070007684502</v>
      </c>
      <c r="B7008" s="221">
        <v>1.1277807859439799</v>
      </c>
      <c r="C7008" s="221">
        <v>2.0319807650751698</v>
      </c>
      <c r="D7008" s="221">
        <v>1.7909269088445601</v>
      </c>
      <c r="E7008" s="221">
        <v>1.6241487956907701</v>
      </c>
    </row>
    <row r="7009" spans="1:5" x14ac:dyDescent="0.25">
      <c r="A7009" s="221">
        <v>34054.531752694602</v>
      </c>
      <c r="B7009" s="221">
        <v>2.0842255327671499</v>
      </c>
      <c r="C7009" s="221">
        <v>2.0320973332552401</v>
      </c>
      <c r="D7009" s="221">
        <v>1.7910405869081401</v>
      </c>
      <c r="E7009" s="221">
        <v>1.62418721607412</v>
      </c>
    </row>
    <row r="7010" spans="1:5" x14ac:dyDescent="0.25">
      <c r="A7010" s="221">
        <v>34060.370491515401</v>
      </c>
      <c r="B7010" s="221">
        <v>1.63055805386907</v>
      </c>
      <c r="C7010" s="221">
        <v>2.0322939425249098</v>
      </c>
      <c r="D7010" s="221">
        <v>1.7912321786794401</v>
      </c>
      <c r="E7010" s="221">
        <v>1.6242522014057601</v>
      </c>
    </row>
    <row r="7011" spans="1:5" x14ac:dyDescent="0.25">
      <c r="A7011" s="221">
        <v>34073.421073962098</v>
      </c>
      <c r="B7011" s="221">
        <v>1.85548851383326</v>
      </c>
      <c r="C7011" s="221">
        <v>2.0327311357061202</v>
      </c>
      <c r="D7011" s="221">
        <v>1.79165993440357</v>
      </c>
      <c r="E7011" s="221">
        <v>1.6243984872617301</v>
      </c>
    </row>
    <row r="7012" spans="1:5" x14ac:dyDescent="0.25">
      <c r="A7012" s="221">
        <v>34073.986820427897</v>
      </c>
      <c r="B7012" s="221">
        <v>1.00473325568242</v>
      </c>
      <c r="C7012" s="221">
        <v>2.0327500045209299</v>
      </c>
      <c r="D7012" s="221">
        <v>1.7916784677453399</v>
      </c>
      <c r="E7012" s="221">
        <v>1.6244048598505101</v>
      </c>
    </row>
    <row r="7013" spans="1:5" x14ac:dyDescent="0.25">
      <c r="A7013" s="221">
        <v>34074.7341270857</v>
      </c>
      <c r="B7013" s="221">
        <v>2.3259453977454698</v>
      </c>
      <c r="C7013" s="221">
        <v>2.0327749287436698</v>
      </c>
      <c r="D7013" s="221">
        <v>1.7917029488345599</v>
      </c>
      <c r="E7013" s="221">
        <v>1.62441328233624</v>
      </c>
    </row>
    <row r="7014" spans="1:5" x14ac:dyDescent="0.25">
      <c r="A7014" s="221">
        <v>34079.133284089599</v>
      </c>
      <c r="B7014" s="221">
        <v>1.8587211628083</v>
      </c>
      <c r="C7014" s="221">
        <v>2.0329215962315499</v>
      </c>
      <c r="D7014" s="221">
        <v>1.7918469486553199</v>
      </c>
      <c r="E7014" s="221">
        <v>1.62446294753952</v>
      </c>
    </row>
    <row r="7015" spans="1:5" x14ac:dyDescent="0.25">
      <c r="A7015" s="221">
        <v>34081.477163559503</v>
      </c>
      <c r="B7015" s="221">
        <v>1.16855227210293</v>
      </c>
      <c r="C7015" s="221">
        <v>2.0329995852143599</v>
      </c>
      <c r="D7015" s="221">
        <v>1.7919236290132701</v>
      </c>
      <c r="E7015" s="221">
        <v>1.62448947281628</v>
      </c>
    </row>
    <row r="7016" spans="1:5" x14ac:dyDescent="0.25">
      <c r="A7016" s="221">
        <v>34081.882868012297</v>
      </c>
      <c r="B7016" s="221">
        <v>0.65039657467815803</v>
      </c>
      <c r="C7016" s="221">
        <v>2.0330130795891099</v>
      </c>
      <c r="D7016" s="221">
        <v>1.79193689826161</v>
      </c>
      <c r="E7016" s="221">
        <v>1.62449407327553</v>
      </c>
    </row>
    <row r="7017" spans="1:5" x14ac:dyDescent="0.25">
      <c r="A7017" s="221">
        <v>34084.816331362097</v>
      </c>
      <c r="B7017" s="221">
        <v>1.9011183515561301</v>
      </c>
      <c r="C7017" s="221">
        <v>2.0331105353119501</v>
      </c>
      <c r="D7017" s="221">
        <v>1.7920328421276801</v>
      </c>
      <c r="E7017" s="221">
        <v>1.6245273370922999</v>
      </c>
    </row>
    <row r="7018" spans="1:5" x14ac:dyDescent="0.25">
      <c r="A7018" s="221">
        <v>34085.169062608897</v>
      </c>
      <c r="B7018" s="221">
        <v>1.46181717552507</v>
      </c>
      <c r="C7018" s="221">
        <v>2.0331222445619401</v>
      </c>
      <c r="D7018" s="221">
        <v>1.7920443787979801</v>
      </c>
      <c r="E7018" s="221">
        <v>1.6245313420349199</v>
      </c>
    </row>
    <row r="7019" spans="1:5" x14ac:dyDescent="0.25">
      <c r="A7019" s="221">
        <v>34086.164165680202</v>
      </c>
      <c r="B7019" s="221">
        <v>1.5327904521721201</v>
      </c>
      <c r="C7019" s="221">
        <v>2.0331552559670998</v>
      </c>
      <c r="D7019" s="221">
        <v>1.7920769150721501</v>
      </c>
      <c r="E7019" s="221">
        <v>1.6245426458410801</v>
      </c>
    </row>
    <row r="7020" spans="1:5" x14ac:dyDescent="0.25">
      <c r="A7020" s="221">
        <v>34087.364085502697</v>
      </c>
      <c r="B7020" s="221">
        <v>1.1127327849521</v>
      </c>
      <c r="C7020" s="221">
        <v>2.0331950453973699</v>
      </c>
      <c r="D7020" s="221">
        <v>1.7921161190791499</v>
      </c>
      <c r="E7020" s="221">
        <v>1.62455628667815</v>
      </c>
    </row>
    <row r="7021" spans="1:5" x14ac:dyDescent="0.25">
      <c r="A7021" s="221">
        <v>34090.653778461099</v>
      </c>
      <c r="B7021" s="221">
        <v>0.95688935131721398</v>
      </c>
      <c r="C7021" s="221">
        <v>2.0333040213146401</v>
      </c>
      <c r="D7021" s="221">
        <v>1.7922236005486301</v>
      </c>
      <c r="E7021" s="221">
        <v>1.6245937426808501</v>
      </c>
    </row>
    <row r="7022" spans="1:5" x14ac:dyDescent="0.25">
      <c r="A7022" s="221">
        <v>34093.637452069197</v>
      </c>
      <c r="B7022" s="221">
        <v>2.5187095038774898</v>
      </c>
      <c r="C7022" s="221">
        <v>2.0334027526221998</v>
      </c>
      <c r="D7022" s="221">
        <v>1.7923210836961201</v>
      </c>
      <c r="E7022" s="221">
        <v>1.6246278151190401</v>
      </c>
    </row>
    <row r="7023" spans="1:5" x14ac:dyDescent="0.25">
      <c r="A7023" s="221">
        <v>34095.937092831402</v>
      </c>
      <c r="B7023" s="221">
        <v>1.4920686892009301</v>
      </c>
      <c r="C7023" s="221">
        <v>2.0334787187595702</v>
      </c>
      <c r="D7023" s="221">
        <v>1.7923962179933099</v>
      </c>
      <c r="E7023" s="221">
        <v>1.62465407615762</v>
      </c>
    </row>
    <row r="7024" spans="1:5" x14ac:dyDescent="0.25">
      <c r="A7024" s="221">
        <v>34098.084645388401</v>
      </c>
      <c r="B7024" s="221">
        <v>1.5697162817661401</v>
      </c>
      <c r="C7024" s="221">
        <v>2.03354958648156</v>
      </c>
      <c r="D7024" s="221">
        <v>1.79246629224961</v>
      </c>
      <c r="E7024" s="221">
        <v>1.62467866300792</v>
      </c>
    </row>
    <row r="7025" spans="1:5" x14ac:dyDescent="0.25">
      <c r="A7025" s="221">
        <v>34098.3581271734</v>
      </c>
      <c r="B7025" s="221">
        <v>1.7463340814897399</v>
      </c>
      <c r="C7025" s="221">
        <v>2.0335586100825802</v>
      </c>
      <c r="D7025" s="221">
        <v>1.79247521078298</v>
      </c>
      <c r="E7025" s="221">
        <v>1.62468179725782</v>
      </c>
    </row>
    <row r="7026" spans="1:5" x14ac:dyDescent="0.25">
      <c r="A7026" s="221">
        <v>34102.479323478197</v>
      </c>
      <c r="B7026" s="221">
        <v>2.02177554019634</v>
      </c>
      <c r="C7026" s="221">
        <v>2.0336943766506499</v>
      </c>
      <c r="D7026" s="221">
        <v>1.79260960740018</v>
      </c>
      <c r="E7026" s="221">
        <v>1.6247291144203999</v>
      </c>
    </row>
    <row r="7027" spans="1:5" x14ac:dyDescent="0.25">
      <c r="A7027" s="221">
        <v>34108.198372217201</v>
      </c>
      <c r="B7027" s="221">
        <v>2.5002373578792798</v>
      </c>
      <c r="C7027" s="221">
        <v>2.0338822473204199</v>
      </c>
      <c r="D7027" s="221">
        <v>1.7927961116934199</v>
      </c>
      <c r="E7027" s="221">
        <v>1.6247949362086</v>
      </c>
    </row>
    <row r="7028" spans="1:5" x14ac:dyDescent="0.25">
      <c r="A7028" s="221">
        <v>34109.349863674499</v>
      </c>
      <c r="B7028" s="221">
        <v>1.62457435120376</v>
      </c>
      <c r="C7028" s="221">
        <v>2.03392007379842</v>
      </c>
      <c r="D7028" s="221">
        <v>1.7928336630608299</v>
      </c>
      <c r="E7028" s="221">
        <v>1.6248082247348801</v>
      </c>
    </row>
    <row r="7029" spans="1:5" x14ac:dyDescent="0.25">
      <c r="A7029" s="221">
        <v>34110.434478561103</v>
      </c>
      <c r="B7029" s="221">
        <v>2.5000168088077102</v>
      </c>
      <c r="C7029" s="221">
        <v>2.0339556536517001</v>
      </c>
      <c r="D7029" s="221">
        <v>1.7928690335117801</v>
      </c>
      <c r="E7029" s="221">
        <v>1.6248207508533099</v>
      </c>
    </row>
    <row r="7030" spans="1:5" x14ac:dyDescent="0.25">
      <c r="A7030" s="221">
        <v>34110.497742723703</v>
      </c>
      <c r="B7030" s="221">
        <v>1.1512042174825601</v>
      </c>
      <c r="C7030" s="221">
        <v>2.0339577272247298</v>
      </c>
      <c r="D7030" s="221">
        <v>1.79287109662375</v>
      </c>
      <c r="E7030" s="221">
        <v>1.62482148176556</v>
      </c>
    </row>
    <row r="7031" spans="1:5" x14ac:dyDescent="0.25">
      <c r="A7031" s="221">
        <v>34118.236950688603</v>
      </c>
      <c r="B7031" s="221">
        <v>2.9961783111314602</v>
      </c>
      <c r="C7031" s="221">
        <v>2.0342109173622598</v>
      </c>
      <c r="D7031" s="221">
        <v>1.7931232969378399</v>
      </c>
      <c r="E7031" s="221">
        <v>1.6249111453788101</v>
      </c>
    </row>
    <row r="7032" spans="1:5" x14ac:dyDescent="0.25">
      <c r="A7032" s="221">
        <v>34120.299386238301</v>
      </c>
      <c r="B7032" s="221">
        <v>1.85270829755306</v>
      </c>
      <c r="C7032" s="221">
        <v>2.0342782227315599</v>
      </c>
      <c r="D7032" s="221">
        <v>1.7931903676099501</v>
      </c>
      <c r="E7032" s="221">
        <v>1.6249351106408201</v>
      </c>
    </row>
    <row r="7033" spans="1:5" x14ac:dyDescent="0.25">
      <c r="A7033" s="221">
        <v>34121.857717709601</v>
      </c>
      <c r="B7033" s="221">
        <v>2.2436109130873798</v>
      </c>
      <c r="C7033" s="221">
        <v>2.0343290307825201</v>
      </c>
      <c r="D7033" s="221">
        <v>1.79324104475192</v>
      </c>
      <c r="E7033" s="221">
        <v>1.62495324418683</v>
      </c>
    </row>
    <row r="7034" spans="1:5" x14ac:dyDescent="0.25">
      <c r="A7034" s="221">
        <v>34124.621414622503</v>
      </c>
      <c r="B7034" s="221">
        <v>1.1820467380356601</v>
      </c>
      <c r="C7034" s="221">
        <v>2.03441902662223</v>
      </c>
      <c r="D7034" s="221">
        <v>1.7933309205346899</v>
      </c>
      <c r="E7034" s="221">
        <v>1.62498542614785</v>
      </c>
    </row>
    <row r="7035" spans="1:5" x14ac:dyDescent="0.25">
      <c r="A7035" s="221">
        <v>34125.227557038401</v>
      </c>
      <c r="B7035" s="221">
        <v>2.73494919130939</v>
      </c>
      <c r="C7035" s="221">
        <v>2.03443876478361</v>
      </c>
      <c r="D7035" s="221">
        <v>1.7933506323648301</v>
      </c>
      <c r="E7035" s="221">
        <v>1.6249924971372001</v>
      </c>
    </row>
    <row r="7036" spans="1:5" x14ac:dyDescent="0.25">
      <c r="A7036" s="221">
        <v>34127.122216367999</v>
      </c>
      <c r="B7036" s="221">
        <v>1.8037278886114101</v>
      </c>
      <c r="C7036" s="221">
        <v>2.03450037951843</v>
      </c>
      <c r="D7036" s="221">
        <v>1.79341224693245</v>
      </c>
      <c r="E7036" s="221">
        <v>1.62501462002468</v>
      </c>
    </row>
    <row r="7037" spans="1:5" x14ac:dyDescent="0.25">
      <c r="A7037" s="221">
        <v>34128.298718202503</v>
      </c>
      <c r="B7037" s="221">
        <v>2.6569662830566498</v>
      </c>
      <c r="C7037" s="221">
        <v>2.0345386069650302</v>
      </c>
      <c r="D7037" s="221">
        <v>1.79345050692501</v>
      </c>
      <c r="E7037" s="221">
        <v>1.6250283609735601</v>
      </c>
    </row>
    <row r="7038" spans="1:5" x14ac:dyDescent="0.25">
      <c r="A7038" s="221">
        <v>34129.788122274702</v>
      </c>
      <c r="B7038" s="221">
        <v>1.6002949240695199</v>
      </c>
      <c r="C7038" s="221">
        <v>2.0345869751897201</v>
      </c>
      <c r="D7038" s="221">
        <v>1.793498942539</v>
      </c>
      <c r="E7038" s="221">
        <v>1.62504578172213</v>
      </c>
    </row>
    <row r="7039" spans="1:5" x14ac:dyDescent="0.25">
      <c r="A7039" s="221">
        <v>34133.874629516002</v>
      </c>
      <c r="B7039" s="221">
        <v>2.62947110121865</v>
      </c>
      <c r="C7039" s="221">
        <v>2.0347194882762398</v>
      </c>
      <c r="D7039" s="221">
        <v>1.7936318362855601</v>
      </c>
      <c r="E7039" s="221">
        <v>1.62509379292778</v>
      </c>
    </row>
    <row r="7040" spans="1:5" x14ac:dyDescent="0.25">
      <c r="A7040" s="221">
        <v>34138.706123402597</v>
      </c>
      <c r="B7040" s="221">
        <v>3.3992185800353298</v>
      </c>
      <c r="C7040" s="221">
        <v>2.0348758035738901</v>
      </c>
      <c r="D7040" s="221">
        <v>1.79378871732919</v>
      </c>
      <c r="E7040" s="221">
        <v>1.6251505794951799</v>
      </c>
    </row>
    <row r="7041" spans="1:5" x14ac:dyDescent="0.25">
      <c r="A7041" s="221">
        <v>34139.037200287203</v>
      </c>
      <c r="B7041" s="221">
        <v>1.26312961425996</v>
      </c>
      <c r="C7041" s="221">
        <v>2.03488649610353</v>
      </c>
      <c r="D7041" s="221">
        <v>1.7937994594561899</v>
      </c>
      <c r="E7041" s="221">
        <v>1.6251544707802099</v>
      </c>
    </row>
    <row r="7042" spans="1:5" x14ac:dyDescent="0.25">
      <c r="A7042" s="221">
        <v>34151.148589489698</v>
      </c>
      <c r="B7042" s="221">
        <v>2.2564036004299299</v>
      </c>
      <c r="C7042" s="221">
        <v>2.0352765842496199</v>
      </c>
      <c r="D7042" s="221">
        <v>1.79419242582464</v>
      </c>
      <c r="E7042" s="221">
        <v>1.6252974256334101</v>
      </c>
    </row>
    <row r="7043" spans="1:5" x14ac:dyDescent="0.25">
      <c r="A7043" s="221">
        <v>34152.183260416103</v>
      </c>
      <c r="B7043" s="221">
        <v>2.5377713246995199</v>
      </c>
      <c r="C7043" s="221">
        <v>2.03530979512463</v>
      </c>
      <c r="D7043" s="221">
        <v>1.79422599677754</v>
      </c>
      <c r="E7043" s="221">
        <v>1.6253096985895601</v>
      </c>
    </row>
    <row r="7044" spans="1:5" x14ac:dyDescent="0.25">
      <c r="A7044" s="221">
        <v>34155.549987396698</v>
      </c>
      <c r="B7044" s="221">
        <v>0.22832538442643099</v>
      </c>
      <c r="C7044" s="221">
        <v>2.0354177366446802</v>
      </c>
      <c r="D7044" s="221">
        <v>1.79433511568695</v>
      </c>
      <c r="E7044" s="221">
        <v>1.6253497024664301</v>
      </c>
    </row>
    <row r="7045" spans="1:5" x14ac:dyDescent="0.25">
      <c r="A7045" s="221">
        <v>34155.910406381197</v>
      </c>
      <c r="B7045" s="221">
        <v>2.8046811424169902</v>
      </c>
      <c r="C7045" s="221">
        <v>2.0354292880454099</v>
      </c>
      <c r="D7045" s="221">
        <v>1.79434677981656</v>
      </c>
      <c r="E7045" s="221">
        <v>1.6253540001647599</v>
      </c>
    </row>
    <row r="7046" spans="1:5" x14ac:dyDescent="0.25">
      <c r="A7046" s="221">
        <v>34164.421138034901</v>
      </c>
      <c r="B7046" s="221">
        <v>1.2648648027068901</v>
      </c>
      <c r="C7046" s="221">
        <v>2.03570086557417</v>
      </c>
      <c r="D7046" s="221">
        <v>1.79462221002801</v>
      </c>
      <c r="E7046" s="221">
        <v>1.62545548360151</v>
      </c>
    </row>
    <row r="7047" spans="1:5" x14ac:dyDescent="0.25">
      <c r="A7047" s="221">
        <v>34171.826291561702</v>
      </c>
      <c r="B7047" s="221">
        <v>1.26475002503377</v>
      </c>
      <c r="C7047" s="221">
        <v>2.03593692974012</v>
      </c>
      <c r="D7047" s="221">
        <v>1.79486186075191</v>
      </c>
      <c r="E7047" s="221">
        <v>1.6255442583813999</v>
      </c>
    </row>
    <row r="7048" spans="1:5" x14ac:dyDescent="0.25">
      <c r="A7048" s="221">
        <v>34172.998235753999</v>
      </c>
      <c r="B7048" s="221">
        <v>1.89551883243766</v>
      </c>
      <c r="C7048" s="221">
        <v>2.03597415162533</v>
      </c>
      <c r="D7048" s="221">
        <v>1.7948997373443001</v>
      </c>
      <c r="E7048" s="221">
        <v>1.6255583079331499</v>
      </c>
    </row>
    <row r="7049" spans="1:5" x14ac:dyDescent="0.25">
      <c r="A7049" s="221">
        <v>34175.881291962003</v>
      </c>
      <c r="B7049" s="221">
        <v>3.0801360094314001</v>
      </c>
      <c r="C7049" s="221">
        <v>2.03606562647045</v>
      </c>
      <c r="D7049" s="221">
        <v>1.7949929155869599</v>
      </c>
      <c r="E7049" s="221">
        <v>1.6255929897535899</v>
      </c>
    </row>
    <row r="7050" spans="1:5" x14ac:dyDescent="0.25">
      <c r="A7050" s="221">
        <v>34184.359944162599</v>
      </c>
      <c r="B7050" s="221">
        <v>1.6952698229316201</v>
      </c>
      <c r="C7050" s="221">
        <v>2.0363337740809402</v>
      </c>
      <c r="D7050" s="221">
        <v>1.79526616044695</v>
      </c>
      <c r="E7050" s="221">
        <v>1.6256953277650401</v>
      </c>
    </row>
    <row r="7051" spans="1:5" x14ac:dyDescent="0.25">
      <c r="A7051" s="221">
        <v>34192.855339735899</v>
      </c>
      <c r="B7051" s="221">
        <v>4.5956117617308001</v>
      </c>
      <c r="C7051" s="221">
        <v>2.0366012584969102</v>
      </c>
      <c r="D7051" s="221">
        <v>1.7955399449022</v>
      </c>
      <c r="E7051" s="221">
        <v>1.6257983790356401</v>
      </c>
    </row>
    <row r="7052" spans="1:5" x14ac:dyDescent="0.25">
      <c r="A7052" s="221">
        <v>34193.3416567108</v>
      </c>
      <c r="B7052" s="221">
        <v>1.9150879432516399</v>
      </c>
      <c r="C7052" s="221">
        <v>2.0366165375690901</v>
      </c>
      <c r="D7052" s="221">
        <v>1.79555561763067</v>
      </c>
      <c r="E7052" s="221">
        <v>1.62580431377913</v>
      </c>
    </row>
    <row r="7053" spans="1:5" x14ac:dyDescent="0.25">
      <c r="A7053" s="221">
        <v>34206.001060702598</v>
      </c>
      <c r="B7053" s="221">
        <v>0.96169493425664099</v>
      </c>
      <c r="C7053" s="221">
        <v>2.0370127880814701</v>
      </c>
      <c r="D7053" s="221">
        <v>1.7959635972233501</v>
      </c>
      <c r="E7053" s="221">
        <v>1.62595883769761</v>
      </c>
    </row>
    <row r="7054" spans="1:5" x14ac:dyDescent="0.25">
      <c r="A7054" s="221">
        <v>34207.6677187963</v>
      </c>
      <c r="B7054" s="221">
        <v>2.8244759819909802</v>
      </c>
      <c r="C7054" s="221">
        <v>2.0370647564084399</v>
      </c>
      <c r="D7054" s="221">
        <v>1.7960173092694001</v>
      </c>
      <c r="E7054" s="221">
        <v>1.6259792709752201</v>
      </c>
    </row>
    <row r="7055" spans="1:5" x14ac:dyDescent="0.25">
      <c r="A7055" s="221">
        <v>34209.312253659999</v>
      </c>
      <c r="B7055" s="221">
        <v>1.5868319882282</v>
      </c>
      <c r="C7055" s="221">
        <v>2.0371158877481799</v>
      </c>
      <c r="D7055" s="221">
        <v>1.79607030834142</v>
      </c>
      <c r="E7055" s="221">
        <v>1.62599944153369</v>
      </c>
    </row>
    <row r="7056" spans="1:5" x14ac:dyDescent="0.25">
      <c r="A7056" s="221">
        <v>34211.9765881844</v>
      </c>
      <c r="B7056" s="221">
        <v>2.6727156514278798</v>
      </c>
      <c r="C7056" s="221">
        <v>2.0371987263652001</v>
      </c>
      <c r="D7056" s="221">
        <v>1.79615617289829</v>
      </c>
      <c r="E7056" s="221">
        <v>1.62603216923904</v>
      </c>
    </row>
    <row r="7057" spans="1:5" x14ac:dyDescent="0.25">
      <c r="A7057" s="221">
        <v>34223.230144200897</v>
      </c>
      <c r="B7057" s="221">
        <v>1.6227893369203501</v>
      </c>
      <c r="C7057" s="221">
        <v>2.0375477658391201</v>
      </c>
      <c r="D7057" s="221">
        <v>1.79651792789811</v>
      </c>
      <c r="E7057" s="221">
        <v>1.6261709474925601</v>
      </c>
    </row>
    <row r="7058" spans="1:5" x14ac:dyDescent="0.25">
      <c r="A7058" s="221">
        <v>34225.094976352797</v>
      </c>
      <c r="B7058" s="221">
        <v>3.4499734824025201</v>
      </c>
      <c r="C7058" s="221">
        <v>2.0376053720110399</v>
      </c>
      <c r="D7058" s="221">
        <v>1.79657781407876</v>
      </c>
      <c r="E7058" s="221">
        <v>1.62619401732611</v>
      </c>
    </row>
    <row r="7059" spans="1:5" x14ac:dyDescent="0.25">
      <c r="A7059" s="221">
        <v>34229.526705853903</v>
      </c>
      <c r="B7059" s="221">
        <v>0.48412135386990401</v>
      </c>
      <c r="C7059" s="221">
        <v>2.03774203747298</v>
      </c>
      <c r="D7059" s="221">
        <v>1.7967201321706201</v>
      </c>
      <c r="E7059" s="221">
        <v>1.62624897342615</v>
      </c>
    </row>
    <row r="7060" spans="1:5" x14ac:dyDescent="0.25">
      <c r="A7060" s="221">
        <v>34233.358834505001</v>
      </c>
      <c r="B7060" s="221">
        <v>1.01930501594372</v>
      </c>
      <c r="C7060" s="221">
        <v>2.0378598859697501</v>
      </c>
      <c r="D7060" s="221">
        <v>1.79684302393127</v>
      </c>
      <c r="E7060" s="221">
        <v>1.6262965695526601</v>
      </c>
    </row>
    <row r="7061" spans="1:5" x14ac:dyDescent="0.25">
      <c r="A7061" s="221">
        <v>34238.716243319497</v>
      </c>
      <c r="B7061" s="221">
        <v>1.23853183348601</v>
      </c>
      <c r="C7061" s="221">
        <v>2.0380243722159701</v>
      </c>
      <c r="D7061" s="221">
        <v>1.79701477139548</v>
      </c>
      <c r="E7061" s="221">
        <v>1.6263633260724999</v>
      </c>
    </row>
    <row r="7062" spans="1:5" x14ac:dyDescent="0.25">
      <c r="A7062" s="221">
        <v>34244.692394018901</v>
      </c>
      <c r="B7062" s="221">
        <v>1.2983139568440301</v>
      </c>
      <c r="C7062" s="221">
        <v>2.0382071737829901</v>
      </c>
      <c r="D7062" s="221">
        <v>1.79720620989435</v>
      </c>
      <c r="E7062" s="221">
        <v>1.6264379562183999</v>
      </c>
    </row>
    <row r="7063" spans="1:5" x14ac:dyDescent="0.25">
      <c r="A7063" s="221">
        <v>34245.570957839103</v>
      </c>
      <c r="B7063" s="221">
        <v>2.2393776936379099</v>
      </c>
      <c r="C7063" s="221">
        <v>2.0382340477443601</v>
      </c>
      <c r="D7063" s="221">
        <v>1.79723434119642</v>
      </c>
      <c r="E7063" s="221">
        <v>1.6264489600504799</v>
      </c>
    </row>
    <row r="7064" spans="1:5" x14ac:dyDescent="0.25">
      <c r="A7064" s="221">
        <v>34250.889153283802</v>
      </c>
      <c r="B7064" s="221">
        <v>2.0674217722187498</v>
      </c>
      <c r="C7064" s="221">
        <v>2.0383961489011502</v>
      </c>
      <c r="D7064" s="221">
        <v>1.7974045486176</v>
      </c>
      <c r="E7064" s="221">
        <v>1.6265156571244299</v>
      </c>
    </row>
    <row r="7065" spans="1:5" x14ac:dyDescent="0.25">
      <c r="A7065" s="221">
        <v>34253.320942014099</v>
      </c>
      <c r="B7065" s="221">
        <v>2.1758341122697802</v>
      </c>
      <c r="C7065" s="221">
        <v>2.0384701545561099</v>
      </c>
      <c r="D7065" s="221">
        <v>1.79748228905656</v>
      </c>
      <c r="E7065" s="221">
        <v>1.62654620179934</v>
      </c>
    </row>
    <row r="7066" spans="1:5" x14ac:dyDescent="0.25">
      <c r="A7066" s="221">
        <v>34258.410814601702</v>
      </c>
      <c r="B7066" s="221">
        <v>0.896706922342005</v>
      </c>
      <c r="C7066" s="221">
        <v>2.0386246685220799</v>
      </c>
      <c r="D7066" s="221">
        <v>1.79764500423171</v>
      </c>
      <c r="E7066" s="221">
        <v>1.62661022706694</v>
      </c>
    </row>
    <row r="7067" spans="1:5" x14ac:dyDescent="0.25">
      <c r="A7067" s="221">
        <v>34259.2035426199</v>
      </c>
      <c r="B7067" s="221">
        <v>2.7757229709816298</v>
      </c>
      <c r="C7067" s="221">
        <v>2.0386486941024198</v>
      </c>
      <c r="D7067" s="221">
        <v>1.7976703464924699</v>
      </c>
      <c r="E7067" s="221">
        <v>1.6266202175340301</v>
      </c>
    </row>
    <row r="7068" spans="1:5" x14ac:dyDescent="0.25">
      <c r="A7068" s="221">
        <v>34259.607353436702</v>
      </c>
      <c r="B7068" s="221">
        <v>1.31111976518523</v>
      </c>
      <c r="C7068" s="221">
        <v>2.0386609268072302</v>
      </c>
      <c r="D7068" s="221">
        <v>1.79768325568551</v>
      </c>
      <c r="E7068" s="221">
        <v>1.62662530661702</v>
      </c>
    </row>
    <row r="7069" spans="1:5" x14ac:dyDescent="0.25">
      <c r="A7069" s="221">
        <v>34260.105143629298</v>
      </c>
      <c r="B7069" s="221">
        <v>2.0764084040468598</v>
      </c>
      <c r="C7069" s="221">
        <v>2.0386760064441001</v>
      </c>
      <c r="D7069" s="221">
        <v>1.79769916925053</v>
      </c>
      <c r="E7069" s="221">
        <v>1.6266315910684499</v>
      </c>
    </row>
    <row r="7070" spans="1:5" x14ac:dyDescent="0.25">
      <c r="A7070" s="221">
        <v>34265.421827546699</v>
      </c>
      <c r="B7070" s="221">
        <v>0.58908450153101199</v>
      </c>
      <c r="C7070" s="221">
        <v>2.0388367616620302</v>
      </c>
      <c r="D7070" s="221">
        <v>1.7978690386353899</v>
      </c>
      <c r="E7070" s="221">
        <v>1.62669873397846</v>
      </c>
    </row>
    <row r="7071" spans="1:5" x14ac:dyDescent="0.25">
      <c r="A7071" s="221">
        <v>34271.112900325097</v>
      </c>
      <c r="B7071" s="221">
        <v>1.3250453199080501</v>
      </c>
      <c r="C7071" s="221">
        <v>2.0390083579338101</v>
      </c>
      <c r="D7071" s="221">
        <v>1.7980503307281399</v>
      </c>
      <c r="E7071" s="221">
        <v>1.62677081519443</v>
      </c>
    </row>
    <row r="7072" spans="1:5" x14ac:dyDescent="0.25">
      <c r="A7072" s="221">
        <v>34271.329288954497</v>
      </c>
      <c r="B7072" s="221">
        <v>1.35345439589396</v>
      </c>
      <c r="C7072" s="221">
        <v>2.0390148697858499</v>
      </c>
      <c r="D7072" s="221">
        <v>1.79805721822173</v>
      </c>
      <c r="E7072" s="221">
        <v>1.62677355727937</v>
      </c>
    </row>
    <row r="7073" spans="1:5" x14ac:dyDescent="0.25">
      <c r="A7073" s="221">
        <v>34274.9509107345</v>
      </c>
      <c r="B7073" s="221">
        <v>1.2415781159178301</v>
      </c>
      <c r="C7073" s="221">
        <v>2.0391237390033301</v>
      </c>
      <c r="D7073" s="221">
        <v>1.7981724918239801</v>
      </c>
      <c r="E7073" s="221">
        <v>1.62681953809244</v>
      </c>
    </row>
    <row r="7074" spans="1:5" x14ac:dyDescent="0.25">
      <c r="A7074" s="221">
        <v>34280.522635030298</v>
      </c>
      <c r="B7074" s="221">
        <v>0.61854782730799096</v>
      </c>
      <c r="C7074" s="221">
        <v>2.0392907336559301</v>
      </c>
      <c r="D7074" s="221">
        <v>1.7983498357790799</v>
      </c>
      <c r="E7074" s="221">
        <v>1.62689043955097</v>
      </c>
    </row>
    <row r="7075" spans="1:5" x14ac:dyDescent="0.25">
      <c r="A7075" s="221">
        <v>34283.693464009899</v>
      </c>
      <c r="B7075" s="221">
        <v>2.1948180041268399</v>
      </c>
      <c r="C7075" s="221">
        <v>2.0393856839218998</v>
      </c>
      <c r="D7075" s="221">
        <v>1.7984507609725</v>
      </c>
      <c r="E7075" s="221">
        <v>1.6269309069068301</v>
      </c>
    </row>
    <row r="7076" spans="1:5" x14ac:dyDescent="0.25">
      <c r="A7076" s="221">
        <v>34286.985346023001</v>
      </c>
      <c r="B7076" s="221">
        <v>2.29930942183563</v>
      </c>
      <c r="C7076" s="221">
        <v>2.0394839734808499</v>
      </c>
      <c r="D7076" s="221">
        <v>1.7985555391964201</v>
      </c>
      <c r="E7076" s="221">
        <v>1.62697294907634</v>
      </c>
    </row>
    <row r="7077" spans="1:5" x14ac:dyDescent="0.25">
      <c r="A7077" s="221">
        <v>34288.270675152002</v>
      </c>
      <c r="B7077" s="221">
        <v>3.6453608533442599</v>
      </c>
      <c r="C7077" s="221">
        <v>2.03952230110513</v>
      </c>
      <c r="D7077" s="221">
        <v>1.79859645029311</v>
      </c>
      <c r="E7077" s="221">
        <v>1.6269893646176401</v>
      </c>
    </row>
    <row r="7078" spans="1:5" x14ac:dyDescent="0.25">
      <c r="A7078" s="221">
        <v>34289.714523383802</v>
      </c>
      <c r="B7078" s="221">
        <v>3.2487272172116599</v>
      </c>
      <c r="C7078" s="221">
        <v>2.0395653221935102</v>
      </c>
      <c r="D7078" s="221">
        <v>1.7986424069381901</v>
      </c>
      <c r="E7078" s="221">
        <v>1.6270078339867</v>
      </c>
    </row>
    <row r="7079" spans="1:5" x14ac:dyDescent="0.25">
      <c r="A7079" s="221">
        <v>34289.865218083498</v>
      </c>
      <c r="B7079" s="221">
        <v>0.58532034838716396</v>
      </c>
      <c r="C7079" s="221">
        <v>2.0395698080200599</v>
      </c>
      <c r="D7079" s="221">
        <v>1.79864720344151</v>
      </c>
      <c r="E7079" s="221">
        <v>1.6270097624411799</v>
      </c>
    </row>
    <row r="7080" spans="1:5" x14ac:dyDescent="0.25">
      <c r="A7080" s="221">
        <v>34292.702144551797</v>
      </c>
      <c r="B7080" s="221">
        <v>1.18518622328736</v>
      </c>
      <c r="C7080" s="221">
        <v>2.0396542244253002</v>
      </c>
      <c r="D7080" s="221">
        <v>1.7987375007594499</v>
      </c>
      <c r="E7080" s="221">
        <v>1.6270461028398899</v>
      </c>
    </row>
    <row r="7081" spans="1:5" x14ac:dyDescent="0.25">
      <c r="A7081" s="221">
        <v>34304.730653829603</v>
      </c>
      <c r="B7081" s="221">
        <v>1.5218824220403699</v>
      </c>
      <c r="C7081" s="221">
        <v>2.0400106433456799</v>
      </c>
      <c r="D7081" s="221">
        <v>1.7991203595112499</v>
      </c>
      <c r="E7081" s="221">
        <v>1.6272007675991</v>
      </c>
    </row>
    <row r="7082" spans="1:5" x14ac:dyDescent="0.25">
      <c r="A7082" s="221">
        <v>34313.794953118901</v>
      </c>
      <c r="B7082" s="221">
        <v>2.1128500213122301</v>
      </c>
      <c r="C7082" s="221">
        <v>2.0402775972003302</v>
      </c>
      <c r="D7082" s="221">
        <v>1.7994087584756899</v>
      </c>
      <c r="E7082" s="221">
        <v>1.62731785887744</v>
      </c>
    </row>
    <row r="7083" spans="1:5" x14ac:dyDescent="0.25">
      <c r="A7083" s="221">
        <v>34314.0701524787</v>
      </c>
      <c r="B7083" s="221">
        <v>0.76545321008227896</v>
      </c>
      <c r="C7083" s="221">
        <v>2.0402856748923899</v>
      </c>
      <c r="D7083" s="221">
        <v>1.7994174905298499</v>
      </c>
      <c r="E7083" s="221">
        <v>1.6273214138620899</v>
      </c>
    </row>
    <row r="7084" spans="1:5" x14ac:dyDescent="0.25">
      <c r="A7084" s="221">
        <v>34318.297252197801</v>
      </c>
      <c r="B7084" s="221">
        <v>2.61734393216368</v>
      </c>
      <c r="C7084" s="221">
        <v>2.0404096739458102</v>
      </c>
      <c r="D7084" s="221">
        <v>1.79955142535227</v>
      </c>
      <c r="E7084" s="221">
        <v>1.6273762031633201</v>
      </c>
    </row>
    <row r="7085" spans="1:5" x14ac:dyDescent="0.25">
      <c r="A7085" s="221">
        <v>34319.155016087199</v>
      </c>
      <c r="B7085" s="221">
        <v>1.4790539343384901</v>
      </c>
      <c r="C7085" s="221">
        <v>2.0404347975376802</v>
      </c>
      <c r="D7085" s="221">
        <v>1.7995786029784699</v>
      </c>
      <c r="E7085" s="221">
        <v>1.6273873237763501</v>
      </c>
    </row>
    <row r="7086" spans="1:5" x14ac:dyDescent="0.25">
      <c r="A7086" s="221">
        <v>34319.625602463697</v>
      </c>
      <c r="B7086" s="221">
        <v>2.5004010185947001</v>
      </c>
      <c r="C7086" s="221">
        <v>2.0404485755021402</v>
      </c>
      <c r="D7086" s="221">
        <v>1.79959351316622</v>
      </c>
      <c r="E7086" s="221">
        <v>1.62739343496377</v>
      </c>
    </row>
    <row r="7087" spans="1:5" x14ac:dyDescent="0.25">
      <c r="A7087" s="221">
        <v>34320.901802616201</v>
      </c>
      <c r="B7087" s="221">
        <v>1.58673841021748</v>
      </c>
      <c r="C7087" s="221">
        <v>2.04048592141715</v>
      </c>
      <c r="D7087" s="221">
        <v>1.7996339486416999</v>
      </c>
      <c r="E7087" s="221">
        <v>1.6274100105207701</v>
      </c>
    </row>
    <row r="7088" spans="1:5" x14ac:dyDescent="0.25">
      <c r="A7088" s="221">
        <v>34332.697631294701</v>
      </c>
      <c r="B7088" s="221">
        <v>2.3373544499163601</v>
      </c>
      <c r="C7088" s="221">
        <v>2.0408297887861302</v>
      </c>
      <c r="D7088" s="221">
        <v>1.80000769091107</v>
      </c>
      <c r="E7088" s="221">
        <v>1.6275636410596099</v>
      </c>
    </row>
    <row r="7089" spans="1:5" x14ac:dyDescent="0.25">
      <c r="A7089" s="221">
        <v>34334.195712457396</v>
      </c>
      <c r="B7089" s="221">
        <v>2.0576475796092502</v>
      </c>
      <c r="C7089" s="221">
        <v>2.0408732898395301</v>
      </c>
      <c r="D7089" s="221">
        <v>1.80005515652529</v>
      </c>
      <c r="E7089" s="221">
        <v>1.6275832126757499</v>
      </c>
    </row>
    <row r="7090" spans="1:5" x14ac:dyDescent="0.25">
      <c r="A7090" s="221">
        <v>34337.891016452202</v>
      </c>
      <c r="B7090" s="221">
        <v>1.3164310039967899</v>
      </c>
      <c r="C7090" s="221">
        <v>2.0409804246322598</v>
      </c>
      <c r="D7090" s="221">
        <v>1.80017200036824</v>
      </c>
      <c r="E7090" s="221">
        <v>1.6276315292721599</v>
      </c>
    </row>
    <row r="7091" spans="1:5" x14ac:dyDescent="0.25">
      <c r="A7091" s="221">
        <v>34342.530169013597</v>
      </c>
      <c r="B7091" s="221">
        <v>0.14840025108271401</v>
      </c>
      <c r="C7091" s="221">
        <v>2.0411146023351798</v>
      </c>
      <c r="D7091" s="221">
        <v>1.8003186664011901</v>
      </c>
      <c r="E7091" s="221">
        <v>1.6276923813439601</v>
      </c>
    </row>
    <row r="7092" spans="1:5" x14ac:dyDescent="0.25">
      <c r="A7092" s="221">
        <v>34346.2753858465</v>
      </c>
      <c r="B7092" s="221">
        <v>2.07091934749482</v>
      </c>
      <c r="C7092" s="221">
        <v>2.0412226518580399</v>
      </c>
      <c r="D7092" s="221">
        <v>1.80043707080546</v>
      </c>
      <c r="E7092" s="221">
        <v>1.62774150760153</v>
      </c>
    </row>
    <row r="7093" spans="1:5" x14ac:dyDescent="0.25">
      <c r="A7093" s="221">
        <v>34347.710921764003</v>
      </c>
      <c r="B7093" s="221">
        <v>2.2463396238623998</v>
      </c>
      <c r="C7093" s="221">
        <v>2.0412640030803599</v>
      </c>
      <c r="D7093" s="221">
        <v>1.80048244018544</v>
      </c>
      <c r="E7093" s="221">
        <v>1.6277603376213601</v>
      </c>
    </row>
    <row r="7094" spans="1:5" x14ac:dyDescent="0.25">
      <c r="A7094" s="221">
        <v>34349.968317454601</v>
      </c>
      <c r="B7094" s="221">
        <v>2.5752222576028001</v>
      </c>
      <c r="C7094" s="221">
        <v>2.0413289506535399</v>
      </c>
      <c r="D7094" s="221">
        <v>1.8005537307107899</v>
      </c>
      <c r="E7094" s="221">
        <v>1.62779002610005</v>
      </c>
    </row>
    <row r="7095" spans="1:5" x14ac:dyDescent="0.25">
      <c r="A7095" s="221">
        <v>34352.480441671098</v>
      </c>
      <c r="B7095" s="221">
        <v>2.1313071928462701</v>
      </c>
      <c r="C7095" s="221">
        <v>2.0414011046540401</v>
      </c>
      <c r="D7095" s="221">
        <v>1.80063303375254</v>
      </c>
      <c r="E7095" s="221">
        <v>1.6278231240758601</v>
      </c>
    </row>
    <row r="7096" spans="1:5" x14ac:dyDescent="0.25">
      <c r="A7096" s="221">
        <v>34355.784249251097</v>
      </c>
      <c r="B7096" s="221">
        <v>1.3692141049876501</v>
      </c>
      <c r="C7096" s="221">
        <v>2.0414958529506202</v>
      </c>
      <c r="D7096" s="221">
        <v>1.8007373120971399</v>
      </c>
      <c r="E7096" s="221">
        <v>1.6278666527129499</v>
      </c>
    </row>
    <row r="7097" spans="1:5" x14ac:dyDescent="0.25">
      <c r="A7097" s="221">
        <v>34358.694550942397</v>
      </c>
      <c r="B7097" s="221">
        <v>1.01782481702821</v>
      </c>
      <c r="C7097" s="221">
        <v>2.0415791947834299</v>
      </c>
      <c r="D7097" s="221">
        <v>1.80082907038842</v>
      </c>
      <c r="E7097" s="221">
        <v>1.62790515336357</v>
      </c>
    </row>
    <row r="7098" spans="1:5" x14ac:dyDescent="0.25">
      <c r="A7098" s="221">
        <v>34359.371441216099</v>
      </c>
      <c r="B7098" s="221">
        <v>2.0601157251963098</v>
      </c>
      <c r="C7098" s="221">
        <v>2.0415985787793201</v>
      </c>
      <c r="D7098" s="221">
        <v>1.8008504119198101</v>
      </c>
      <c r="E7098" s="221">
        <v>1.6279141115507401</v>
      </c>
    </row>
    <row r="7099" spans="1:5" x14ac:dyDescent="0.25">
      <c r="A7099" s="221">
        <v>34360.180058639497</v>
      </c>
      <c r="B7099" s="221">
        <v>1.87735408711005</v>
      </c>
      <c r="C7099" s="221">
        <v>2.0416216937546801</v>
      </c>
      <c r="D7099" s="221">
        <v>1.80087590664886</v>
      </c>
      <c r="E7099" s="221">
        <v>1.6279248130580799</v>
      </c>
    </row>
    <row r="7100" spans="1:5" x14ac:dyDescent="0.25">
      <c r="A7100" s="221">
        <v>34367.9989911804</v>
      </c>
      <c r="B7100" s="221">
        <v>1.3010884831417899</v>
      </c>
      <c r="C7100" s="221">
        <v>2.0418446233977798</v>
      </c>
      <c r="D7100" s="221">
        <v>1.80112240169948</v>
      </c>
      <c r="E7100" s="221">
        <v>1.6280282913675099</v>
      </c>
    </row>
    <row r="7101" spans="1:5" x14ac:dyDescent="0.25">
      <c r="A7101" s="221">
        <v>34371.013301685802</v>
      </c>
      <c r="B7101" s="221">
        <v>1.6722486253542399</v>
      </c>
      <c r="C7101" s="221">
        <v>2.04193025951272</v>
      </c>
      <c r="D7101" s="221">
        <v>1.80121733638625</v>
      </c>
      <c r="E7101" s="221">
        <v>1.6280681837381801</v>
      </c>
    </row>
    <row r="7102" spans="1:5" x14ac:dyDescent="0.25">
      <c r="A7102" s="221">
        <v>34372.7380369276</v>
      </c>
      <c r="B7102" s="221">
        <v>0.34064184926436702</v>
      </c>
      <c r="C7102" s="221">
        <v>2.0419792279864901</v>
      </c>
      <c r="D7102" s="221">
        <v>1.8012716443994301</v>
      </c>
      <c r="E7102" s="221">
        <v>1.6280910908090001</v>
      </c>
    </row>
    <row r="7103" spans="1:5" x14ac:dyDescent="0.25">
      <c r="A7103" s="221">
        <v>34379.720671820702</v>
      </c>
      <c r="B7103" s="221">
        <v>1.4361079294211501</v>
      </c>
      <c r="C7103" s="221">
        <v>2.04217683069206</v>
      </c>
      <c r="D7103" s="221">
        <v>1.80149122050088</v>
      </c>
      <c r="E7103" s="221">
        <v>1.62818398960622</v>
      </c>
    </row>
    <row r="7104" spans="1:5" x14ac:dyDescent="0.25">
      <c r="A7104" s="221">
        <v>34382.4177545192</v>
      </c>
      <c r="B7104" s="221">
        <v>1.83477831826189</v>
      </c>
      <c r="C7104" s="221">
        <v>2.0422529597538599</v>
      </c>
      <c r="D7104" s="221">
        <v>1.80157603225011</v>
      </c>
      <c r="E7104" s="221">
        <v>1.6282199657994001</v>
      </c>
    </row>
    <row r="7105" spans="1:5" x14ac:dyDescent="0.25">
      <c r="A7105" s="221">
        <v>34394.560715686901</v>
      </c>
      <c r="B7105" s="221">
        <v>3.0003088183458102</v>
      </c>
      <c r="C7105" s="221">
        <v>2.0425940591918899</v>
      </c>
      <c r="D7105" s="221">
        <v>1.8019575967129</v>
      </c>
      <c r="E7105" s="221">
        <v>1.6283824161406499</v>
      </c>
    </row>
    <row r="7106" spans="1:5" x14ac:dyDescent="0.25">
      <c r="A7106" s="221">
        <v>34401.077829483998</v>
      </c>
      <c r="B7106" s="221">
        <v>1.86085074316373</v>
      </c>
      <c r="C7106" s="221">
        <v>2.0427760740787302</v>
      </c>
      <c r="D7106" s="221">
        <v>1.80216214095322</v>
      </c>
      <c r="E7106" s="221">
        <v>1.62846980927068</v>
      </c>
    </row>
    <row r="7107" spans="1:5" x14ac:dyDescent="0.25">
      <c r="A7107" s="221">
        <v>34405.475841291904</v>
      </c>
      <c r="B7107" s="221">
        <v>1.81879353474437</v>
      </c>
      <c r="C7107" s="221">
        <v>2.04289848891103</v>
      </c>
      <c r="D7107" s="221">
        <v>1.8022999824825701</v>
      </c>
      <c r="E7107" s="221">
        <v>1.62852893544038</v>
      </c>
    </row>
    <row r="7108" spans="1:5" x14ac:dyDescent="0.25">
      <c r="A7108" s="221">
        <v>34413.935452571299</v>
      </c>
      <c r="B7108" s="221">
        <v>1.4283467413478399</v>
      </c>
      <c r="C7108" s="221">
        <v>2.04313298618121</v>
      </c>
      <c r="D7108" s="221">
        <v>1.80256506975169</v>
      </c>
      <c r="E7108" s="221">
        <v>1.6286429755843701</v>
      </c>
    </row>
    <row r="7109" spans="1:5" x14ac:dyDescent="0.25">
      <c r="A7109" s="221">
        <v>34414.5792448426</v>
      </c>
      <c r="B7109" s="221">
        <v>3.5057539353754401</v>
      </c>
      <c r="C7109" s="221">
        <v>2.0431508073977298</v>
      </c>
      <c r="D7109" s="221">
        <v>1.80258521894607</v>
      </c>
      <c r="E7109" s="221">
        <v>1.6286516740391599</v>
      </c>
    </row>
    <row r="7110" spans="1:5" x14ac:dyDescent="0.25">
      <c r="A7110" s="221">
        <v>34416.566240147498</v>
      </c>
      <c r="B7110" s="221">
        <v>1.5838732797347499</v>
      </c>
      <c r="C7110" s="221">
        <v>2.0432056825164699</v>
      </c>
      <c r="D7110" s="221">
        <v>1.80264739916947</v>
      </c>
      <c r="E7110" s="221">
        <v>1.6286785208802801</v>
      </c>
    </row>
    <row r="7111" spans="1:5" x14ac:dyDescent="0.25">
      <c r="A7111" s="221">
        <v>34418.951853746701</v>
      </c>
      <c r="B7111" s="221">
        <v>2.7363123621259899</v>
      </c>
      <c r="C7111" s="221">
        <v>2.0432714902950999</v>
      </c>
      <c r="D7111" s="221">
        <v>1.8027220535917601</v>
      </c>
      <c r="E7111" s="221">
        <v>1.62871078422072</v>
      </c>
    </row>
    <row r="7112" spans="1:5" x14ac:dyDescent="0.25">
      <c r="A7112" s="221">
        <v>34423.4038383101</v>
      </c>
      <c r="B7112" s="221">
        <v>0.98286605585187203</v>
      </c>
      <c r="C7112" s="221">
        <v>2.04339397120448</v>
      </c>
      <c r="D7112" s="221">
        <v>1.8028613246598599</v>
      </c>
      <c r="E7112" s="221">
        <v>1.62877107100093</v>
      </c>
    </row>
    <row r="7113" spans="1:5" x14ac:dyDescent="0.25">
      <c r="A7113" s="221">
        <v>34423.691422220603</v>
      </c>
      <c r="B7113" s="221">
        <v>2.67393361577772E-2</v>
      </c>
      <c r="C7113" s="221">
        <v>2.0434018830780198</v>
      </c>
      <c r="D7113" s="221">
        <v>1.80287031616135</v>
      </c>
      <c r="E7113" s="221">
        <v>1.6287749687933</v>
      </c>
    </row>
    <row r="7114" spans="1:5" x14ac:dyDescent="0.25">
      <c r="A7114" s="221">
        <v>34424.739263070202</v>
      </c>
      <c r="B7114" s="221">
        <v>0.39234200742608299</v>
      </c>
      <c r="C7114" s="221">
        <v>2.0434307107835799</v>
      </c>
      <c r="D7114" s="221">
        <v>1.8029030775997199</v>
      </c>
      <c r="E7114" s="221">
        <v>1.62878917784485</v>
      </c>
    </row>
    <row r="7115" spans="1:5" x14ac:dyDescent="0.25">
      <c r="A7115" s="221">
        <v>34426.916335536102</v>
      </c>
      <c r="B7115" s="221">
        <v>2.14559705309181</v>
      </c>
      <c r="C7115" s="221">
        <v>2.0434904542672299</v>
      </c>
      <c r="D7115" s="221">
        <v>1.80297114521271</v>
      </c>
      <c r="E7115" s="221">
        <v>1.6288187203951201</v>
      </c>
    </row>
    <row r="7116" spans="1:5" x14ac:dyDescent="0.25">
      <c r="A7116" s="221">
        <v>34427.547574660101</v>
      </c>
      <c r="B7116" s="221">
        <v>1.64931124145249</v>
      </c>
      <c r="C7116" s="221">
        <v>2.04350773779221</v>
      </c>
      <c r="D7116" s="221">
        <v>1.80299088132212</v>
      </c>
      <c r="E7116" s="221">
        <v>1.6288272956149901</v>
      </c>
    </row>
    <row r="7117" spans="1:5" x14ac:dyDescent="0.25">
      <c r="A7117" s="221">
        <v>34438.673722011299</v>
      </c>
      <c r="B7117" s="221">
        <v>1.48223566808499</v>
      </c>
      <c r="C7117" s="221">
        <v>2.0438115756217701</v>
      </c>
      <c r="D7117" s="221">
        <v>1.80333835590749</v>
      </c>
      <c r="E7117" s="221">
        <v>1.62897860728208</v>
      </c>
    </row>
    <row r="7118" spans="1:5" x14ac:dyDescent="0.25">
      <c r="A7118" s="221">
        <v>34440.007240213199</v>
      </c>
      <c r="B7118" s="221">
        <v>0.71726364485165095</v>
      </c>
      <c r="C7118" s="221">
        <v>2.0438479318969098</v>
      </c>
      <c r="D7118" s="221">
        <v>1.8033799100485299</v>
      </c>
      <c r="E7118" s="221">
        <v>1.62899678618567</v>
      </c>
    </row>
    <row r="7119" spans="1:5" x14ac:dyDescent="0.25">
      <c r="A7119" s="221">
        <v>34442.043367378101</v>
      </c>
      <c r="B7119" s="221">
        <v>2.9375465214296299</v>
      </c>
      <c r="C7119" s="221">
        <v>2.0439032900718401</v>
      </c>
      <c r="D7119" s="221">
        <v>1.80344335838785</v>
      </c>
      <c r="E7119" s="221">
        <v>1.6290245789825399</v>
      </c>
    </row>
    <row r="7120" spans="1:5" x14ac:dyDescent="0.25">
      <c r="A7120" s="221">
        <v>34446.765749951497</v>
      </c>
      <c r="B7120" s="221">
        <v>0.72795650589803096</v>
      </c>
      <c r="C7120" s="221">
        <v>2.0440313515784001</v>
      </c>
      <c r="D7120" s="221">
        <v>1.8035905138981101</v>
      </c>
      <c r="E7120" s="221">
        <v>1.6290890560192099</v>
      </c>
    </row>
    <row r="7121" spans="1:5" x14ac:dyDescent="0.25">
      <c r="A7121" s="221">
        <v>34451.613736371102</v>
      </c>
      <c r="B7121" s="221">
        <v>1.9036700310494099</v>
      </c>
      <c r="C7121" s="221">
        <v>2.04416238644815</v>
      </c>
      <c r="D7121" s="221">
        <v>1.80374158338565</v>
      </c>
      <c r="E7121" s="221">
        <v>1.6291553793587501</v>
      </c>
    </row>
    <row r="7122" spans="1:5" x14ac:dyDescent="0.25">
      <c r="A7122" s="221">
        <v>34452.828212272099</v>
      </c>
      <c r="B7122" s="221">
        <v>1.69531845963748</v>
      </c>
      <c r="C7122" s="221">
        <v>2.0441951816971198</v>
      </c>
      <c r="D7122" s="221">
        <v>1.8037794280155901</v>
      </c>
      <c r="E7122" s="221">
        <v>1.62917201642735</v>
      </c>
    </row>
    <row r="7123" spans="1:5" x14ac:dyDescent="0.25">
      <c r="A7123" s="221">
        <v>34453.108139251199</v>
      </c>
      <c r="B7123" s="221">
        <v>2.9762196198628699</v>
      </c>
      <c r="C7123" s="221">
        <v>2.0442027308247899</v>
      </c>
      <c r="D7123" s="221">
        <v>1.80378815090003</v>
      </c>
      <c r="E7123" s="221">
        <v>1.6291758511385599</v>
      </c>
    </row>
    <row r="7124" spans="1:5" x14ac:dyDescent="0.25">
      <c r="A7124" s="221">
        <v>34454.3525396107</v>
      </c>
      <c r="B7124" s="221">
        <v>0.96744685656891005</v>
      </c>
      <c r="C7124" s="221">
        <v>2.0442362696169898</v>
      </c>
      <c r="D7124" s="221">
        <v>1.80382692801455</v>
      </c>
      <c r="E7124" s="221">
        <v>1.6291928981413999</v>
      </c>
    </row>
    <row r="7125" spans="1:5" x14ac:dyDescent="0.25">
      <c r="A7125" s="221">
        <v>34458.1884324122</v>
      </c>
      <c r="B7125" s="221">
        <v>1.38843294536608</v>
      </c>
      <c r="C7125" s="221">
        <v>2.0443394516556599</v>
      </c>
      <c r="D7125" s="221">
        <v>1.8039464593642001</v>
      </c>
      <c r="E7125" s="221">
        <v>1.6292455064481799</v>
      </c>
    </row>
    <row r="7126" spans="1:5" x14ac:dyDescent="0.25">
      <c r="A7126" s="221">
        <v>34460.224729007299</v>
      </c>
      <c r="B7126" s="221">
        <v>2.4789280853371798</v>
      </c>
      <c r="C7126" s="221">
        <v>2.0443941915625898</v>
      </c>
      <c r="D7126" s="221">
        <v>1.8040099129831799</v>
      </c>
      <c r="E7126" s="221">
        <v>1.6292734742287001</v>
      </c>
    </row>
    <row r="7127" spans="1:5" x14ac:dyDescent="0.25">
      <c r="A7127" s="221">
        <v>34462.001453602097</v>
      </c>
      <c r="B7127" s="221">
        <v>2.9067573729288299</v>
      </c>
      <c r="C7127" s="221">
        <v>2.04444185313386</v>
      </c>
      <c r="D7127" s="221">
        <v>1.8040652011710201</v>
      </c>
      <c r="E7127" s="221">
        <v>1.62929787688381</v>
      </c>
    </row>
    <row r="7128" spans="1:5" x14ac:dyDescent="0.25">
      <c r="A7128" s="221">
        <v>34465.394911629701</v>
      </c>
      <c r="B7128" s="221">
        <v>0.989483038428007</v>
      </c>
      <c r="C7128" s="221">
        <v>2.0445327282015899</v>
      </c>
      <c r="D7128" s="221">
        <v>1.8041707034329699</v>
      </c>
      <c r="E7128" s="221">
        <v>1.6293445309377199</v>
      </c>
    </row>
    <row r="7129" spans="1:5" x14ac:dyDescent="0.25">
      <c r="A7129" s="221">
        <v>34472.765723151802</v>
      </c>
      <c r="B7129" s="221">
        <v>1.7478448425309201</v>
      </c>
      <c r="C7129" s="221">
        <v>2.0447294159650302</v>
      </c>
      <c r="D7129" s="221">
        <v>1.80439986120703</v>
      </c>
      <c r="E7129" s="221">
        <v>1.62944606651408</v>
      </c>
    </row>
    <row r="7130" spans="1:5" x14ac:dyDescent="0.25">
      <c r="A7130" s="221">
        <v>34474.399264510997</v>
      </c>
      <c r="B7130" s="221">
        <v>3.1585793870713998</v>
      </c>
      <c r="C7130" s="221">
        <v>2.0447728893863202</v>
      </c>
      <c r="D7130" s="221">
        <v>1.8044506029504701</v>
      </c>
      <c r="E7130" s="221">
        <v>1.62946862078337</v>
      </c>
    </row>
    <row r="7131" spans="1:5" x14ac:dyDescent="0.25">
      <c r="A7131" s="221">
        <v>34477.984465335401</v>
      </c>
      <c r="B7131" s="221">
        <v>2.2481625815640398</v>
      </c>
      <c r="C7131" s="221">
        <v>2.0448681153055199</v>
      </c>
      <c r="D7131" s="221">
        <v>1.8045619349818101</v>
      </c>
      <c r="E7131" s="221">
        <v>1.6295181321963901</v>
      </c>
    </row>
    <row r="7132" spans="1:5" x14ac:dyDescent="0.25">
      <c r="A7132" s="221">
        <v>34479.988048241001</v>
      </c>
      <c r="B7132" s="221">
        <v>2.6278810659283098</v>
      </c>
      <c r="C7132" s="221">
        <v>2.04492121270563</v>
      </c>
      <c r="D7132" s="221">
        <v>1.8046240505545701</v>
      </c>
      <c r="E7132" s="221">
        <v>1.6295458015587501</v>
      </c>
    </row>
    <row r="7133" spans="1:5" x14ac:dyDescent="0.25">
      <c r="A7133" s="221">
        <v>34483.6826430941</v>
      </c>
      <c r="B7133" s="221">
        <v>1.9511864545356901</v>
      </c>
      <c r="C7133" s="221">
        <v>2.0450189469379598</v>
      </c>
      <c r="D7133" s="221">
        <v>1.8047384924335901</v>
      </c>
      <c r="E7133" s="221">
        <v>1.6295969139078901</v>
      </c>
    </row>
    <row r="7134" spans="1:5" x14ac:dyDescent="0.25">
      <c r="A7134" s="221">
        <v>34485.012736363598</v>
      </c>
      <c r="B7134" s="221">
        <v>1.8840841931299299</v>
      </c>
      <c r="C7134" s="221">
        <v>2.04505410195633</v>
      </c>
      <c r="D7134" s="221">
        <v>1.80477969272187</v>
      </c>
      <c r="E7134" s="221">
        <v>1.6296153301377101</v>
      </c>
    </row>
    <row r="7135" spans="1:5" x14ac:dyDescent="0.25">
      <c r="A7135" s="221">
        <v>34485.572941525301</v>
      </c>
      <c r="B7135" s="221">
        <v>1.5865895953295801</v>
      </c>
      <c r="C7135" s="221">
        <v>2.04506890845389</v>
      </c>
      <c r="D7135" s="221">
        <v>1.80479704535021</v>
      </c>
      <c r="E7135" s="221">
        <v>1.62962308904349</v>
      </c>
    </row>
    <row r="7136" spans="1:5" x14ac:dyDescent="0.25">
      <c r="A7136" s="221">
        <v>34486.029542881603</v>
      </c>
      <c r="B7136" s="221">
        <v>0.73733309235759503</v>
      </c>
      <c r="C7136" s="221">
        <v>2.0450809764386499</v>
      </c>
      <c r="D7136" s="221">
        <v>1.8048111888000999</v>
      </c>
      <c r="E7136" s="221">
        <v>1.6296294165307099</v>
      </c>
    </row>
    <row r="7137" spans="1:5" x14ac:dyDescent="0.25">
      <c r="A7137" s="221">
        <v>34486.679253919901</v>
      </c>
      <c r="B7137" s="221">
        <v>1.55848247272745</v>
      </c>
      <c r="C7137" s="221">
        <v>2.0450981171396698</v>
      </c>
      <c r="D7137" s="221">
        <v>1.8048313139166601</v>
      </c>
      <c r="E7137" s="221">
        <v>1.62963842009198</v>
      </c>
    </row>
    <row r="7138" spans="1:5" x14ac:dyDescent="0.25">
      <c r="A7138" s="221">
        <v>34488.401016482698</v>
      </c>
      <c r="B7138" s="221">
        <v>0.97595073651750597</v>
      </c>
      <c r="C7138" s="221">
        <v>2.04514344105672</v>
      </c>
      <c r="D7138" s="221">
        <v>1.8048846463524899</v>
      </c>
      <c r="E7138" s="221">
        <v>1.62966227992169</v>
      </c>
    </row>
    <row r="7139" spans="1:5" x14ac:dyDescent="0.25">
      <c r="A7139" s="221">
        <v>34492.602835432903</v>
      </c>
      <c r="B7139" s="221">
        <v>1.9475951600194099</v>
      </c>
      <c r="C7139" s="221">
        <v>2.0452540503228702</v>
      </c>
      <c r="D7139" s="221">
        <v>1.8050147997454999</v>
      </c>
      <c r="E7139" s="221">
        <v>1.6297205935992201</v>
      </c>
    </row>
    <row r="7140" spans="1:5" x14ac:dyDescent="0.25">
      <c r="A7140" s="221">
        <v>34493.711961643799</v>
      </c>
      <c r="B7140" s="221">
        <v>2.1897294158287601</v>
      </c>
      <c r="C7140" s="221">
        <v>2.0452831783789498</v>
      </c>
      <c r="D7140" s="221">
        <v>1.80504915547129</v>
      </c>
      <c r="E7140" s="221">
        <v>1.6297359862729499</v>
      </c>
    </row>
    <row r="7141" spans="1:5" x14ac:dyDescent="0.25">
      <c r="A7141" s="221">
        <v>34494.631306055402</v>
      </c>
      <c r="B7141" s="221">
        <v>2.0701563410456099</v>
      </c>
      <c r="C7141" s="221">
        <v>2.0453072886604402</v>
      </c>
      <c r="D7141" s="221">
        <v>1.8050776326132001</v>
      </c>
      <c r="E7141" s="221">
        <v>1.6297487451171999</v>
      </c>
    </row>
    <row r="7142" spans="1:5" x14ac:dyDescent="0.25">
      <c r="A7142" s="221">
        <v>34504.738420132402</v>
      </c>
      <c r="B7142" s="221">
        <v>2.37073275823629</v>
      </c>
      <c r="C7142" s="221">
        <v>2.0455715766056701</v>
      </c>
      <c r="D7142" s="221">
        <v>1.80539070540532</v>
      </c>
      <c r="E7142" s="221">
        <v>1.62988948253042</v>
      </c>
    </row>
    <row r="7143" spans="1:5" x14ac:dyDescent="0.25">
      <c r="A7143" s="221">
        <v>34511.079869989</v>
      </c>
      <c r="B7143" s="221">
        <v>2.0148755262309601</v>
      </c>
      <c r="C7143" s="221">
        <v>2.0457364652511498</v>
      </c>
      <c r="D7143" s="221">
        <v>1.80558710675558</v>
      </c>
      <c r="E7143" s="221">
        <v>1.62997787176522</v>
      </c>
    </row>
    <row r="7144" spans="1:5" x14ac:dyDescent="0.25">
      <c r="A7144" s="221">
        <v>34513.240047994499</v>
      </c>
      <c r="B7144" s="221">
        <v>1.6773433842354899</v>
      </c>
      <c r="C7144" s="221">
        <v>2.0457924712320099</v>
      </c>
      <c r="D7144" s="221">
        <v>1.8056537507917001</v>
      </c>
      <c r="E7144" s="221">
        <v>1.6300080574701801</v>
      </c>
    </row>
    <row r="7145" spans="1:5" x14ac:dyDescent="0.25">
      <c r="A7145" s="221">
        <v>34516.165052775199</v>
      </c>
      <c r="B7145" s="221">
        <v>2.43289517478429</v>
      </c>
      <c r="C7145" s="221">
        <v>2.0458681749372598</v>
      </c>
      <c r="D7145" s="221">
        <v>1.8057439906347901</v>
      </c>
      <c r="E7145" s="221">
        <v>1.6300489306441099</v>
      </c>
    </row>
    <row r="7146" spans="1:5" x14ac:dyDescent="0.25">
      <c r="A7146" s="221">
        <v>34529.430473423403</v>
      </c>
      <c r="B7146" s="221">
        <v>2.5139346794700499</v>
      </c>
      <c r="C7146" s="221">
        <v>2.0462096024966798</v>
      </c>
      <c r="D7146" s="221">
        <v>1.80615324448825</v>
      </c>
      <c r="E7146" s="221">
        <v>1.63023484274445</v>
      </c>
    </row>
    <row r="7147" spans="1:5" x14ac:dyDescent="0.25">
      <c r="A7147" s="221">
        <v>34536.076072309799</v>
      </c>
      <c r="B7147" s="221">
        <v>1.8681822235861101</v>
      </c>
      <c r="C7147" s="221">
        <v>2.0463794744143402</v>
      </c>
      <c r="D7147" s="221">
        <v>1.8063582690423099</v>
      </c>
      <c r="E7147" s="221">
        <v>1.63032826999713</v>
      </c>
    </row>
    <row r="7148" spans="1:5" x14ac:dyDescent="0.25">
      <c r="A7148" s="221">
        <v>34540.182597884697</v>
      </c>
      <c r="B7148" s="221">
        <v>1.3724333093016601</v>
      </c>
      <c r="C7148" s="221">
        <v>2.04648405007935</v>
      </c>
      <c r="D7148" s="221">
        <v>1.8064848422811199</v>
      </c>
      <c r="E7148" s="221">
        <v>1.6303860466051801</v>
      </c>
    </row>
    <row r="7149" spans="1:5" x14ac:dyDescent="0.25">
      <c r="A7149" s="221">
        <v>34540.220705247702</v>
      </c>
      <c r="B7149" s="221">
        <v>1.41306081762487</v>
      </c>
      <c r="C7149" s="221">
        <v>2.0464850205111</v>
      </c>
      <c r="D7149" s="221">
        <v>1.8064860139391501</v>
      </c>
      <c r="E7149" s="221">
        <v>1.6303865837186899</v>
      </c>
    </row>
    <row r="7150" spans="1:5" x14ac:dyDescent="0.25">
      <c r="A7150" s="221">
        <v>34546.176530444798</v>
      </c>
      <c r="B7150" s="221">
        <v>1.16898943395827</v>
      </c>
      <c r="C7150" s="221">
        <v>2.0466361520289702</v>
      </c>
      <c r="D7150" s="221">
        <v>1.8066691331540801</v>
      </c>
      <c r="E7150" s="221">
        <v>1.6304705538288899</v>
      </c>
    </row>
    <row r="7151" spans="1:5" x14ac:dyDescent="0.25">
      <c r="A7151" s="221">
        <v>34550.015871497599</v>
      </c>
      <c r="B7151" s="221">
        <v>3.0487817682233</v>
      </c>
      <c r="C7151" s="221">
        <v>2.0467332473158399</v>
      </c>
      <c r="D7151" s="221">
        <v>1.8067871784452301</v>
      </c>
      <c r="E7151" s="221">
        <v>1.6305247650969299</v>
      </c>
    </row>
    <row r="7152" spans="1:5" x14ac:dyDescent="0.25">
      <c r="A7152" s="221">
        <v>34567.247301634103</v>
      </c>
      <c r="B7152" s="221">
        <v>2.2415836876844799</v>
      </c>
      <c r="C7152" s="221">
        <v>2.0471657731358701</v>
      </c>
      <c r="D7152" s="221">
        <v>1.80731638313311</v>
      </c>
      <c r="E7152" s="221">
        <v>1.63076879454168</v>
      </c>
    </row>
    <row r="7153" spans="1:5" x14ac:dyDescent="0.25">
      <c r="A7153" s="221">
        <v>34577.121922529099</v>
      </c>
      <c r="B7153" s="221">
        <v>1.3366295032168201</v>
      </c>
      <c r="C7153" s="221">
        <v>2.0474112407619498</v>
      </c>
      <c r="D7153" s="221">
        <v>1.8076188739230901</v>
      </c>
      <c r="E7153" s="221">
        <v>1.630909107281</v>
      </c>
    </row>
    <row r="7154" spans="1:5" x14ac:dyDescent="0.25">
      <c r="A7154" s="221">
        <v>34579.794252822299</v>
      </c>
      <c r="B7154" s="221">
        <v>1.4817154615443</v>
      </c>
      <c r="C7154" s="221">
        <v>2.0474773716711199</v>
      </c>
      <c r="D7154" s="221">
        <v>1.8077007358304999</v>
      </c>
      <c r="E7154" s="221">
        <v>1.6309471517974901</v>
      </c>
    </row>
    <row r="7155" spans="1:5" x14ac:dyDescent="0.25">
      <c r="A7155" s="221">
        <v>34584.086734422497</v>
      </c>
      <c r="B7155" s="221">
        <v>2.0106533102814099</v>
      </c>
      <c r="C7155" s="221">
        <v>2.0475833347483898</v>
      </c>
      <c r="D7155" s="221">
        <v>1.8078322280836201</v>
      </c>
      <c r="E7155" s="221">
        <v>1.6310083193335101</v>
      </c>
    </row>
    <row r="7156" spans="1:5" x14ac:dyDescent="0.25">
      <c r="A7156" s="221">
        <v>34584.795808105497</v>
      </c>
      <c r="B7156" s="221">
        <v>1.49747639668782</v>
      </c>
      <c r="C7156" s="221">
        <v>2.0476007916882</v>
      </c>
      <c r="D7156" s="221">
        <v>1.8078539492474901</v>
      </c>
      <c r="E7156" s="221">
        <v>1.63101842789773</v>
      </c>
    </row>
    <row r="7157" spans="1:5" x14ac:dyDescent="0.25">
      <c r="A7157" s="221">
        <v>34589.942470133603</v>
      </c>
      <c r="B7157" s="221">
        <v>2.1892032285676599</v>
      </c>
      <c r="C7157" s="221">
        <v>2.0477273475635598</v>
      </c>
      <c r="D7157" s="221">
        <v>1.80801160774184</v>
      </c>
      <c r="E7157" s="221">
        <v>1.63109192130243</v>
      </c>
    </row>
    <row r="7158" spans="1:5" x14ac:dyDescent="0.25">
      <c r="A7158" s="221">
        <v>34595.846439230801</v>
      </c>
      <c r="B7158" s="221">
        <v>1.6603051017453101</v>
      </c>
      <c r="C7158" s="221">
        <v>2.04787192395397</v>
      </c>
      <c r="D7158" s="221">
        <v>1.80819235448063</v>
      </c>
      <c r="E7158" s="221">
        <v>1.6311762346507599</v>
      </c>
    </row>
    <row r="7159" spans="1:5" x14ac:dyDescent="0.25">
      <c r="A7159" s="221">
        <v>34595.852645675703</v>
      </c>
      <c r="B7159" s="221">
        <v>1.44018021550176</v>
      </c>
      <c r="C7159" s="221">
        <v>2.0478720755698001</v>
      </c>
      <c r="D7159" s="221">
        <v>1.80819254414612</v>
      </c>
      <c r="E7159" s="221">
        <v>1.6311763234024701</v>
      </c>
    </row>
    <row r="7160" spans="1:5" x14ac:dyDescent="0.25">
      <c r="A7160" s="221">
        <v>34596.804163050598</v>
      </c>
      <c r="B7160" s="221">
        <v>1.5081968207532901</v>
      </c>
      <c r="C7160" s="221">
        <v>2.04789531771487</v>
      </c>
      <c r="D7160" s="221">
        <v>1.8082216219862901</v>
      </c>
      <c r="E7160" s="221">
        <v>1.6311899421326801</v>
      </c>
    </row>
    <row r="7161" spans="1:5" x14ac:dyDescent="0.25">
      <c r="A7161" s="221">
        <v>34598.208584478904</v>
      </c>
      <c r="B7161" s="221">
        <v>2.2667879354731699</v>
      </c>
      <c r="C7161" s="221"/>
      <c r="D7161" s="221">
        <v>1.8082645332713301</v>
      </c>
      <c r="E7161" s="221">
        <v>1.6312100431177301</v>
      </c>
    </row>
    <row r="7162" spans="1:5" x14ac:dyDescent="0.25">
      <c r="A7162" s="221">
        <v>34598.208584478904</v>
      </c>
      <c r="B7162" s="221">
        <v>2.0550189390677001</v>
      </c>
      <c r="C7162" s="221"/>
      <c r="D7162" s="221">
        <v>1.8082645332713301</v>
      </c>
      <c r="E7162" s="221">
        <v>1.6312100431177301</v>
      </c>
    </row>
    <row r="7163" spans="1:5" x14ac:dyDescent="0.25">
      <c r="A7163" s="221">
        <v>34600.896559058499</v>
      </c>
      <c r="B7163" s="221">
        <v>3.9697585250982002</v>
      </c>
      <c r="C7163" s="221">
        <v>2.0479950946810601</v>
      </c>
      <c r="D7163" s="221">
        <v>1.8083466311987699</v>
      </c>
      <c r="E7163" s="221">
        <v>1.63124851514312</v>
      </c>
    </row>
    <row r="7164" spans="1:5" x14ac:dyDescent="0.25">
      <c r="A7164" s="221">
        <v>34602.003893125002</v>
      </c>
      <c r="B7164" s="221">
        <v>2.3148011913470401</v>
      </c>
      <c r="C7164" s="221">
        <v>2.0480220409355199</v>
      </c>
      <c r="D7164" s="221">
        <v>1.8083804461120501</v>
      </c>
      <c r="E7164" s="221">
        <v>1.6312643640222799</v>
      </c>
    </row>
    <row r="7165" spans="1:5" x14ac:dyDescent="0.25">
      <c r="A7165" s="221">
        <v>34603.174690195701</v>
      </c>
      <c r="B7165" s="221">
        <v>1.8767434477999601</v>
      </c>
      <c r="C7165" s="221">
        <v>2.0480505011202599</v>
      </c>
      <c r="D7165" s="221">
        <v>1.8084161990095899</v>
      </c>
      <c r="E7165" s="221">
        <v>1.6312811280531001</v>
      </c>
    </row>
    <row r="7166" spans="1:5" x14ac:dyDescent="0.25">
      <c r="A7166" s="221">
        <v>34603.785653280902</v>
      </c>
      <c r="B7166" s="221">
        <v>1.9608799228047999</v>
      </c>
      <c r="C7166" s="221">
        <v>2.0480653526455299</v>
      </c>
      <c r="D7166" s="221">
        <v>1.8084348561288499</v>
      </c>
      <c r="E7166" s="221">
        <v>1.6312898838383001</v>
      </c>
    </row>
    <row r="7167" spans="1:5" x14ac:dyDescent="0.25">
      <c r="A7167" s="221">
        <v>34614.024404502903</v>
      </c>
      <c r="B7167" s="221">
        <v>2.5552293376027699</v>
      </c>
      <c r="C7167" s="221">
        <v>2.04831313315414</v>
      </c>
      <c r="D7167" s="221">
        <v>1.80874718904885</v>
      </c>
      <c r="E7167" s="221">
        <v>1.6314367785667201</v>
      </c>
    </row>
    <row r="7168" spans="1:5" x14ac:dyDescent="0.25">
      <c r="A7168" s="221">
        <v>34615.294464960898</v>
      </c>
      <c r="B7168" s="221">
        <v>1.6068164869534001</v>
      </c>
      <c r="C7168" s="221">
        <v>2.0483437281177901</v>
      </c>
      <c r="D7168" s="221">
        <v>1.8087859318692801</v>
      </c>
      <c r="E7168" s="221">
        <v>1.6314550262910601</v>
      </c>
    </row>
    <row r="7169" spans="1:5" x14ac:dyDescent="0.25">
      <c r="A7169" s="221">
        <v>34621.509832233904</v>
      </c>
      <c r="B7169" s="221">
        <v>1.3613246073377301</v>
      </c>
      <c r="C7169" s="221">
        <v>2.04849308543821</v>
      </c>
      <c r="D7169" s="221">
        <v>1.8089752657896301</v>
      </c>
      <c r="E7169" s="221">
        <v>1.6315444006225699</v>
      </c>
    </row>
    <row r="7170" spans="1:5" x14ac:dyDescent="0.25">
      <c r="A7170" s="221">
        <v>34627.527667241397</v>
      </c>
      <c r="B7170" s="221">
        <v>2.6452201835420701</v>
      </c>
      <c r="C7170" s="221">
        <v>2.0486370278519201</v>
      </c>
      <c r="D7170" s="221">
        <v>1.8091584482018099</v>
      </c>
      <c r="E7170" s="221">
        <v>1.6316310555926401</v>
      </c>
    </row>
    <row r="7171" spans="1:5" x14ac:dyDescent="0.25">
      <c r="A7171" s="221">
        <v>34629.639624668198</v>
      </c>
      <c r="B7171" s="221">
        <v>1.4938249347070001</v>
      </c>
      <c r="C7171" s="221">
        <v>2.0486873857322201</v>
      </c>
      <c r="D7171" s="221">
        <v>1.8092226820633399</v>
      </c>
      <c r="E7171" s="221">
        <v>1.6316614959742699</v>
      </c>
    </row>
    <row r="7172" spans="1:5" x14ac:dyDescent="0.25">
      <c r="A7172" s="221">
        <v>34631.163733934598</v>
      </c>
      <c r="B7172" s="221">
        <v>1.7839719163460701</v>
      </c>
      <c r="C7172" s="221">
        <v>2.0487236817502201</v>
      </c>
      <c r="D7172" s="221">
        <v>1.8092690368914801</v>
      </c>
      <c r="E7172" s="221">
        <v>1.6316834737427599</v>
      </c>
    </row>
    <row r="7173" spans="1:5" x14ac:dyDescent="0.25">
      <c r="A7173" s="221">
        <v>34633.5583822669</v>
      </c>
      <c r="B7173" s="221">
        <v>4.7909597207905801</v>
      </c>
      <c r="C7173" s="221">
        <v>2.0487806190215898</v>
      </c>
      <c r="D7173" s="221">
        <v>1.80934186861972</v>
      </c>
      <c r="E7173" s="221">
        <v>1.63171801981231</v>
      </c>
    </row>
    <row r="7174" spans="1:5" x14ac:dyDescent="0.25">
      <c r="A7174" s="221">
        <v>34636.895897721297</v>
      </c>
      <c r="B7174" s="221">
        <v>2.4643003732387001</v>
      </c>
      <c r="C7174" s="221">
        <v>2.04885980420846</v>
      </c>
      <c r="D7174" s="221">
        <v>1.80944337706057</v>
      </c>
      <c r="E7174" s="221">
        <v>1.6317662021547299</v>
      </c>
    </row>
    <row r="7175" spans="1:5" x14ac:dyDescent="0.25">
      <c r="A7175" s="221">
        <v>34638.342818545403</v>
      </c>
      <c r="B7175" s="221">
        <v>2.3110180139387801</v>
      </c>
      <c r="C7175" s="221">
        <v>2.0488940705276901</v>
      </c>
      <c r="D7175" s="221">
        <v>1.8094873842506101</v>
      </c>
      <c r="E7175" s="221">
        <v>1.63178710086115</v>
      </c>
    </row>
    <row r="7176" spans="1:5" x14ac:dyDescent="0.25">
      <c r="A7176" s="221">
        <v>34640.355888812497</v>
      </c>
      <c r="B7176" s="221">
        <v>1.4616735160905201</v>
      </c>
      <c r="C7176" s="221">
        <v>2.0489416726741201</v>
      </c>
      <c r="D7176" s="221">
        <v>1.80954852661582</v>
      </c>
      <c r="E7176" s="221">
        <v>1.6318161858818401</v>
      </c>
    </row>
    <row r="7177" spans="1:5" x14ac:dyDescent="0.25">
      <c r="A7177" s="221">
        <v>34641.455123347499</v>
      </c>
      <c r="B7177" s="221">
        <v>1.5998604264396701</v>
      </c>
      <c r="C7177" s="221">
        <v>2.0489676485116401</v>
      </c>
      <c r="D7177" s="221">
        <v>1.80958189954853</v>
      </c>
      <c r="E7177" s="221">
        <v>1.63183207724465</v>
      </c>
    </row>
    <row r="7178" spans="1:5" x14ac:dyDescent="0.25">
      <c r="A7178" s="221">
        <v>34647.770613488698</v>
      </c>
      <c r="B7178" s="221">
        <v>1.7323417493098101</v>
      </c>
      <c r="C7178" s="221">
        <v>2.04911641308323</v>
      </c>
      <c r="D7178" s="221">
        <v>1.80977363881871</v>
      </c>
      <c r="E7178" s="221">
        <v>1.6319234355205601</v>
      </c>
    </row>
    <row r="7179" spans="1:5" x14ac:dyDescent="0.25">
      <c r="A7179" s="221">
        <v>34649.613809912</v>
      </c>
      <c r="B7179" s="221">
        <v>2.3425102430550302</v>
      </c>
      <c r="C7179" s="221">
        <v>2.0491596955946001</v>
      </c>
      <c r="D7179" s="221">
        <v>1.8098295985509001</v>
      </c>
      <c r="E7179" s="221">
        <v>1.63195012377475</v>
      </c>
    </row>
    <row r="7180" spans="1:5" x14ac:dyDescent="0.25">
      <c r="A7180" s="221">
        <v>34653.183001324403</v>
      </c>
      <c r="B7180" s="221">
        <v>2.0339372837312002</v>
      </c>
      <c r="C7180" s="221">
        <v>2.0492433007218298</v>
      </c>
      <c r="D7180" s="221">
        <v>1.8099378486526001</v>
      </c>
      <c r="E7180" s="221">
        <v>1.6320018326244701</v>
      </c>
    </row>
    <row r="7181" spans="1:5" x14ac:dyDescent="0.25">
      <c r="A7181" s="221">
        <v>34654.364166737301</v>
      </c>
      <c r="B7181" s="221">
        <v>1.5394812224624099</v>
      </c>
      <c r="C7181" s="221">
        <v>2.0492709584963298</v>
      </c>
      <c r="D7181" s="221">
        <v>1.8099736356043401</v>
      </c>
      <c r="E7181" s="221">
        <v>1.6320189729912999</v>
      </c>
    </row>
    <row r="7182" spans="1:5" x14ac:dyDescent="0.25">
      <c r="A7182" s="221">
        <v>34659.669305975498</v>
      </c>
      <c r="B7182" s="221">
        <v>2.2452776223698798</v>
      </c>
      <c r="C7182" s="221">
        <v>2.0493947316712799</v>
      </c>
      <c r="D7182" s="221">
        <v>1.8101343707222299</v>
      </c>
      <c r="E7182" s="221">
        <v>1.63209595800261</v>
      </c>
    </row>
    <row r="7183" spans="1:5" x14ac:dyDescent="0.25">
      <c r="A7183" s="221">
        <v>34669.431954951397</v>
      </c>
      <c r="B7183" s="221">
        <v>1.6937025141844999</v>
      </c>
      <c r="C7183" s="221">
        <v>2.0496211396842301</v>
      </c>
      <c r="D7183" s="221">
        <v>1.81043015947791</v>
      </c>
      <c r="E7183" s="221">
        <v>1.6322377385483999</v>
      </c>
    </row>
    <row r="7184" spans="1:5" x14ac:dyDescent="0.25">
      <c r="A7184" s="221">
        <v>34673.249898354297</v>
      </c>
      <c r="B7184" s="221">
        <v>2.5384426568214602</v>
      </c>
      <c r="C7184" s="221">
        <v>2.0497092483895498</v>
      </c>
      <c r="D7184" s="221">
        <v>1.8105455445420899</v>
      </c>
      <c r="E7184" s="221">
        <v>1.6322933103149699</v>
      </c>
    </row>
    <row r="7185" spans="1:5" x14ac:dyDescent="0.25">
      <c r="A7185" s="221">
        <v>34684.054900215197</v>
      </c>
      <c r="B7185" s="221">
        <v>3.3230614003555399</v>
      </c>
      <c r="C7185" s="221">
        <v>2.0499570872347301</v>
      </c>
      <c r="D7185" s="221">
        <v>1.81087209098387</v>
      </c>
      <c r="E7185" s="221">
        <v>1.63245071306956</v>
      </c>
    </row>
    <row r="7186" spans="1:5" x14ac:dyDescent="0.25">
      <c r="A7186" s="221">
        <v>34689.009935350899</v>
      </c>
      <c r="B7186" s="221">
        <v>2.7314660198019598</v>
      </c>
      <c r="C7186" s="221">
        <v>2.0500699867794498</v>
      </c>
      <c r="D7186" s="221">
        <v>1.81102184098978</v>
      </c>
      <c r="E7186" s="221">
        <v>1.63252301950642</v>
      </c>
    </row>
    <row r="7187" spans="1:5" x14ac:dyDescent="0.25">
      <c r="A7187" s="221">
        <v>34701.101691616001</v>
      </c>
      <c r="B7187" s="221">
        <v>1.4043234329127501</v>
      </c>
      <c r="C7187" s="221">
        <v>2.05034376669715</v>
      </c>
      <c r="D7187" s="221">
        <v>1.8113864188164699</v>
      </c>
      <c r="E7187" s="221">
        <v>1.63269976786681</v>
      </c>
    </row>
    <row r="7188" spans="1:5" x14ac:dyDescent="0.25">
      <c r="A7188" s="221">
        <v>34703.458880739097</v>
      </c>
      <c r="B7188" s="221">
        <v>1.3895614063246899</v>
      </c>
      <c r="C7188" s="221">
        <v>2.05039671521609</v>
      </c>
      <c r="D7188" s="221">
        <v>1.81145743897886</v>
      </c>
      <c r="E7188" s="221">
        <v>1.6327342568735099</v>
      </c>
    </row>
    <row r="7189" spans="1:5" x14ac:dyDescent="0.25">
      <c r="A7189" s="221">
        <v>34718.765700301599</v>
      </c>
      <c r="B7189" s="221">
        <v>2.6361639936010901</v>
      </c>
      <c r="C7189" s="221">
        <v>2.0507388404704598</v>
      </c>
      <c r="D7189" s="221">
        <v>1.81191813347839</v>
      </c>
      <c r="E7189" s="221">
        <v>1.6329586508198599</v>
      </c>
    </row>
    <row r="7190" spans="1:5" x14ac:dyDescent="0.25">
      <c r="A7190" s="221">
        <v>34724.048696784099</v>
      </c>
      <c r="B7190" s="221">
        <v>1.0021358578145001</v>
      </c>
      <c r="C7190" s="221">
        <v>2.0508558879955001</v>
      </c>
      <c r="D7190" s="221">
        <v>1.81207690030573</v>
      </c>
      <c r="E7190" s="221">
        <v>1.63303623834712</v>
      </c>
    </row>
    <row r="7191" spans="1:5" x14ac:dyDescent="0.25">
      <c r="A7191" s="221">
        <v>34724.245404866597</v>
      </c>
      <c r="B7191" s="221">
        <v>2.7547752017577101</v>
      </c>
      <c r="C7191" s="221">
        <v>2.0508602374281</v>
      </c>
      <c r="D7191" s="221">
        <v>1.8120828109152201</v>
      </c>
      <c r="E7191" s="221">
        <v>1.6330391294066999</v>
      </c>
    </row>
    <row r="7192" spans="1:5" x14ac:dyDescent="0.25">
      <c r="A7192" s="221">
        <v>34727.329574627001</v>
      </c>
      <c r="B7192" s="221">
        <v>1.7643132160133099</v>
      </c>
      <c r="C7192" s="221">
        <v>2.0509283118694301</v>
      </c>
      <c r="D7192" s="221">
        <v>1.8121754235248799</v>
      </c>
      <c r="E7192" s="221">
        <v>1.6330844580908599</v>
      </c>
    </row>
    <row r="7193" spans="1:5" x14ac:dyDescent="0.25">
      <c r="A7193" s="221">
        <v>34728.020372191</v>
      </c>
      <c r="B7193" s="221">
        <v>2.7779291237916701</v>
      </c>
      <c r="C7193" s="221">
        <v>2.0509435470902901</v>
      </c>
      <c r="D7193" s="221">
        <v>1.8121961641781701</v>
      </c>
      <c r="E7193" s="221">
        <v>1.63309461471865</v>
      </c>
    </row>
    <row r="7194" spans="1:5" x14ac:dyDescent="0.25">
      <c r="A7194" s="221">
        <v>34729.120772416398</v>
      </c>
      <c r="B7194" s="221">
        <v>1.6962614625958099</v>
      </c>
      <c r="C7194" s="221">
        <v>2.05096778252322</v>
      </c>
      <c r="D7194" s="221">
        <v>1.8122292028290601</v>
      </c>
      <c r="E7194" s="221">
        <v>1.63311079523211</v>
      </c>
    </row>
    <row r="7195" spans="1:5" x14ac:dyDescent="0.25">
      <c r="A7195" s="221">
        <v>34747.724875586602</v>
      </c>
      <c r="B7195" s="221">
        <v>1.9382179470448699</v>
      </c>
      <c r="C7195" s="221">
        <v>2.0513741516058901</v>
      </c>
      <c r="D7195" s="221">
        <v>1.8127870047374699</v>
      </c>
      <c r="E7195" s="221">
        <v>1.6333848073452799</v>
      </c>
    </row>
    <row r="7196" spans="1:5" x14ac:dyDescent="0.25">
      <c r="A7196" s="221">
        <v>34748.617222555004</v>
      </c>
      <c r="B7196" s="221">
        <v>3.1354955066900798</v>
      </c>
      <c r="C7196" s="221">
        <v>2.0513934829350999</v>
      </c>
      <c r="D7196" s="221">
        <v>1.81281372238864</v>
      </c>
      <c r="E7196" s="221">
        <v>1.6333979657604001</v>
      </c>
    </row>
    <row r="7197" spans="1:5" x14ac:dyDescent="0.25">
      <c r="A7197" s="221">
        <v>34749.755077823698</v>
      </c>
      <c r="B7197" s="221">
        <v>1.11126921398081</v>
      </c>
      <c r="C7197" s="221">
        <v>2.0514181047525901</v>
      </c>
      <c r="D7197" s="221">
        <v>1.8128477907737299</v>
      </c>
      <c r="E7197" s="221">
        <v>1.6334147532206</v>
      </c>
    </row>
    <row r="7198" spans="1:5" x14ac:dyDescent="0.25">
      <c r="A7198" s="221">
        <v>34754.648192023698</v>
      </c>
      <c r="B7198" s="221">
        <v>2.9973778055852902</v>
      </c>
      <c r="C7198" s="221">
        <v>2.0515237496291099</v>
      </c>
      <c r="D7198" s="221">
        <v>1.8129941442106601</v>
      </c>
      <c r="E7198" s="221">
        <v>1.6334869795481</v>
      </c>
    </row>
    <row r="7199" spans="1:5" x14ac:dyDescent="0.25">
      <c r="A7199" s="221">
        <v>34756.6163711595</v>
      </c>
      <c r="B7199" s="221">
        <v>2.45855616166057</v>
      </c>
      <c r="C7199" s="221">
        <v>2.05156611631923</v>
      </c>
      <c r="D7199" s="221">
        <v>1.81305294631834</v>
      </c>
      <c r="E7199" s="221">
        <v>1.63351604667902</v>
      </c>
    </row>
    <row r="7200" spans="1:5" x14ac:dyDescent="0.25">
      <c r="A7200" s="221">
        <v>34757.494279761399</v>
      </c>
      <c r="B7200" s="221">
        <v>2.2273131431585398</v>
      </c>
      <c r="C7200" s="221">
        <v>2.05158499096797</v>
      </c>
      <c r="D7200" s="221">
        <v>1.81307917506714</v>
      </c>
      <c r="E7200" s="221">
        <v>1.63352901494491</v>
      </c>
    </row>
    <row r="7201" spans="1:5" x14ac:dyDescent="0.25">
      <c r="A7201" s="221">
        <v>34758.934095531302</v>
      </c>
      <c r="B7201" s="221">
        <v>1.59246801753596</v>
      </c>
      <c r="C7201" s="221">
        <v>2.0516158832396498</v>
      </c>
      <c r="D7201" s="221">
        <v>1.81312219157942</v>
      </c>
      <c r="E7201" s="221">
        <v>1.63355028624855</v>
      </c>
    </row>
    <row r="7202" spans="1:5" x14ac:dyDescent="0.25">
      <c r="A7202" s="221">
        <v>34760.843022729001</v>
      </c>
      <c r="B7202" s="221">
        <v>1.92595397326276</v>
      </c>
      <c r="C7202" s="221">
        <v>2.05165684063076</v>
      </c>
      <c r="D7202" s="221">
        <v>1.8131792234524899</v>
      </c>
      <c r="E7202" s="221">
        <v>1.63357849632684</v>
      </c>
    </row>
    <row r="7203" spans="1:5" x14ac:dyDescent="0.25">
      <c r="A7203" s="221">
        <v>34765.8907362096</v>
      </c>
      <c r="B7203" s="221">
        <v>2.95896509772609</v>
      </c>
      <c r="C7203" s="221">
        <v>2.0517647918483402</v>
      </c>
      <c r="D7203" s="221">
        <v>1.8133300309609399</v>
      </c>
      <c r="E7203" s="221">
        <v>1.6336531306255</v>
      </c>
    </row>
    <row r="7204" spans="1:5" x14ac:dyDescent="0.25">
      <c r="A7204" s="221">
        <v>34768.303834042199</v>
      </c>
      <c r="B7204" s="221">
        <v>2.0458503873687799</v>
      </c>
      <c r="C7204" s="221">
        <v>2.05181622460251</v>
      </c>
      <c r="D7204" s="221">
        <v>1.81340212563771</v>
      </c>
      <c r="E7204" s="221">
        <v>1.6336888289084499</v>
      </c>
    </row>
    <row r="7205" spans="1:5" x14ac:dyDescent="0.25">
      <c r="A7205" s="221">
        <v>34770.778754830397</v>
      </c>
      <c r="B7205" s="221">
        <v>1.2605206779312099</v>
      </c>
      <c r="C7205" s="221">
        <v>2.0518688411653501</v>
      </c>
      <c r="D7205" s="221">
        <v>1.81347606736184</v>
      </c>
      <c r="E7205" s="221">
        <v>1.6337254549631499</v>
      </c>
    </row>
    <row r="7206" spans="1:5" x14ac:dyDescent="0.25">
      <c r="A7206" s="221">
        <v>34773.158811466601</v>
      </c>
      <c r="B7206" s="221">
        <v>2.70543033652848</v>
      </c>
      <c r="C7206" s="221">
        <v>2.0519193771462598</v>
      </c>
      <c r="D7206" s="221">
        <v>1.8135471748866001</v>
      </c>
      <c r="E7206" s="221">
        <v>1.63376070025505</v>
      </c>
    </row>
    <row r="7207" spans="1:5" x14ac:dyDescent="0.25">
      <c r="A7207" s="221">
        <v>34776.508009614801</v>
      </c>
      <c r="B7207" s="221">
        <v>3.1422533483367499</v>
      </c>
      <c r="C7207" s="221">
        <v>2.0519902824229601</v>
      </c>
      <c r="D7207" s="221">
        <v>1.8136472368711001</v>
      </c>
      <c r="E7207" s="221">
        <v>1.63381029716993</v>
      </c>
    </row>
    <row r="7208" spans="1:5" x14ac:dyDescent="0.25">
      <c r="A7208" s="221">
        <v>34777.405445438002</v>
      </c>
      <c r="B7208" s="221">
        <v>1.08750783752949</v>
      </c>
      <c r="C7208" s="221">
        <v>2.05200923249122</v>
      </c>
      <c r="D7208" s="221">
        <v>1.8136740490229799</v>
      </c>
      <c r="E7208" s="221">
        <v>1.63382358693248</v>
      </c>
    </row>
    <row r="7209" spans="1:5" x14ac:dyDescent="0.25">
      <c r="A7209" s="221">
        <v>34777.476426667003</v>
      </c>
      <c r="B7209" s="221">
        <v>1.5989591284343101</v>
      </c>
      <c r="C7209" s="221">
        <v>2.05201073131609</v>
      </c>
      <c r="D7209" s="221">
        <v>1.81367616968659</v>
      </c>
      <c r="E7209" s="221">
        <v>1.6338246387525099</v>
      </c>
    </row>
    <row r="7210" spans="1:5" x14ac:dyDescent="0.25">
      <c r="A7210" s="221">
        <v>34780.098038285003</v>
      </c>
      <c r="B7210" s="221">
        <v>1.2146966202849101</v>
      </c>
      <c r="C7210" s="221">
        <v>2.05206605485147</v>
      </c>
      <c r="D7210" s="221">
        <v>1.81375432253927</v>
      </c>
      <c r="E7210" s="221">
        <v>1.6338634865386601</v>
      </c>
    </row>
    <row r="7211" spans="1:5" x14ac:dyDescent="0.25">
      <c r="A7211" s="221">
        <v>34785.990265333698</v>
      </c>
      <c r="B7211" s="221">
        <v>0.35517208856628002</v>
      </c>
      <c r="C7211" s="221">
        <v>2.0521898152883802</v>
      </c>
      <c r="D7211" s="221">
        <v>1.8139299503573401</v>
      </c>
      <c r="E7211" s="221">
        <v>1.6339508507468501</v>
      </c>
    </row>
    <row r="7212" spans="1:5" x14ac:dyDescent="0.25">
      <c r="A7212" s="221">
        <v>34790.855333921398</v>
      </c>
      <c r="B7212" s="221">
        <v>2.54654242078447</v>
      </c>
      <c r="C7212" s="221">
        <v>2.0522916739429702</v>
      </c>
      <c r="D7212" s="221">
        <v>1.8140748431140099</v>
      </c>
      <c r="E7212" s="221">
        <v>1.6340230589938101</v>
      </c>
    </row>
    <row r="7213" spans="1:5" x14ac:dyDescent="0.25">
      <c r="A7213" s="221">
        <v>34791.518011599903</v>
      </c>
      <c r="B7213" s="221">
        <v>1.7496874660332999</v>
      </c>
      <c r="C7213" s="221">
        <v>2.0523055024044301</v>
      </c>
      <c r="D7213" s="221">
        <v>1.8140945700170901</v>
      </c>
      <c r="E7213" s="221">
        <v>1.63403289457836</v>
      </c>
    </row>
    <row r="7214" spans="1:5" x14ac:dyDescent="0.25">
      <c r="A7214" s="221">
        <v>34793.664734243597</v>
      </c>
      <c r="B7214" s="221">
        <v>1.54591420467367</v>
      </c>
      <c r="C7214" s="221">
        <v>2.0523502432447001</v>
      </c>
      <c r="D7214" s="221">
        <v>1.81415847467378</v>
      </c>
      <c r="E7214" s="221">
        <v>1.6340647566325199</v>
      </c>
    </row>
    <row r="7215" spans="1:5" x14ac:dyDescent="0.25">
      <c r="A7215" s="221">
        <v>34795.412844205202</v>
      </c>
      <c r="B7215" s="221">
        <v>1.3270850824028499</v>
      </c>
      <c r="C7215" s="221">
        <v>2.0523866124543999</v>
      </c>
      <c r="D7215" s="221">
        <v>1.81421048155993</v>
      </c>
      <c r="E7215" s="221">
        <v>1.63409070286585</v>
      </c>
    </row>
    <row r="7216" spans="1:5" x14ac:dyDescent="0.25">
      <c r="A7216" s="221">
        <v>34795.619474151703</v>
      </c>
      <c r="B7216" s="221">
        <v>2.0922124484650899</v>
      </c>
      <c r="C7216" s="221">
        <v>2.0523909075520899</v>
      </c>
      <c r="D7216" s="221">
        <v>1.8142166285658801</v>
      </c>
      <c r="E7216" s="221">
        <v>1.6340937717777499</v>
      </c>
    </row>
    <row r="7217" spans="1:5" x14ac:dyDescent="0.25">
      <c r="A7217" s="221">
        <v>34801.140638814497</v>
      </c>
      <c r="B7217" s="221">
        <v>1.45613329995615</v>
      </c>
      <c r="C7217" s="221">
        <v>2.0525053782467602</v>
      </c>
      <c r="D7217" s="221">
        <v>1.8143808399807999</v>
      </c>
      <c r="E7217" s="221">
        <v>1.6341757997244799</v>
      </c>
    </row>
    <row r="7218" spans="1:5" x14ac:dyDescent="0.25">
      <c r="A7218" s="221">
        <v>34803.041760496199</v>
      </c>
      <c r="B7218" s="221">
        <v>2.3381682238277701</v>
      </c>
      <c r="C7218" s="221">
        <v>2.05254466999479</v>
      </c>
      <c r="D7218" s="221">
        <v>1.81443734968438</v>
      </c>
      <c r="E7218" s="221">
        <v>1.6342040626013901</v>
      </c>
    </row>
    <row r="7219" spans="1:5" x14ac:dyDescent="0.25">
      <c r="A7219" s="221">
        <v>34803.4323451651</v>
      </c>
      <c r="B7219" s="221">
        <v>1.6154134956988</v>
      </c>
      <c r="C7219" s="221">
        <v>2.0525527330449398</v>
      </c>
      <c r="D7219" s="221">
        <v>1.8144489595797799</v>
      </c>
      <c r="E7219" s="221">
        <v>1.6342098691978499</v>
      </c>
    </row>
    <row r="7220" spans="1:5" x14ac:dyDescent="0.25">
      <c r="A7220" s="221">
        <v>34806.459116979699</v>
      </c>
      <c r="B7220" s="221">
        <v>-0.26804597546417103</v>
      </c>
      <c r="C7220" s="221">
        <v>2.0526151199356901</v>
      </c>
      <c r="D7220" s="221">
        <v>1.81453889989008</v>
      </c>
      <c r="E7220" s="221">
        <v>1.63425487033469</v>
      </c>
    </row>
    <row r="7221" spans="1:5" x14ac:dyDescent="0.25">
      <c r="A7221" s="221">
        <v>34806.857845335202</v>
      </c>
      <c r="B7221" s="221">
        <v>1.80902962758274</v>
      </c>
      <c r="C7221" s="221">
        <v>2.05262332532123</v>
      </c>
      <c r="D7221" s="221">
        <v>1.8145507253372299</v>
      </c>
      <c r="E7221" s="221">
        <v>1.63426080038204</v>
      </c>
    </row>
    <row r="7222" spans="1:5" x14ac:dyDescent="0.25">
      <c r="A7222" s="221">
        <v>34813.358995361799</v>
      </c>
      <c r="B7222" s="221">
        <v>3.5565187237924301</v>
      </c>
      <c r="C7222" s="221">
        <v>2.05275665508033</v>
      </c>
      <c r="D7222" s="221">
        <v>1.8147435358183399</v>
      </c>
      <c r="E7222" s="221">
        <v>1.6343575284989</v>
      </c>
    </row>
    <row r="7223" spans="1:5" x14ac:dyDescent="0.25">
      <c r="A7223" s="221">
        <v>34814.565613490799</v>
      </c>
      <c r="B7223" s="221">
        <v>1.43476957368487</v>
      </c>
      <c r="C7223" s="221">
        <v>2.0527813205309502</v>
      </c>
      <c r="D7223" s="221">
        <v>1.8147793215825501</v>
      </c>
      <c r="E7223" s="221">
        <v>1.6343754895804901</v>
      </c>
    </row>
    <row r="7224" spans="1:5" x14ac:dyDescent="0.25">
      <c r="A7224" s="221">
        <v>34817.5804297703</v>
      </c>
      <c r="B7224" s="221">
        <v>1.53407974337079</v>
      </c>
      <c r="C7224" s="221">
        <v>2.05284287705107</v>
      </c>
      <c r="D7224" s="221">
        <v>1.8148687347132899</v>
      </c>
      <c r="E7224" s="221">
        <v>1.6344203776759001</v>
      </c>
    </row>
    <row r="7225" spans="1:5" x14ac:dyDescent="0.25">
      <c r="A7225" s="221">
        <v>34820.847146221196</v>
      </c>
      <c r="B7225" s="221">
        <v>1.14031845330524</v>
      </c>
      <c r="C7225" s="221">
        <v>2.0529093482462599</v>
      </c>
      <c r="D7225" s="221">
        <v>1.81496561867504</v>
      </c>
      <c r="E7225" s="221">
        <v>1.6344690519876099</v>
      </c>
    </row>
    <row r="7226" spans="1:5" x14ac:dyDescent="0.25">
      <c r="A7226" s="221">
        <v>34825.768874461799</v>
      </c>
      <c r="B7226" s="221">
        <v>1.9287549446077401</v>
      </c>
      <c r="C7226" s="221">
        <v>2.0530091087596798</v>
      </c>
      <c r="D7226" s="221">
        <v>1.815111586817</v>
      </c>
      <c r="E7226" s="221">
        <v>1.6345424077789801</v>
      </c>
    </row>
    <row r="7227" spans="1:5" x14ac:dyDescent="0.25">
      <c r="A7227" s="221">
        <v>34837.8999517966</v>
      </c>
      <c r="B7227" s="221">
        <v>0.85198230623782001</v>
      </c>
      <c r="C7227" s="221">
        <v>2.0532529619989699</v>
      </c>
      <c r="D7227" s="221">
        <v>1.81547093851757</v>
      </c>
      <c r="E7227" s="221">
        <v>1.63472331658189</v>
      </c>
    </row>
    <row r="7228" spans="1:5" x14ac:dyDescent="0.25">
      <c r="A7228" s="221">
        <v>34839.084698374099</v>
      </c>
      <c r="B7228" s="221">
        <v>1.3939260789038099</v>
      </c>
      <c r="C7228" s="221">
        <v>2.0532767432979502</v>
      </c>
      <c r="D7228" s="221">
        <v>1.81550597313811</v>
      </c>
      <c r="E7228" s="221">
        <v>1.6347410002011999</v>
      </c>
    </row>
    <row r="7229" spans="1:5" x14ac:dyDescent="0.25">
      <c r="A7229" s="221">
        <v>34842.040902381399</v>
      </c>
      <c r="B7229" s="221">
        <v>2.8124257673022499</v>
      </c>
      <c r="C7229" s="221">
        <v>2.0533355228566901</v>
      </c>
      <c r="D7229" s="221">
        <v>1.8155933922432499</v>
      </c>
      <c r="E7229" s="221">
        <v>1.6347851341664501</v>
      </c>
    </row>
    <row r="7230" spans="1:5" x14ac:dyDescent="0.25">
      <c r="A7230" s="221">
        <v>34855.473461022499</v>
      </c>
      <c r="B7230" s="221">
        <v>1.1571400916244401</v>
      </c>
      <c r="C7230" s="221">
        <v>2.0536015831065502</v>
      </c>
      <c r="D7230" s="221">
        <v>1.8159903231362999</v>
      </c>
      <c r="E7230" s="221">
        <v>1.63498584159621</v>
      </c>
    </row>
    <row r="7231" spans="1:5" x14ac:dyDescent="0.25">
      <c r="A7231" s="221">
        <v>34865.959571389903</v>
      </c>
      <c r="B7231" s="221">
        <v>2.47546627458388</v>
      </c>
      <c r="C7231" s="221">
        <v>2.0538067826466602</v>
      </c>
      <c r="D7231" s="221">
        <v>1.8162994405681601</v>
      </c>
      <c r="E7231" s="221">
        <v>1.6351426934958999</v>
      </c>
    </row>
    <row r="7232" spans="1:5" x14ac:dyDescent="0.25">
      <c r="A7232" s="221">
        <v>34868.127193847198</v>
      </c>
      <c r="B7232" s="221">
        <v>2.9363848114075002</v>
      </c>
      <c r="C7232" s="221">
        <v>2.0538489424021802</v>
      </c>
      <c r="D7232" s="221">
        <v>1.81636326823522</v>
      </c>
      <c r="E7232" s="221">
        <v>1.6351751454344401</v>
      </c>
    </row>
    <row r="7233" spans="1:5" x14ac:dyDescent="0.25">
      <c r="A7233" s="221">
        <v>34876.737308381998</v>
      </c>
      <c r="B7233" s="221">
        <v>2.5462146634597</v>
      </c>
      <c r="C7233" s="221">
        <v>2.0540155339119299</v>
      </c>
      <c r="D7233" s="221">
        <v>1.81661680109652</v>
      </c>
      <c r="E7233" s="221">
        <v>1.63530406872335</v>
      </c>
    </row>
    <row r="7234" spans="1:5" x14ac:dyDescent="0.25">
      <c r="A7234" s="221">
        <v>34885.593599130501</v>
      </c>
      <c r="B7234" s="221">
        <v>0.91973831495351099</v>
      </c>
      <c r="C7234" s="221">
        <v>2.0541853952256099</v>
      </c>
      <c r="D7234" s="221">
        <v>1.8168775099573999</v>
      </c>
      <c r="E7234" s="221">
        <v>1.6354367689967599</v>
      </c>
    </row>
    <row r="7235" spans="1:5" x14ac:dyDescent="0.25">
      <c r="A7235" s="221">
        <v>34894.033201150603</v>
      </c>
      <c r="B7235" s="221">
        <v>2.7785311168491398</v>
      </c>
      <c r="C7235" s="221">
        <v>2.05434590440596</v>
      </c>
      <c r="D7235" s="221">
        <v>1.81712544764143</v>
      </c>
      <c r="E7235" s="221">
        <v>1.6355633168567001</v>
      </c>
    </row>
    <row r="7236" spans="1:5" x14ac:dyDescent="0.25">
      <c r="A7236" s="221">
        <v>34898.863418806199</v>
      </c>
      <c r="B7236" s="221">
        <v>2.1254945917805301</v>
      </c>
      <c r="C7236" s="221">
        <v>2.0544372096024701</v>
      </c>
      <c r="D7236" s="221">
        <v>1.8172672309529201</v>
      </c>
      <c r="E7236" s="221">
        <v>1.6356358062205001</v>
      </c>
    </row>
    <row r="7237" spans="1:5" x14ac:dyDescent="0.25">
      <c r="A7237" s="221">
        <v>34906.296981805099</v>
      </c>
      <c r="B7237" s="221">
        <v>1.80508055325392</v>
      </c>
      <c r="C7237" s="221">
        <v>2.0545767498940601</v>
      </c>
      <c r="D7237" s="221">
        <v>1.81748523888499</v>
      </c>
      <c r="E7237" s="221">
        <v>1.63574736522072</v>
      </c>
    </row>
    <row r="7238" spans="1:5" x14ac:dyDescent="0.25">
      <c r="A7238" s="221">
        <v>34911.308292390102</v>
      </c>
      <c r="B7238" s="221">
        <v>1.4195754391048301</v>
      </c>
      <c r="C7238" s="221">
        <v>2.0546703424410602</v>
      </c>
      <c r="D7238" s="221">
        <v>1.81763198576513</v>
      </c>
      <c r="E7238" s="221">
        <v>1.6358225842658201</v>
      </c>
    </row>
    <row r="7239" spans="1:5" x14ac:dyDescent="0.25">
      <c r="A7239" s="221">
        <v>34919.150036092498</v>
      </c>
      <c r="B7239" s="221">
        <v>0.83545155759912104</v>
      </c>
      <c r="C7239" s="221">
        <v>2.0548157262830502</v>
      </c>
      <c r="D7239" s="221">
        <v>1.81786161659797</v>
      </c>
      <c r="E7239" s="221">
        <v>1.6359403691177601</v>
      </c>
    </row>
    <row r="7240" spans="1:5" x14ac:dyDescent="0.25">
      <c r="A7240" s="221">
        <v>34924.786056156503</v>
      </c>
      <c r="B7240" s="221">
        <v>1.6390972896192799</v>
      </c>
      <c r="C7240" s="221">
        <v>2.0549194457921498</v>
      </c>
      <c r="D7240" s="221">
        <v>1.8180265270451801</v>
      </c>
      <c r="E7240" s="221">
        <v>1.6360250551654301</v>
      </c>
    </row>
    <row r="7241" spans="1:5" x14ac:dyDescent="0.25">
      <c r="A7241" s="221">
        <v>34925.150429320798</v>
      </c>
      <c r="B7241" s="221">
        <v>0.75422468901762396</v>
      </c>
      <c r="C7241" s="221">
        <v>2.0549261481060399</v>
      </c>
      <c r="D7241" s="221">
        <v>1.81803718345696</v>
      </c>
      <c r="E7241" s="221">
        <v>1.63603053136619</v>
      </c>
    </row>
    <row r="7242" spans="1:5" x14ac:dyDescent="0.25">
      <c r="A7242" s="221">
        <v>34925.876733944402</v>
      </c>
      <c r="B7242" s="221">
        <v>2.1081387762852799</v>
      </c>
      <c r="C7242" s="221">
        <v>2.0549395078208601</v>
      </c>
      <c r="D7242" s="221">
        <v>1.8180583735688101</v>
      </c>
      <c r="E7242" s="221">
        <v>1.63604144707107</v>
      </c>
    </row>
    <row r="7243" spans="1:5" x14ac:dyDescent="0.25">
      <c r="A7243" s="221">
        <v>34928.460762809103</v>
      </c>
      <c r="B7243" s="221">
        <v>2.96179632684257</v>
      </c>
      <c r="C7243" s="221">
        <v>2.0549868294539801</v>
      </c>
      <c r="D7243" s="221">
        <v>1.8181337632316099</v>
      </c>
      <c r="E7243" s="221">
        <v>1.6360802857719801</v>
      </c>
    </row>
    <row r="7244" spans="1:5" x14ac:dyDescent="0.25">
      <c r="A7244" s="221">
        <v>34929.389717174003</v>
      </c>
      <c r="B7244" s="221">
        <v>3.0599599374545998</v>
      </c>
      <c r="C7244" s="221">
        <v>2.0550038105024799</v>
      </c>
      <c r="D7244" s="221">
        <v>1.8181608656983299</v>
      </c>
      <c r="E7244" s="221">
        <v>1.63609425107123</v>
      </c>
    </row>
    <row r="7245" spans="1:5" x14ac:dyDescent="0.25">
      <c r="A7245" s="221">
        <v>34934.333969184197</v>
      </c>
      <c r="B7245" s="221">
        <v>1.7454616331973301</v>
      </c>
      <c r="C7245" s="221">
        <v>2.0550938928377902</v>
      </c>
      <c r="D7245" s="221">
        <v>1.8183051154383201</v>
      </c>
      <c r="E7245" s="221">
        <v>1.6361685816448699</v>
      </c>
    </row>
    <row r="7246" spans="1:5" x14ac:dyDescent="0.25">
      <c r="A7246" s="221">
        <v>34935.889350165802</v>
      </c>
      <c r="B7246" s="221">
        <v>2.0529625642629901</v>
      </c>
      <c r="C7246" s="221">
        <v>2.0551221363546301</v>
      </c>
      <c r="D7246" s="221">
        <v>1.8183504940520501</v>
      </c>
      <c r="E7246" s="221">
        <v>1.6361919690849001</v>
      </c>
    </row>
    <row r="7247" spans="1:5" x14ac:dyDescent="0.25">
      <c r="A7247" s="221">
        <v>34936.413782996402</v>
      </c>
      <c r="B7247" s="221">
        <v>1.10444630472792</v>
      </c>
      <c r="C7247" s="221">
        <v>2.05513164243074</v>
      </c>
      <c r="D7247" s="221">
        <v>1.81836579450585</v>
      </c>
      <c r="E7247" s="221">
        <v>1.6361998551017001</v>
      </c>
    </row>
    <row r="7248" spans="1:5" x14ac:dyDescent="0.25">
      <c r="A7248" s="221">
        <v>34943.565982202701</v>
      </c>
      <c r="B7248" s="221">
        <v>1.8883220409360499</v>
      </c>
      <c r="C7248" s="221">
        <v>2.0552609125422299</v>
      </c>
      <c r="D7248" s="221">
        <v>1.8185744616356201</v>
      </c>
      <c r="E7248" s="221">
        <v>1.63630742431802</v>
      </c>
    </row>
    <row r="7249" spans="1:5" x14ac:dyDescent="0.25">
      <c r="A7249" s="221">
        <v>34947.160547897598</v>
      </c>
      <c r="B7249" s="221">
        <v>2.1416450574874601</v>
      </c>
      <c r="C7249" s="221">
        <v>2.0553254957929799</v>
      </c>
      <c r="D7249" s="221">
        <v>1.8186793339531699</v>
      </c>
      <c r="E7249" s="221">
        <v>1.63636149889469</v>
      </c>
    </row>
    <row r="7250" spans="1:5" x14ac:dyDescent="0.25">
      <c r="A7250" s="221">
        <v>34948.2380393329</v>
      </c>
      <c r="B7250" s="221">
        <v>1.06612703110573</v>
      </c>
      <c r="C7250" s="221">
        <v>2.0553447956871902</v>
      </c>
      <c r="D7250" s="221">
        <v>1.8187107700245999</v>
      </c>
      <c r="E7250" s="221">
        <v>1.63637771065853</v>
      </c>
    </row>
    <row r="7251" spans="1:5" x14ac:dyDescent="0.25">
      <c r="A7251" s="221">
        <v>34949.340758284001</v>
      </c>
      <c r="B7251" s="221">
        <v>2.34098610189699</v>
      </c>
      <c r="C7251" s="221">
        <v>2.0553645474535598</v>
      </c>
      <c r="D7251" s="221">
        <v>1.81874294211487</v>
      </c>
      <c r="E7251" s="221">
        <v>1.6363943019915299</v>
      </c>
    </row>
    <row r="7252" spans="1:5" x14ac:dyDescent="0.25">
      <c r="A7252" s="221">
        <v>34949.834495491203</v>
      </c>
      <c r="B7252" s="221">
        <v>1.53519884649405</v>
      </c>
      <c r="C7252" s="221">
        <v>2.0553733786270199</v>
      </c>
      <c r="D7252" s="221">
        <v>1.81875734701648</v>
      </c>
      <c r="E7252" s="221">
        <v>1.6364017306826</v>
      </c>
    </row>
    <row r="7253" spans="1:5" x14ac:dyDescent="0.25">
      <c r="A7253" s="221">
        <v>34957.102898037701</v>
      </c>
      <c r="B7253" s="221">
        <v>-3.0349695993310202</v>
      </c>
      <c r="C7253" s="221">
        <v>2.0555028151672499</v>
      </c>
      <c r="D7253" s="221">
        <v>1.81896940440661</v>
      </c>
      <c r="E7253" s="221">
        <v>1.6365111103955501</v>
      </c>
    </row>
    <row r="7254" spans="1:5" x14ac:dyDescent="0.25">
      <c r="A7254" s="221">
        <v>34961.938418375103</v>
      </c>
      <c r="B7254" s="221">
        <v>1.55731124074197</v>
      </c>
      <c r="C7254" s="221">
        <v>2.0555884157556701</v>
      </c>
      <c r="D7254" s="221">
        <v>1.81911010738473</v>
      </c>
      <c r="E7254" s="221">
        <v>1.6365838916797999</v>
      </c>
    </row>
    <row r="7255" spans="1:5" x14ac:dyDescent="0.25">
      <c r="A7255" s="221">
        <v>34963.008134375297</v>
      </c>
      <c r="B7255" s="221">
        <v>2.70113765962732</v>
      </c>
      <c r="C7255" s="221">
        <v>2.0556072893513901</v>
      </c>
      <c r="D7255" s="221">
        <v>1.81914123376131</v>
      </c>
      <c r="E7255" s="221">
        <v>1.63659999596468</v>
      </c>
    </row>
    <row r="7256" spans="1:5" x14ac:dyDescent="0.25">
      <c r="A7256" s="221">
        <v>34963.202856796903</v>
      </c>
      <c r="B7256" s="221">
        <v>1.70833523275262</v>
      </c>
      <c r="C7256" s="221">
        <v>2.05561072197853</v>
      </c>
      <c r="D7256" s="221">
        <v>1.8191468997543601</v>
      </c>
      <c r="E7256" s="221">
        <v>1.6366029276909799</v>
      </c>
    </row>
    <row r="7257" spans="1:5" x14ac:dyDescent="0.25">
      <c r="A7257" s="221">
        <v>34964.463544093996</v>
      </c>
      <c r="B7257" s="221">
        <v>1.4718700791422901</v>
      </c>
      <c r="C7257" s="221">
        <v>2.0556328624162199</v>
      </c>
      <c r="D7257" s="221">
        <v>1.81918358297453</v>
      </c>
      <c r="E7257" s="221">
        <v>1.6366219085051501</v>
      </c>
    </row>
    <row r="7258" spans="1:5" x14ac:dyDescent="0.25">
      <c r="A7258" s="221">
        <v>34974.979958946802</v>
      </c>
      <c r="B7258" s="221">
        <v>1.2882899862285599</v>
      </c>
      <c r="C7258" s="221">
        <v>2.0558169832287501</v>
      </c>
      <c r="D7258" s="221">
        <v>1.81948905826532</v>
      </c>
      <c r="E7258" s="221">
        <v>1.6367802473255399</v>
      </c>
    </row>
    <row r="7259" spans="1:5" x14ac:dyDescent="0.25">
      <c r="A7259" s="221">
        <v>34975.834012191102</v>
      </c>
      <c r="B7259" s="221">
        <v>2.0531906250046399</v>
      </c>
      <c r="C7259" s="221">
        <v>2.0558318386312799</v>
      </c>
      <c r="D7259" s="221">
        <v>1.8195138601750001</v>
      </c>
      <c r="E7259" s="221">
        <v>1.6367931087948799</v>
      </c>
    </row>
    <row r="7260" spans="1:5" x14ac:dyDescent="0.25">
      <c r="A7260" s="221">
        <v>34982.207706913701</v>
      </c>
      <c r="B7260" s="221">
        <v>2.32318830446903</v>
      </c>
      <c r="C7260" s="221">
        <v>2.0559422547316402</v>
      </c>
      <c r="D7260" s="221">
        <v>1.8196989537881401</v>
      </c>
      <c r="E7260" s="221">
        <v>1.6368891023641501</v>
      </c>
    </row>
    <row r="7261" spans="1:5" x14ac:dyDescent="0.25">
      <c r="A7261" s="221">
        <v>34982.678305436501</v>
      </c>
      <c r="B7261" s="221">
        <v>2.5895160213800401</v>
      </c>
      <c r="C7261" s="221">
        <v>2.0559503763813498</v>
      </c>
      <c r="D7261" s="221">
        <v>1.81971262008135</v>
      </c>
      <c r="E7261" s="221">
        <v>1.6368961901171</v>
      </c>
    </row>
    <row r="7262" spans="1:5" x14ac:dyDescent="0.25">
      <c r="A7262" s="221">
        <v>34985.692035792803</v>
      </c>
      <c r="B7262" s="221">
        <v>1.9070190659246999</v>
      </c>
      <c r="C7262" s="221">
        <v>2.0560022870391399</v>
      </c>
      <c r="D7262" s="221">
        <v>1.8198000764178901</v>
      </c>
      <c r="E7262" s="221">
        <v>1.6369415817052</v>
      </c>
    </row>
    <row r="7263" spans="1:5" x14ac:dyDescent="0.25">
      <c r="A7263" s="221">
        <v>34987.767206460499</v>
      </c>
      <c r="B7263" s="221">
        <v>2.4185237420775398</v>
      </c>
      <c r="C7263" s="221">
        <v>2.0560379097907999</v>
      </c>
      <c r="D7263" s="221">
        <v>1.8198602351256401</v>
      </c>
      <c r="E7263" s="221">
        <v>1.63697284012681</v>
      </c>
    </row>
    <row r="7264" spans="1:5" x14ac:dyDescent="0.25">
      <c r="A7264" s="221">
        <v>34995.123117850802</v>
      </c>
      <c r="B7264" s="221">
        <v>3.6116332160961702</v>
      </c>
      <c r="C7264" s="221">
        <v>2.05616356865941</v>
      </c>
      <c r="D7264" s="221">
        <v>1.82007337741168</v>
      </c>
      <c r="E7264" s="221">
        <v>1.63708365227066</v>
      </c>
    </row>
    <row r="7265" spans="1:5" x14ac:dyDescent="0.25">
      <c r="A7265" s="221">
        <v>35002.357327690101</v>
      </c>
      <c r="B7265" s="221">
        <v>1.80584369802403</v>
      </c>
      <c r="C7265" s="221">
        <v>2.05628619046337</v>
      </c>
      <c r="D7265" s="221">
        <v>1.82028279791026</v>
      </c>
      <c r="E7265" s="221">
        <v>1.6371926424407801</v>
      </c>
    </row>
    <row r="7266" spans="1:5" x14ac:dyDescent="0.25">
      <c r="A7266" s="221">
        <v>35003.508507290899</v>
      </c>
      <c r="B7266" s="221">
        <v>1.32600411311385</v>
      </c>
      <c r="C7266" s="221">
        <v>2.0563056080937798</v>
      </c>
      <c r="D7266" s="221">
        <v>1.82031612298809</v>
      </c>
      <c r="E7266" s="221">
        <v>1.6372099869946699</v>
      </c>
    </row>
    <row r="7267" spans="1:5" x14ac:dyDescent="0.25">
      <c r="A7267" s="221">
        <v>35016.410113820697</v>
      </c>
      <c r="B7267" s="221">
        <v>1.2317730777853499</v>
      </c>
      <c r="C7267" s="221">
        <v>2.0565214418194899</v>
      </c>
      <c r="D7267" s="221">
        <v>1.8206890570509899</v>
      </c>
      <c r="E7267" s="221">
        <v>1.6374043834026299</v>
      </c>
    </row>
    <row r="7268" spans="1:5" x14ac:dyDescent="0.25">
      <c r="A7268" s="221">
        <v>35017.235707396198</v>
      </c>
      <c r="B7268" s="221">
        <v>2.2053550112926601</v>
      </c>
      <c r="C7268" s="221">
        <v>2.0565351455369401</v>
      </c>
      <c r="D7268" s="221">
        <v>1.8207129037221399</v>
      </c>
      <c r="E7268" s="221">
        <v>1.63741682357798</v>
      </c>
    </row>
    <row r="7269" spans="1:5" x14ac:dyDescent="0.25">
      <c r="A7269" s="221">
        <v>35017.707298125802</v>
      </c>
      <c r="B7269" s="221">
        <v>2.3132014029737999</v>
      </c>
      <c r="C7269" s="221">
        <v>2.0565429668333102</v>
      </c>
      <c r="D7269" s="221">
        <v>1.82072651131324</v>
      </c>
      <c r="E7269" s="221">
        <v>1.6374239296103399</v>
      </c>
    </row>
    <row r="7270" spans="1:5" x14ac:dyDescent="0.25">
      <c r="A7270" s="221">
        <v>35020.049922828199</v>
      </c>
      <c r="B7270" s="221">
        <v>1.38040102263373</v>
      </c>
      <c r="C7270" s="221">
        <v>2.0565817540222402</v>
      </c>
      <c r="D7270" s="221">
        <v>1.8207940693839799</v>
      </c>
      <c r="E7270" s="221">
        <v>1.6374592287922101</v>
      </c>
    </row>
    <row r="7271" spans="1:5" x14ac:dyDescent="0.25">
      <c r="A7271" s="221">
        <v>35028.142589509996</v>
      </c>
      <c r="B7271" s="221">
        <v>2.0867098373348298</v>
      </c>
      <c r="C7271" s="221">
        <v>2.0567149335946202</v>
      </c>
      <c r="D7271" s="221">
        <v>1.8210274507478601</v>
      </c>
      <c r="E7271" s="221">
        <v>1.6375811708550101</v>
      </c>
    </row>
    <row r="7272" spans="1:5" x14ac:dyDescent="0.25">
      <c r="A7272" s="221">
        <v>35028.1470255487</v>
      </c>
      <c r="B7272" s="221">
        <v>1.40177496521363</v>
      </c>
      <c r="C7272" s="221">
        <v>2.0567150061401298</v>
      </c>
      <c r="D7272" s="221">
        <v>1.82102757867711</v>
      </c>
      <c r="E7272" s="221">
        <v>1.63758123769794</v>
      </c>
    </row>
    <row r="7273" spans="1:5" x14ac:dyDescent="0.25">
      <c r="A7273" s="221">
        <v>35037.354950110799</v>
      </c>
      <c r="B7273" s="221">
        <v>1.11106037545659</v>
      </c>
      <c r="C7273" s="221">
        <v>2.0568649991090902</v>
      </c>
      <c r="D7273" s="221">
        <v>1.8212930728730901</v>
      </c>
      <c r="E7273" s="221">
        <v>1.6377199800917699</v>
      </c>
    </row>
    <row r="7274" spans="1:5" x14ac:dyDescent="0.25">
      <c r="A7274" s="221">
        <v>35048.5443135026</v>
      </c>
      <c r="B7274" s="221">
        <v>2.36382756436275</v>
      </c>
      <c r="C7274" s="221">
        <v>2.05704505080746</v>
      </c>
      <c r="D7274" s="221">
        <v>1.82161488481812</v>
      </c>
      <c r="E7274" s="221">
        <v>1.6378885627291</v>
      </c>
    </row>
    <row r="7275" spans="1:5" x14ac:dyDescent="0.25">
      <c r="A7275" s="221">
        <v>35052.678909745802</v>
      </c>
      <c r="B7275" s="221">
        <v>1.25714790538118</v>
      </c>
      <c r="C7275" s="221">
        <v>2.0571109601066202</v>
      </c>
      <c r="D7275" s="221">
        <v>1.8217337034876599</v>
      </c>
      <c r="E7275" s="221">
        <v>1.6379508493455599</v>
      </c>
    </row>
    <row r="7276" spans="1:5" x14ac:dyDescent="0.25">
      <c r="A7276" s="221">
        <v>35057.174568621398</v>
      </c>
      <c r="B7276" s="221">
        <v>1.4752070503738499</v>
      </c>
      <c r="C7276" s="221">
        <v>2.0571821801653201</v>
      </c>
      <c r="D7276" s="221">
        <v>1.8218628982566001</v>
      </c>
      <c r="E7276" s="221">
        <v>1.6380185701833601</v>
      </c>
    </row>
    <row r="7277" spans="1:5" x14ac:dyDescent="0.25">
      <c r="A7277" s="221">
        <v>35062.191899004698</v>
      </c>
      <c r="B7277" s="221">
        <v>3.7818843298531801</v>
      </c>
      <c r="C7277" s="221">
        <v>2.05726134248523</v>
      </c>
      <c r="D7277" s="221">
        <v>1.82200708465007</v>
      </c>
      <c r="E7277" s="221">
        <v>1.63809414209099</v>
      </c>
    </row>
    <row r="7278" spans="1:5" x14ac:dyDescent="0.25">
      <c r="A7278" s="221">
        <v>35073.371839102103</v>
      </c>
      <c r="B7278" s="221">
        <v>1.7486586445452801</v>
      </c>
      <c r="C7278" s="221">
        <v>2.05743591817849</v>
      </c>
      <c r="D7278" s="221">
        <v>1.8223275815353699</v>
      </c>
      <c r="E7278" s="221">
        <v>1.63826249950289</v>
      </c>
    </row>
    <row r="7279" spans="1:5" x14ac:dyDescent="0.25">
      <c r="A7279" s="221">
        <v>35079.933934951398</v>
      </c>
      <c r="B7279" s="221">
        <v>1.9795554412137799</v>
      </c>
      <c r="C7279" s="221">
        <v>2.0575371928003201</v>
      </c>
      <c r="D7279" s="221">
        <v>1.8225155487067199</v>
      </c>
      <c r="E7279" s="221">
        <v>1.6383612994300401</v>
      </c>
    </row>
    <row r="7280" spans="1:5" x14ac:dyDescent="0.25">
      <c r="A7280" s="221">
        <v>35081.435590526802</v>
      </c>
      <c r="B7280" s="221">
        <v>0.650861999466401</v>
      </c>
      <c r="C7280" s="221">
        <v>2.0575602867283198</v>
      </c>
      <c r="D7280" s="221">
        <v>1.82255856270062</v>
      </c>
      <c r="E7280" s="221">
        <v>1.6383839046803099</v>
      </c>
    </row>
    <row r="7281" spans="1:5" x14ac:dyDescent="0.25">
      <c r="A7281" s="221">
        <v>35083.914546230197</v>
      </c>
      <c r="B7281" s="221">
        <v>1.73440883822977</v>
      </c>
      <c r="C7281" s="221">
        <v>2.05759826015148</v>
      </c>
      <c r="D7281" s="221">
        <v>1.8226295708514</v>
      </c>
      <c r="E7281" s="221">
        <v>1.6384212193696801</v>
      </c>
    </row>
    <row r="7282" spans="1:5" x14ac:dyDescent="0.25">
      <c r="A7282" s="221">
        <v>35087.016421775203</v>
      </c>
      <c r="B7282" s="221">
        <v>1.3993670533829901</v>
      </c>
      <c r="C7282" s="221">
        <v>2.05764561620957</v>
      </c>
      <c r="D7282" s="221">
        <v>1.82271840654461</v>
      </c>
      <c r="E7282" s="221">
        <v>1.63846790599509</v>
      </c>
    </row>
    <row r="7283" spans="1:5" x14ac:dyDescent="0.25">
      <c r="A7283" s="221">
        <v>35091.854511970298</v>
      </c>
      <c r="B7283" s="221">
        <v>1.4735414576830399</v>
      </c>
      <c r="C7283" s="221">
        <v>2.0577190809572499</v>
      </c>
      <c r="D7283" s="221">
        <v>1.8228567356574199</v>
      </c>
      <c r="E7283" s="221">
        <v>1.63854071385323</v>
      </c>
    </row>
    <row r="7284" spans="1:5" x14ac:dyDescent="0.25">
      <c r="A7284" s="221">
        <v>35095.054912819098</v>
      </c>
      <c r="B7284" s="221">
        <v>0.95589423568320797</v>
      </c>
      <c r="C7284" s="221">
        <v>2.0577674575742302</v>
      </c>
      <c r="D7284" s="221">
        <v>1.8229481712269699</v>
      </c>
      <c r="E7284" s="221">
        <v>1.6385888687441801</v>
      </c>
    </row>
    <row r="7285" spans="1:5" x14ac:dyDescent="0.25">
      <c r="A7285" s="221">
        <v>35096.803926467503</v>
      </c>
      <c r="B7285" s="221">
        <v>4.8852732454907297</v>
      </c>
      <c r="C7285" s="221">
        <v>2.0577938051680702</v>
      </c>
      <c r="D7285" s="221">
        <v>1.8229980822772101</v>
      </c>
      <c r="E7285" s="221">
        <v>1.63861518112816</v>
      </c>
    </row>
    <row r="7286" spans="1:5" x14ac:dyDescent="0.25">
      <c r="A7286" s="221">
        <v>35109.592156623003</v>
      </c>
      <c r="B7286" s="221">
        <v>3.1209006105858301</v>
      </c>
      <c r="C7286" s="221">
        <v>2.0579846031031801</v>
      </c>
      <c r="D7286" s="221">
        <v>1.8233630159633001</v>
      </c>
      <c r="E7286" s="221">
        <v>1.6388075165837199</v>
      </c>
    </row>
    <row r="7287" spans="1:5" x14ac:dyDescent="0.25">
      <c r="A7287" s="221">
        <v>35111.567754267802</v>
      </c>
      <c r="B7287" s="221">
        <v>2.14777354581619</v>
      </c>
      <c r="C7287" s="221">
        <v>2.0580137933376301</v>
      </c>
      <c r="D7287" s="221">
        <v>1.8234193929695</v>
      </c>
      <c r="E7287" s="221">
        <v>1.63883722207589</v>
      </c>
    </row>
    <row r="7288" spans="1:5" x14ac:dyDescent="0.25">
      <c r="A7288" s="221">
        <v>35113.174904226697</v>
      </c>
      <c r="B7288" s="221">
        <v>1.1349978208634599</v>
      </c>
      <c r="C7288" s="221">
        <v>2.0580374467426998</v>
      </c>
      <c r="D7288" s="221">
        <v>1.8234652557004301</v>
      </c>
      <c r="E7288" s="221">
        <v>1.6388613835961301</v>
      </c>
    </row>
    <row r="7289" spans="1:5" x14ac:dyDescent="0.25">
      <c r="A7289" s="221">
        <v>35115.817056752399</v>
      </c>
      <c r="B7289" s="221">
        <v>1.0236784279573199</v>
      </c>
      <c r="C7289" s="221">
        <v>2.0580763053687301</v>
      </c>
      <c r="D7289" s="221">
        <v>1.8235406122267801</v>
      </c>
      <c r="E7289" s="221">
        <v>1.63890110011748</v>
      </c>
    </row>
    <row r="7290" spans="1:5" x14ac:dyDescent="0.25">
      <c r="A7290" s="221">
        <v>35123.878289153603</v>
      </c>
      <c r="B7290" s="221">
        <v>1.8911568892978201</v>
      </c>
      <c r="C7290" s="221">
        <v>2.0581939602786301</v>
      </c>
      <c r="D7290" s="221">
        <v>1.8237701521390499</v>
      </c>
      <c r="E7290" s="221">
        <v>1.6390222406018</v>
      </c>
    </row>
    <row r="7291" spans="1:5" x14ac:dyDescent="0.25">
      <c r="A7291" s="221">
        <v>35124.654830345396</v>
      </c>
      <c r="B7291" s="221">
        <v>2.5957507315305599</v>
      </c>
      <c r="C7291" s="221">
        <v>2.05820522680109</v>
      </c>
      <c r="D7291" s="221">
        <v>1.82379223674486</v>
      </c>
      <c r="E7291" s="221">
        <v>1.6390339072099001</v>
      </c>
    </row>
    <row r="7292" spans="1:5" x14ac:dyDescent="0.25">
      <c r="A7292" s="221">
        <v>35126.195244226903</v>
      </c>
      <c r="B7292" s="221">
        <v>2.3117617418993102</v>
      </c>
      <c r="C7292" s="221">
        <v>2.0582275409562101</v>
      </c>
      <c r="D7292" s="221">
        <v>1.8238360456679501</v>
      </c>
      <c r="E7292" s="221">
        <v>1.6390570477153801</v>
      </c>
    </row>
    <row r="7293" spans="1:5" x14ac:dyDescent="0.25">
      <c r="A7293" s="221">
        <v>35128.901039238102</v>
      </c>
      <c r="B7293" s="221">
        <v>1.48537160200179</v>
      </c>
      <c r="C7293" s="221">
        <v>2.0582666200603201</v>
      </c>
      <c r="D7293" s="221">
        <v>1.8239129976916599</v>
      </c>
      <c r="E7293" s="221">
        <v>1.6390976919164899</v>
      </c>
    </row>
    <row r="7294" spans="1:5" x14ac:dyDescent="0.25">
      <c r="A7294" s="221">
        <v>35129.073427166702</v>
      </c>
      <c r="B7294" s="221">
        <v>1.70747594465821</v>
      </c>
      <c r="C7294" s="221">
        <v>2.0582691049444901</v>
      </c>
      <c r="D7294" s="221">
        <v>1.8239179003542501</v>
      </c>
      <c r="E7294" s="221">
        <v>1.6391002808730499</v>
      </c>
    </row>
    <row r="7295" spans="1:5" x14ac:dyDescent="0.25">
      <c r="A7295" s="221">
        <v>35132.017003855603</v>
      </c>
      <c r="B7295" s="221">
        <v>1.49480541498654</v>
      </c>
      <c r="C7295" s="221">
        <v>2.0583114450384699</v>
      </c>
      <c r="D7295" s="221">
        <v>1.82400161481977</v>
      </c>
      <c r="E7295" s="221">
        <v>1.63914448809936</v>
      </c>
    </row>
    <row r="7296" spans="1:5" x14ac:dyDescent="0.25">
      <c r="A7296" s="221">
        <v>35133.7663318587</v>
      </c>
      <c r="B7296" s="221">
        <v>1.02021978517037</v>
      </c>
      <c r="C7296" s="221">
        <v>2.0583365081211902</v>
      </c>
      <c r="D7296" s="221">
        <v>1.8240513651997501</v>
      </c>
      <c r="E7296" s="221">
        <v>1.63917075640078</v>
      </c>
    </row>
    <row r="7297" spans="1:5" x14ac:dyDescent="0.25">
      <c r="A7297" s="221">
        <v>35138.235658004101</v>
      </c>
      <c r="B7297" s="221">
        <v>0.94730318599207697</v>
      </c>
      <c r="C7297" s="221">
        <v>2.0584002719568799</v>
      </c>
      <c r="D7297" s="221">
        <v>1.82417841315593</v>
      </c>
      <c r="E7297" s="221">
        <v>1.63923785224917</v>
      </c>
    </row>
    <row r="7298" spans="1:5" x14ac:dyDescent="0.25">
      <c r="A7298" s="221">
        <v>35143.470551548897</v>
      </c>
      <c r="B7298" s="221">
        <v>1.99775571460692</v>
      </c>
      <c r="C7298" s="221">
        <v>2.05847457118595</v>
      </c>
      <c r="D7298" s="221">
        <v>1.8243268825008401</v>
      </c>
      <c r="E7298" s="221">
        <v>1.6393164204297199</v>
      </c>
    </row>
    <row r="7299" spans="1:5" x14ac:dyDescent="0.25">
      <c r="A7299" s="221">
        <v>35143.708654763599</v>
      </c>
      <c r="B7299" s="221">
        <v>1.5792179837298199</v>
      </c>
      <c r="C7299" s="221">
        <v>2.0584779346869602</v>
      </c>
      <c r="D7299" s="221">
        <v>1.8243336354611399</v>
      </c>
      <c r="E7299" s="221">
        <v>1.6393199940145899</v>
      </c>
    </row>
    <row r="7300" spans="1:5" x14ac:dyDescent="0.25">
      <c r="A7300" s="221">
        <v>35143.870484636704</v>
      </c>
      <c r="B7300" s="221">
        <v>2.7895853540258</v>
      </c>
      <c r="C7300" s="221">
        <v>2.05848021968422</v>
      </c>
      <c r="D7300" s="221">
        <v>1.82433822519636</v>
      </c>
      <c r="E7300" s="221">
        <v>1.63932242231424</v>
      </c>
    </row>
    <row r="7301" spans="1:5" x14ac:dyDescent="0.25">
      <c r="A7301" s="221">
        <v>35146.593960898797</v>
      </c>
      <c r="B7301" s="221">
        <v>1.4132843385393301</v>
      </c>
      <c r="C7301" s="221">
        <v>2.05851860572949</v>
      </c>
      <c r="D7301" s="221">
        <v>1.82441546702239</v>
      </c>
      <c r="E7301" s="221">
        <v>1.6393632847003099</v>
      </c>
    </row>
    <row r="7302" spans="1:5" x14ac:dyDescent="0.25">
      <c r="A7302" s="221">
        <v>35156.129541641603</v>
      </c>
      <c r="B7302" s="221">
        <v>2.0616493964404699</v>
      </c>
      <c r="C7302" s="221">
        <v>2.0586518518863599</v>
      </c>
      <c r="D7302" s="221">
        <v>1.82468591023467</v>
      </c>
      <c r="E7302" s="221">
        <v>1.6395062913982601</v>
      </c>
    </row>
    <row r="7303" spans="1:5" x14ac:dyDescent="0.25">
      <c r="A7303" s="221">
        <v>35156.320335299803</v>
      </c>
      <c r="B7303" s="221">
        <v>0.97745207582191596</v>
      </c>
      <c r="C7303" s="221">
        <v>2.0586545024117102</v>
      </c>
      <c r="D7303" s="221">
        <v>1.8246913214257801</v>
      </c>
      <c r="E7303" s="221">
        <v>1.63950915173193</v>
      </c>
    </row>
    <row r="7304" spans="1:5" x14ac:dyDescent="0.25">
      <c r="A7304" s="221">
        <v>35157.252936691497</v>
      </c>
      <c r="B7304" s="221">
        <v>0.63716352632374695</v>
      </c>
      <c r="C7304" s="221">
        <v>2.0586674313053499</v>
      </c>
      <c r="D7304" s="221">
        <v>1.82471777138441</v>
      </c>
      <c r="E7304" s="221">
        <v>1.6395231324751101</v>
      </c>
    </row>
    <row r="7305" spans="1:5" x14ac:dyDescent="0.25">
      <c r="A7305" s="221">
        <v>35162.180734157002</v>
      </c>
      <c r="B7305" s="221">
        <v>2.2425048360278401</v>
      </c>
      <c r="C7305" s="221">
        <v>2.0587354901341501</v>
      </c>
      <c r="D7305" s="221">
        <v>1.82485748625275</v>
      </c>
      <c r="E7305" s="221">
        <v>1.63959698897772</v>
      </c>
    </row>
    <row r="7306" spans="1:5" x14ac:dyDescent="0.25">
      <c r="A7306" s="221">
        <v>35174.029617619497</v>
      </c>
      <c r="B7306" s="221">
        <v>1.08030683651907</v>
      </c>
      <c r="C7306" s="221">
        <v>2.05889706487921</v>
      </c>
      <c r="D7306" s="221">
        <v>1.82519260313291</v>
      </c>
      <c r="E7306" s="221">
        <v>1.63977445679402</v>
      </c>
    </row>
    <row r="7307" spans="1:5" x14ac:dyDescent="0.25">
      <c r="A7307" s="221">
        <v>35180.290079163002</v>
      </c>
      <c r="B7307" s="221">
        <v>2.0345630454573498</v>
      </c>
      <c r="C7307" s="221">
        <v>2.0589814557076598</v>
      </c>
      <c r="D7307" s="221">
        <v>1.8253695807307799</v>
      </c>
      <c r="E7307" s="221">
        <v>1.63986815030486</v>
      </c>
    </row>
    <row r="7308" spans="1:5" x14ac:dyDescent="0.25">
      <c r="A7308" s="221">
        <v>35180.607802385101</v>
      </c>
      <c r="B7308" s="221">
        <v>-0.18071548510719701</v>
      </c>
      <c r="C7308" s="221">
        <v>2.0589857131458298</v>
      </c>
      <c r="D7308" s="221">
        <v>1.82537855016576</v>
      </c>
      <c r="E7308" s="221">
        <v>1.63987290499448</v>
      </c>
    </row>
    <row r="7309" spans="1:5" x14ac:dyDescent="0.25">
      <c r="A7309" s="221">
        <v>35187.523191748602</v>
      </c>
      <c r="B7309" s="221">
        <v>1.1274557852318301</v>
      </c>
      <c r="C7309" s="221">
        <v>2.0590778569026602</v>
      </c>
      <c r="D7309" s="221">
        <v>1.8255737739673601</v>
      </c>
      <c r="E7309" s="221">
        <v>1.6399763369876399</v>
      </c>
    </row>
    <row r="7310" spans="1:5" x14ac:dyDescent="0.25">
      <c r="A7310" s="221">
        <v>35188.534429991902</v>
      </c>
      <c r="B7310" s="221">
        <v>2.0501287255013398</v>
      </c>
      <c r="C7310" s="221">
        <v>2.0590912814618001</v>
      </c>
      <c r="D7310" s="221">
        <v>1.82560231058101</v>
      </c>
      <c r="E7310" s="221">
        <v>1.63999145620464</v>
      </c>
    </row>
    <row r="7311" spans="1:5" x14ac:dyDescent="0.25">
      <c r="A7311" s="221">
        <v>35195.768213523901</v>
      </c>
      <c r="B7311" s="221">
        <v>1.9342876245809399</v>
      </c>
      <c r="C7311" s="221">
        <v>2.05918652821412</v>
      </c>
      <c r="D7311" s="221">
        <v>1.82580628571798</v>
      </c>
      <c r="E7311" s="221">
        <v>1.64009956808764</v>
      </c>
    </row>
    <row r="7312" spans="1:5" x14ac:dyDescent="0.25">
      <c r="A7312" s="221">
        <v>35195.832100275897</v>
      </c>
      <c r="B7312" s="221">
        <v>1.5154246125937101</v>
      </c>
      <c r="C7312" s="221">
        <v>2.0591873658445001</v>
      </c>
      <c r="D7312" s="221">
        <v>1.8258080866247699</v>
      </c>
      <c r="E7312" s="221">
        <v>1.64010052256206</v>
      </c>
    </row>
    <row r="7313" spans="1:5" x14ac:dyDescent="0.25">
      <c r="A7313" s="221">
        <v>35207.687853535303</v>
      </c>
      <c r="B7313" s="221">
        <v>2.1258400270114399</v>
      </c>
      <c r="C7313" s="221">
        <v>2.0593412263511799</v>
      </c>
      <c r="D7313" s="221">
        <v>1.8261419578501801</v>
      </c>
      <c r="E7313" s="221">
        <v>1.6402775399068401</v>
      </c>
    </row>
    <row r="7314" spans="1:5" x14ac:dyDescent="0.25">
      <c r="A7314" s="221">
        <v>35209.2243953613</v>
      </c>
      <c r="B7314" s="221">
        <v>2.0597518049778798</v>
      </c>
      <c r="C7314" s="221">
        <v>2.0593609618698001</v>
      </c>
      <c r="D7314" s="221">
        <v>1.8261851787024801</v>
      </c>
      <c r="E7314" s="221">
        <v>1.64030046387316</v>
      </c>
    </row>
    <row r="7315" spans="1:5" x14ac:dyDescent="0.25">
      <c r="A7315" s="221">
        <v>35214.192951686498</v>
      </c>
      <c r="B7315" s="221">
        <v>1.2269247709834701</v>
      </c>
      <c r="C7315" s="221">
        <v>2.05942444381443</v>
      </c>
      <c r="D7315" s="221">
        <v>1.8263249111128099</v>
      </c>
      <c r="E7315" s="221">
        <v>1.6403745775752101</v>
      </c>
    </row>
    <row r="7316" spans="1:5" x14ac:dyDescent="0.25">
      <c r="A7316" s="221">
        <v>35214.724016300301</v>
      </c>
      <c r="B7316" s="221">
        <v>3.4344950352271901</v>
      </c>
      <c r="C7316" s="221">
        <v>2.05943121474195</v>
      </c>
      <c r="D7316" s="221">
        <v>1.8263398270276401</v>
      </c>
      <c r="E7316" s="221">
        <v>1.64038249426814</v>
      </c>
    </row>
    <row r="7317" spans="1:5" x14ac:dyDescent="0.25">
      <c r="A7317" s="221">
        <v>35220.9367963197</v>
      </c>
      <c r="B7317" s="221">
        <v>2.3565745315451601</v>
      </c>
      <c r="C7317" s="221">
        <v>2.0595098533310501</v>
      </c>
      <c r="D7317" s="221">
        <v>1.8265143242455399</v>
      </c>
      <c r="E7317" s="221">
        <v>1.64047509746134</v>
      </c>
    </row>
    <row r="7318" spans="1:5" x14ac:dyDescent="0.25">
      <c r="A7318" s="221">
        <v>35222.999463723398</v>
      </c>
      <c r="B7318" s="221">
        <v>1.3377232207685299</v>
      </c>
      <c r="C7318" s="221">
        <v>2.0595357916300601</v>
      </c>
      <c r="D7318" s="221">
        <v>1.82657225800825</v>
      </c>
      <c r="E7318" s="221">
        <v>1.6405058270289401</v>
      </c>
    </row>
    <row r="7319" spans="1:5" x14ac:dyDescent="0.25">
      <c r="A7319" s="221">
        <v>35224.961646791402</v>
      </c>
      <c r="B7319" s="221">
        <v>4.7139982853943403</v>
      </c>
      <c r="C7319" s="221">
        <v>2.05956032788646</v>
      </c>
      <c r="D7319" s="221">
        <v>1.82662736948577</v>
      </c>
      <c r="E7319" s="221">
        <v>1.6405350595834101</v>
      </c>
    </row>
    <row r="7320" spans="1:5" x14ac:dyDescent="0.25">
      <c r="A7320" s="221">
        <v>35226.841873042598</v>
      </c>
      <c r="B7320" s="221">
        <v>1.68223130664962</v>
      </c>
      <c r="C7320" s="221">
        <v>2.0595838393080701</v>
      </c>
      <c r="D7320" s="221">
        <v>1.8266801790571401</v>
      </c>
      <c r="E7320" s="221">
        <v>1.6405630597690499</v>
      </c>
    </row>
    <row r="7321" spans="1:5" x14ac:dyDescent="0.25">
      <c r="A7321" s="221">
        <v>35229.134694584398</v>
      </c>
      <c r="B7321" s="221">
        <v>2.8298319396899299</v>
      </c>
      <c r="C7321" s="221">
        <v>2.0596124414261898</v>
      </c>
      <c r="D7321" s="221">
        <v>1.8267445460595</v>
      </c>
      <c r="E7321" s="221">
        <v>1.6405971959827601</v>
      </c>
    </row>
    <row r="7322" spans="1:5" x14ac:dyDescent="0.25">
      <c r="A7322" s="221">
        <v>35241.563048336</v>
      </c>
      <c r="B7322" s="221">
        <v>1.4548807787560201</v>
      </c>
      <c r="C7322" s="221">
        <v>2.0597654102901699</v>
      </c>
      <c r="D7322" s="221">
        <v>1.8270925291715101</v>
      </c>
      <c r="E7322" s="221">
        <v>1.6407820698567701</v>
      </c>
    </row>
    <row r="7323" spans="1:5" x14ac:dyDescent="0.25">
      <c r="A7323" s="221">
        <v>35241.6108144924</v>
      </c>
      <c r="B7323" s="221">
        <v>2.6566618252712</v>
      </c>
      <c r="C7323" s="221">
        <v>2.0597659930302501</v>
      </c>
      <c r="D7323" s="221">
        <v>1.8270938665823999</v>
      </c>
      <c r="E7323" s="221">
        <v>1.6407827798425401</v>
      </c>
    </row>
    <row r="7324" spans="1:5" x14ac:dyDescent="0.25">
      <c r="A7324" s="221">
        <v>35241.649913350499</v>
      </c>
      <c r="B7324" s="221">
        <v>3.3525105059427398</v>
      </c>
      <c r="C7324" s="221">
        <v>2.05976647003056</v>
      </c>
      <c r="D7324" s="221">
        <v>1.82709496131648</v>
      </c>
      <c r="E7324" s="221">
        <v>1.64078336088166</v>
      </c>
    </row>
    <row r="7325" spans="1:5" x14ac:dyDescent="0.25">
      <c r="A7325" s="221">
        <v>35245.901385447301</v>
      </c>
      <c r="B7325" s="221">
        <v>1.6923083809241299</v>
      </c>
      <c r="C7325" s="221">
        <v>2.0598180819507101</v>
      </c>
      <c r="D7325" s="221">
        <v>1.82721399884312</v>
      </c>
      <c r="E7325" s="221">
        <v>1.64084652930032</v>
      </c>
    </row>
    <row r="7326" spans="1:5" x14ac:dyDescent="0.25">
      <c r="A7326" s="221">
        <v>35251.369530288401</v>
      </c>
      <c r="B7326" s="221">
        <v>2.4933391453724001</v>
      </c>
      <c r="C7326" s="221">
        <v>2.0598839323774998</v>
      </c>
      <c r="D7326" s="221">
        <v>1.82736710215002</v>
      </c>
      <c r="E7326" s="221">
        <v>1.6409277326173899</v>
      </c>
    </row>
    <row r="7327" spans="1:5" x14ac:dyDescent="0.25">
      <c r="A7327" s="221">
        <v>35252.148673027499</v>
      </c>
      <c r="B7327" s="221">
        <v>0.90185849412494101</v>
      </c>
      <c r="C7327" s="221">
        <v>2.0598932665301501</v>
      </c>
      <c r="D7327" s="221">
        <v>1.8273889174700899</v>
      </c>
      <c r="E7327" s="221">
        <v>1.6409393030817301</v>
      </c>
    </row>
    <row r="7328" spans="1:5" x14ac:dyDescent="0.25">
      <c r="A7328" s="221">
        <v>35255.1858796866</v>
      </c>
      <c r="B7328" s="221">
        <v>2.5791302362383899</v>
      </c>
      <c r="C7328" s="221">
        <v>2.0599295248026901</v>
      </c>
      <c r="D7328" s="221">
        <v>1.8274739566189699</v>
      </c>
      <c r="E7328" s="221">
        <v>1.6409843810768501</v>
      </c>
    </row>
    <row r="7329" spans="1:5" x14ac:dyDescent="0.25">
      <c r="A7329" s="221">
        <v>35258.898002235102</v>
      </c>
      <c r="B7329" s="221">
        <v>0.69946640253859504</v>
      </c>
      <c r="C7329" s="221">
        <v>2.0599736148023502</v>
      </c>
      <c r="D7329" s="221">
        <v>1.82757789282665</v>
      </c>
      <c r="E7329" s="221">
        <v>1.6410394126043399</v>
      </c>
    </row>
    <row r="7330" spans="1:5" x14ac:dyDescent="0.25">
      <c r="A7330" s="221">
        <v>35261.867281389801</v>
      </c>
      <c r="B7330" s="221">
        <v>1.6594536228526</v>
      </c>
      <c r="C7330" s="221">
        <v>2.0600086738073098</v>
      </c>
      <c r="D7330" s="221">
        <v>1.8276608636892899</v>
      </c>
      <c r="E7330" s="221">
        <v>1.64108343161645</v>
      </c>
    </row>
    <row r="7331" spans="1:5" x14ac:dyDescent="0.25">
      <c r="A7331" s="221">
        <v>35262.215187527501</v>
      </c>
      <c r="B7331" s="221">
        <v>2.5878921202712601</v>
      </c>
      <c r="C7331" s="221">
        <v>2.0600127700495698</v>
      </c>
      <c r="D7331" s="221">
        <v>1.82767058118204</v>
      </c>
      <c r="E7331" s="221">
        <v>1.64108858926034</v>
      </c>
    </row>
    <row r="7332" spans="1:5" x14ac:dyDescent="0.25">
      <c r="A7332" s="221">
        <v>35267.256512980697</v>
      </c>
      <c r="B7332" s="221">
        <v>0.33377672574126399</v>
      </c>
      <c r="C7332" s="221">
        <v>2.0600718433382101</v>
      </c>
      <c r="D7332" s="221">
        <v>1.82781134774918</v>
      </c>
      <c r="E7332" s="221">
        <v>1.6411633259740801</v>
      </c>
    </row>
    <row r="7333" spans="1:5" x14ac:dyDescent="0.25">
      <c r="A7333" s="221">
        <v>35273.407311732502</v>
      </c>
      <c r="B7333" s="221">
        <v>1.7642585091892899</v>
      </c>
      <c r="C7333" s="221">
        <v>2.0601431935414798</v>
      </c>
      <c r="D7333" s="221">
        <v>1.82798287358458</v>
      </c>
      <c r="E7333" s="221">
        <v>1.6412544086713501</v>
      </c>
    </row>
    <row r="7334" spans="1:5" x14ac:dyDescent="0.25">
      <c r="A7334" s="221">
        <v>35274.300470161601</v>
      </c>
      <c r="B7334" s="221">
        <v>2.26606262627427</v>
      </c>
      <c r="C7334" s="221">
        <v>2.0601535543154199</v>
      </c>
      <c r="D7334" s="221">
        <v>1.82800778087742</v>
      </c>
      <c r="E7334" s="221">
        <v>1.6412676208683801</v>
      </c>
    </row>
    <row r="7335" spans="1:5" x14ac:dyDescent="0.25">
      <c r="A7335" s="221">
        <v>35276.684669128299</v>
      </c>
      <c r="B7335" s="221">
        <v>1.80870834358937</v>
      </c>
      <c r="C7335" s="221">
        <v>2.0601809819811501</v>
      </c>
      <c r="D7335" s="221">
        <v>1.82807426845668</v>
      </c>
      <c r="E7335" s="221">
        <v>1.6413028895346</v>
      </c>
    </row>
    <row r="7336" spans="1:5" x14ac:dyDescent="0.25">
      <c r="A7336" s="221">
        <v>35284.313404314998</v>
      </c>
      <c r="B7336" s="221">
        <v>1.68567559537025</v>
      </c>
      <c r="C7336" s="221">
        <v>2.06026788299758</v>
      </c>
      <c r="D7336" s="221">
        <v>1.82828685201108</v>
      </c>
      <c r="E7336" s="221">
        <v>1.6414156935431801</v>
      </c>
    </row>
    <row r="7337" spans="1:5" x14ac:dyDescent="0.25">
      <c r="A7337" s="221">
        <v>35293.974304208503</v>
      </c>
      <c r="B7337" s="221">
        <v>1.9358266486725999</v>
      </c>
      <c r="C7337" s="221">
        <v>2.0603764549824701</v>
      </c>
      <c r="D7337" s="221">
        <v>1.8285556861219301</v>
      </c>
      <c r="E7337" s="221">
        <v>1.6415583434443499</v>
      </c>
    </row>
    <row r="7338" spans="1:5" x14ac:dyDescent="0.25">
      <c r="A7338" s="221">
        <v>35298.600869153197</v>
      </c>
      <c r="B7338" s="221">
        <v>1.9602227400637799</v>
      </c>
      <c r="C7338" s="221">
        <v>2.0604277463338301</v>
      </c>
      <c r="D7338" s="221">
        <v>1.82868426889451</v>
      </c>
      <c r="E7338" s="221">
        <v>1.6416265811155699</v>
      </c>
    </row>
    <row r="7339" spans="1:5" x14ac:dyDescent="0.25">
      <c r="A7339" s="221">
        <v>35308.119147457597</v>
      </c>
      <c r="B7339" s="221">
        <v>1.45694168080528</v>
      </c>
      <c r="C7339" s="221">
        <v>2.0605319013558199</v>
      </c>
      <c r="D7339" s="221">
        <v>1.82894867535959</v>
      </c>
      <c r="E7339" s="221">
        <v>1.64176674297947</v>
      </c>
    </row>
    <row r="7340" spans="1:5" x14ac:dyDescent="0.25">
      <c r="A7340" s="221">
        <v>35310.443106396502</v>
      </c>
      <c r="B7340" s="221">
        <v>2.80699608241695</v>
      </c>
      <c r="C7340" s="221">
        <v>2.06055705372308</v>
      </c>
      <c r="D7340" s="221">
        <v>1.82901315506051</v>
      </c>
      <c r="E7340" s="221">
        <v>1.6418009374178599</v>
      </c>
    </row>
    <row r="7341" spans="1:5" x14ac:dyDescent="0.25">
      <c r="A7341" s="221">
        <v>35313.197127526</v>
      </c>
      <c r="B7341" s="221">
        <v>0.63398332291932902</v>
      </c>
      <c r="C7341" s="221">
        <v>2.0605867193790801</v>
      </c>
      <c r="D7341" s="221">
        <v>1.82908956206594</v>
      </c>
      <c r="E7341" s="221">
        <v>1.6418414597370199</v>
      </c>
    </row>
    <row r="7342" spans="1:5" x14ac:dyDescent="0.25">
      <c r="A7342" s="221">
        <v>35315.533338044203</v>
      </c>
      <c r="B7342" s="221">
        <v>3.0221306828202001</v>
      </c>
      <c r="C7342" s="221">
        <v>2.0606117642769499</v>
      </c>
      <c r="D7342" s="221">
        <v>1.8291542698440999</v>
      </c>
      <c r="E7342" s="221">
        <v>1.6418758344436</v>
      </c>
    </row>
    <row r="7343" spans="1:5" x14ac:dyDescent="0.25">
      <c r="A7343" s="221">
        <v>35323.838163828797</v>
      </c>
      <c r="B7343" s="221">
        <v>3.3465246657194498</v>
      </c>
      <c r="C7343" s="221">
        <v>2.06069976847657</v>
      </c>
      <c r="D7343" s="221">
        <v>1.8293841302720999</v>
      </c>
      <c r="E7343" s="221">
        <v>1.64199791066392</v>
      </c>
    </row>
    <row r="7344" spans="1:5" x14ac:dyDescent="0.25">
      <c r="A7344" s="221">
        <v>35328.121238633401</v>
      </c>
      <c r="B7344" s="221">
        <v>2.2305172207425201</v>
      </c>
      <c r="C7344" s="221">
        <v>2.0607448097988099</v>
      </c>
      <c r="D7344" s="221">
        <v>1.8295026769380101</v>
      </c>
      <c r="E7344" s="221">
        <v>1.6420607583929701</v>
      </c>
    </row>
    <row r="7345" spans="1:5" x14ac:dyDescent="0.25">
      <c r="A7345" s="221">
        <v>35330.193925628802</v>
      </c>
      <c r="B7345" s="221">
        <v>4.5098825683880204</v>
      </c>
      <c r="C7345" s="221">
        <v>2.06076639372816</v>
      </c>
      <c r="D7345" s="221">
        <v>1.82956004463388</v>
      </c>
      <c r="E7345" s="221">
        <v>1.64209117198056</v>
      </c>
    </row>
    <row r="7346" spans="1:5" x14ac:dyDescent="0.25">
      <c r="A7346" s="221">
        <v>35331.8340377887</v>
      </c>
      <c r="B7346" s="221">
        <v>0.86882280424729297</v>
      </c>
      <c r="C7346" s="221">
        <v>2.0607834351005501</v>
      </c>
      <c r="D7346" s="221">
        <v>1.8296054395515799</v>
      </c>
      <c r="E7346" s="221">
        <v>1.6421152245601001</v>
      </c>
    </row>
    <row r="7347" spans="1:5" x14ac:dyDescent="0.25">
      <c r="A7347" s="221">
        <v>35332.457209103202</v>
      </c>
      <c r="B7347" s="221">
        <v>1.7708940439316301</v>
      </c>
      <c r="C7347" s="221">
        <v>2.0607898948886301</v>
      </c>
      <c r="D7347" s="221">
        <v>1.8296226876467001</v>
      </c>
      <c r="E7347" s="221">
        <v>1.64212435574282</v>
      </c>
    </row>
    <row r="7348" spans="1:5" x14ac:dyDescent="0.25">
      <c r="A7348" s="221">
        <v>35333.721949105202</v>
      </c>
      <c r="B7348" s="221">
        <v>2.13939841327351</v>
      </c>
      <c r="C7348" s="221">
        <v>2.0608029737543001</v>
      </c>
      <c r="D7348" s="221">
        <v>1.82965769303823</v>
      </c>
      <c r="E7348" s="221">
        <v>1.6421428876806301</v>
      </c>
    </row>
    <row r="7349" spans="1:5" x14ac:dyDescent="0.25">
      <c r="A7349" s="221">
        <v>35333.856446378799</v>
      </c>
      <c r="B7349" s="221">
        <v>2.5047271932524802</v>
      </c>
      <c r="C7349" s="221">
        <v>2.0608043627024699</v>
      </c>
      <c r="D7349" s="221">
        <v>1.8296614156450199</v>
      </c>
      <c r="E7349" s="221">
        <v>1.64214485843755</v>
      </c>
    </row>
    <row r="7350" spans="1:5" x14ac:dyDescent="0.25">
      <c r="A7350" s="221">
        <v>35338.369974817899</v>
      </c>
      <c r="B7350" s="221">
        <v>0.79865179513689499</v>
      </c>
      <c r="C7350" s="221">
        <v>2.0608507296208201</v>
      </c>
      <c r="D7350" s="221">
        <v>1.8297863407916399</v>
      </c>
      <c r="E7350" s="221">
        <v>1.6422109941083001</v>
      </c>
    </row>
    <row r="7351" spans="1:5" x14ac:dyDescent="0.25">
      <c r="A7351" s="221">
        <v>35339.715912872904</v>
      </c>
      <c r="B7351" s="221">
        <v>2.57333845072207</v>
      </c>
      <c r="C7351" s="221">
        <v>2.0608645169245698</v>
      </c>
      <c r="D7351" s="221">
        <v>1.8298235935775999</v>
      </c>
      <c r="E7351" s="221">
        <v>1.6422307005333601</v>
      </c>
    </row>
    <row r="7352" spans="1:5" x14ac:dyDescent="0.25">
      <c r="A7352" s="221">
        <v>35345.601446120403</v>
      </c>
      <c r="B7352" s="221">
        <v>2.9740404906054598</v>
      </c>
      <c r="C7352" s="221">
        <v>2.0609242371282801</v>
      </c>
      <c r="D7352" s="221">
        <v>1.8299863029980701</v>
      </c>
      <c r="E7352" s="221">
        <v>1.64231681421776</v>
      </c>
    </row>
    <row r="7353" spans="1:5" x14ac:dyDescent="0.25">
      <c r="A7353" s="221">
        <v>35350.3845841781</v>
      </c>
      <c r="B7353" s="221">
        <v>2.5528627898628602</v>
      </c>
      <c r="C7353" s="221">
        <v>2.06097225299033</v>
      </c>
      <c r="D7353" s="221">
        <v>1.8301183156871701</v>
      </c>
      <c r="E7353" s="221">
        <v>1.6423867340104401</v>
      </c>
    </row>
    <row r="7354" spans="1:5" x14ac:dyDescent="0.25">
      <c r="A7354" s="221">
        <v>35356.453200567703</v>
      </c>
      <c r="B7354" s="221">
        <v>2.40114377440042</v>
      </c>
      <c r="C7354" s="221">
        <v>2.0610325036356301</v>
      </c>
      <c r="D7354" s="221">
        <v>1.8302857781873201</v>
      </c>
      <c r="E7354" s="221">
        <v>1.6424753570488</v>
      </c>
    </row>
    <row r="7355" spans="1:5" x14ac:dyDescent="0.25">
      <c r="A7355" s="221">
        <v>35356.595900108798</v>
      </c>
      <c r="B7355" s="221">
        <v>1.27891497700074</v>
      </c>
      <c r="C7355" s="221">
        <v>2.0610339104350799</v>
      </c>
      <c r="D7355" s="221">
        <v>1.83028971302053</v>
      </c>
      <c r="E7355" s="221">
        <v>1.6424774398825699</v>
      </c>
    </row>
    <row r="7356" spans="1:5" x14ac:dyDescent="0.25">
      <c r="A7356" s="221">
        <v>35357.897797252299</v>
      </c>
      <c r="B7356" s="221">
        <v>2.24814190604783</v>
      </c>
      <c r="C7356" s="221">
        <v>2.06104673550661</v>
      </c>
      <c r="D7356" s="221">
        <v>1.8303256040801199</v>
      </c>
      <c r="E7356" s="221">
        <v>1.64249643925342</v>
      </c>
    </row>
    <row r="7357" spans="1:5" x14ac:dyDescent="0.25">
      <c r="A7357" s="221">
        <v>35370.260284588003</v>
      </c>
      <c r="B7357" s="221">
        <v>1.1046432791571399</v>
      </c>
      <c r="C7357" s="221">
        <v>2.06116678983352</v>
      </c>
      <c r="D7357" s="221">
        <v>1.83066576243894</v>
      </c>
      <c r="E7357" s="221">
        <v>1.6426765807625701</v>
      </c>
    </row>
    <row r="7358" spans="1:5" x14ac:dyDescent="0.25">
      <c r="A7358" s="221">
        <v>35372.186355879501</v>
      </c>
      <c r="B7358" s="221">
        <v>1.2607587584123801</v>
      </c>
      <c r="C7358" s="221">
        <v>2.06118515396409</v>
      </c>
      <c r="D7358" s="221">
        <v>1.8307187539555301</v>
      </c>
      <c r="E7358" s="221">
        <v>1.6427046166838899</v>
      </c>
    </row>
    <row r="7359" spans="1:5" x14ac:dyDescent="0.25">
      <c r="A7359" s="221">
        <v>35373.033610920502</v>
      </c>
      <c r="B7359" s="221">
        <v>1.55140921970838</v>
      </c>
      <c r="C7359" s="221">
        <v>2.0611932250942102</v>
      </c>
      <c r="D7359" s="221">
        <v>1.8307420642710699</v>
      </c>
      <c r="E7359" s="221">
        <v>1.6427169419987599</v>
      </c>
    </row>
    <row r="7360" spans="1:5" x14ac:dyDescent="0.25">
      <c r="A7360" s="221">
        <v>35383.854996276503</v>
      </c>
      <c r="B7360" s="221">
        <v>2.0173298056001898</v>
      </c>
      <c r="C7360" s="221">
        <v>2.06129521156425</v>
      </c>
      <c r="D7360" s="221">
        <v>1.8310397903335101</v>
      </c>
      <c r="E7360" s="221">
        <v>1.6428741720219799</v>
      </c>
    </row>
    <row r="7361" spans="1:5" x14ac:dyDescent="0.25">
      <c r="A7361" s="221">
        <v>35386.043824881599</v>
      </c>
      <c r="B7361" s="221">
        <v>0.31093493403655498</v>
      </c>
      <c r="C7361" s="221">
        <v>2.0613155079048799</v>
      </c>
      <c r="D7361" s="221">
        <v>1.8311000110261999</v>
      </c>
      <c r="E7361" s="221">
        <v>1.6429059335079701</v>
      </c>
    </row>
    <row r="7362" spans="1:5" x14ac:dyDescent="0.25">
      <c r="A7362" s="221">
        <v>35389.801320834798</v>
      </c>
      <c r="B7362" s="221">
        <v>1.56316779670189</v>
      </c>
      <c r="C7362" s="221">
        <v>2.0613501754788</v>
      </c>
      <c r="D7362" s="221">
        <v>1.8312031684214001</v>
      </c>
      <c r="E7362" s="221">
        <v>1.6429604119994199</v>
      </c>
    </row>
    <row r="7363" spans="1:5" x14ac:dyDescent="0.25">
      <c r="A7363" s="221">
        <v>35392.075548300098</v>
      </c>
      <c r="B7363" s="221">
        <v>1.95755612250499</v>
      </c>
      <c r="C7363" s="221">
        <v>2.0613709975555201</v>
      </c>
      <c r="D7363" s="221">
        <v>1.8312655196093299</v>
      </c>
      <c r="E7363" s="221">
        <v>1.6429933789675299</v>
      </c>
    </row>
    <row r="7364" spans="1:5" x14ac:dyDescent="0.25">
      <c r="A7364" s="221">
        <v>35393.9887385482</v>
      </c>
      <c r="B7364" s="221">
        <v>0.99804624153883004</v>
      </c>
      <c r="C7364" s="221">
        <v>2.0613884824937498</v>
      </c>
      <c r="D7364" s="221">
        <v>1.8313179724472901</v>
      </c>
      <c r="E7364" s="221">
        <v>1.64302108535833</v>
      </c>
    </row>
    <row r="7365" spans="1:5" x14ac:dyDescent="0.25">
      <c r="A7365" s="221">
        <v>35395.995599498703</v>
      </c>
      <c r="B7365" s="221">
        <v>2.7610997326569899</v>
      </c>
      <c r="C7365" s="221">
        <v>2.0614067015156401</v>
      </c>
      <c r="D7365" s="221">
        <v>1.8313729934010901</v>
      </c>
      <c r="E7365" s="221">
        <v>1.64305014826717</v>
      </c>
    </row>
    <row r="7366" spans="1:5" x14ac:dyDescent="0.25">
      <c r="A7366" s="221">
        <v>35396.8366025711</v>
      </c>
      <c r="B7366" s="221">
        <v>2.2375822664777898</v>
      </c>
      <c r="C7366" s="221">
        <v>2.0614143159604001</v>
      </c>
      <c r="D7366" s="221">
        <v>1.8313960506992</v>
      </c>
      <c r="E7366" s="221">
        <v>1.64306231627523</v>
      </c>
    </row>
    <row r="7367" spans="1:5" x14ac:dyDescent="0.25">
      <c r="A7367" s="221">
        <v>35398.830785729202</v>
      </c>
      <c r="B7367" s="221">
        <v>2.73818906279033</v>
      </c>
      <c r="C7367" s="221">
        <v>2.0614323066679301</v>
      </c>
      <c r="D7367" s="221">
        <v>1.8314507240732401</v>
      </c>
      <c r="E7367" s="221">
        <v>1.64309116900781</v>
      </c>
    </row>
    <row r="7368" spans="1:5" x14ac:dyDescent="0.25">
      <c r="A7368" s="221">
        <v>35402.901509035699</v>
      </c>
      <c r="B7368" s="221">
        <v>1.63839625451849</v>
      </c>
      <c r="C7368" s="221">
        <v>2.0614687781585799</v>
      </c>
      <c r="D7368" s="221">
        <v>1.83156232875562</v>
      </c>
      <c r="E7368" s="221">
        <v>1.64315003889966</v>
      </c>
    </row>
    <row r="7369" spans="1:5" x14ac:dyDescent="0.25">
      <c r="A7369" s="221">
        <v>35403.325101422299</v>
      </c>
      <c r="B7369" s="221">
        <v>3.1870248193472701</v>
      </c>
      <c r="C7369" s="221">
        <v>2.0614725538093999</v>
      </c>
      <c r="D7369" s="221">
        <v>1.8315739421447499</v>
      </c>
      <c r="E7369" s="221">
        <v>1.6431561570036199</v>
      </c>
    </row>
    <row r="7370" spans="1:5" x14ac:dyDescent="0.25">
      <c r="A7370" s="221">
        <v>35410.215787277601</v>
      </c>
      <c r="B7370" s="221">
        <v>2.6391927905213199</v>
      </c>
      <c r="C7370" s="221">
        <v>2.0615334565012402</v>
      </c>
      <c r="D7370" s="221">
        <v>1.83176252854879</v>
      </c>
      <c r="E7370" s="221">
        <v>1.6432556434813299</v>
      </c>
    </row>
    <row r="7371" spans="1:5" x14ac:dyDescent="0.25">
      <c r="A7371" s="221">
        <v>35413.736309628701</v>
      </c>
      <c r="B7371" s="221">
        <v>1.1351897038744501</v>
      </c>
      <c r="C7371" s="221">
        <v>2.0615641962795102</v>
      </c>
      <c r="D7371" s="221">
        <v>1.8318587781313</v>
      </c>
      <c r="E7371" s="221">
        <v>1.6433064393927099</v>
      </c>
    </row>
    <row r="7372" spans="1:5" x14ac:dyDescent="0.25">
      <c r="A7372" s="221">
        <v>35417.356517337801</v>
      </c>
      <c r="B7372" s="221">
        <v>2.0379033144784202</v>
      </c>
      <c r="C7372" s="221">
        <v>2.06159554106633</v>
      </c>
      <c r="D7372" s="221">
        <v>1.83195775306907</v>
      </c>
      <c r="E7372" s="221">
        <v>1.64335856995302</v>
      </c>
    </row>
    <row r="7373" spans="1:5" x14ac:dyDescent="0.25">
      <c r="A7373" s="221">
        <v>35428.799868957401</v>
      </c>
      <c r="B7373" s="221">
        <v>2.1978009852940099</v>
      </c>
      <c r="C7373" s="221">
        <v>2.0616928494231401</v>
      </c>
      <c r="D7373" s="221">
        <v>1.8322706094312999</v>
      </c>
      <c r="E7373" s="221">
        <v>1.6435232543325899</v>
      </c>
    </row>
    <row r="7374" spans="1:5" x14ac:dyDescent="0.25">
      <c r="A7374" s="221">
        <v>35428.938513991103</v>
      </c>
      <c r="B7374" s="221">
        <v>0.93913907353069304</v>
      </c>
      <c r="C7374" s="221">
        <v>2.06169400650468</v>
      </c>
      <c r="D7374" s="221">
        <v>1.83227439992751</v>
      </c>
      <c r="E7374" s="221">
        <v>1.6435252471103301</v>
      </c>
    </row>
    <row r="7375" spans="1:5" x14ac:dyDescent="0.25">
      <c r="A7375" s="221">
        <v>35432.413150570603</v>
      </c>
      <c r="B7375" s="221">
        <v>1.7412435055094799</v>
      </c>
      <c r="C7375" s="221">
        <v>2.0617230045705899</v>
      </c>
      <c r="D7375" s="221">
        <v>1.83236930362768</v>
      </c>
      <c r="E7375" s="221">
        <v>1.6435751451198299</v>
      </c>
    </row>
    <row r="7376" spans="1:5" x14ac:dyDescent="0.25">
      <c r="A7376" s="221">
        <v>35437.792407893598</v>
      </c>
      <c r="B7376" s="221">
        <v>1.01070196637842</v>
      </c>
      <c r="C7376" s="221">
        <v>2.0617674238789601</v>
      </c>
      <c r="D7376" s="221">
        <v>1.83251603251174</v>
      </c>
      <c r="E7376" s="221">
        <v>1.64365231180407</v>
      </c>
    </row>
    <row r="7377" spans="1:5" x14ac:dyDescent="0.25">
      <c r="A7377" s="221">
        <v>35439.456468262797</v>
      </c>
      <c r="B7377" s="221">
        <v>1.2281813903249901</v>
      </c>
      <c r="C7377" s="221">
        <v>2.0617810398659802</v>
      </c>
      <c r="D7377" s="221">
        <v>1.83256135934367</v>
      </c>
      <c r="E7377" s="221">
        <v>1.6436761625583201</v>
      </c>
    </row>
    <row r="7378" spans="1:5" x14ac:dyDescent="0.25">
      <c r="A7378" s="221">
        <v>35440.4358528925</v>
      </c>
      <c r="B7378" s="221">
        <v>0.72689856422660803</v>
      </c>
      <c r="C7378" s="221">
        <v>2.0617890308743099</v>
      </c>
      <c r="D7378" s="221">
        <v>1.8325880365023399</v>
      </c>
      <c r="E7378" s="221">
        <v>1.64369019537289</v>
      </c>
    </row>
    <row r="7379" spans="1:5" x14ac:dyDescent="0.25">
      <c r="A7379" s="221">
        <v>35447.906190851703</v>
      </c>
      <c r="B7379" s="221">
        <v>1.7152959103415</v>
      </c>
      <c r="C7379" s="221">
        <v>2.0618492325107698</v>
      </c>
      <c r="D7379" s="221">
        <v>1.83279151875539</v>
      </c>
      <c r="E7379" s="221">
        <v>1.6437971194137999</v>
      </c>
    </row>
    <row r="7380" spans="1:5" x14ac:dyDescent="0.25">
      <c r="A7380" s="221">
        <v>35449.454831246199</v>
      </c>
      <c r="B7380" s="221">
        <v>1.29079463642059</v>
      </c>
      <c r="C7380" s="221">
        <v>2.0618616025088401</v>
      </c>
      <c r="D7380" s="221">
        <v>1.8328337016978899</v>
      </c>
      <c r="E7380" s="221">
        <v>1.6438192602575401</v>
      </c>
    </row>
    <row r="7381" spans="1:5" x14ac:dyDescent="0.25">
      <c r="A7381" s="221">
        <v>35453.152861233</v>
      </c>
      <c r="B7381" s="221">
        <v>2.12478670785285</v>
      </c>
      <c r="C7381" s="221">
        <v>2.0618909581593501</v>
      </c>
      <c r="D7381" s="221">
        <v>1.8329344213660601</v>
      </c>
      <c r="E7381" s="221">
        <v>1.6438720865479199</v>
      </c>
    </row>
    <row r="7382" spans="1:5" x14ac:dyDescent="0.25">
      <c r="A7382" s="221">
        <v>35455.635721285602</v>
      </c>
      <c r="B7382" s="221">
        <v>1.76059666233808</v>
      </c>
      <c r="C7382" s="221">
        <v>2.0619104438780198</v>
      </c>
      <c r="D7382" s="221">
        <v>1.83300189815889</v>
      </c>
      <c r="E7382" s="221">
        <v>1.64390754138328</v>
      </c>
    </row>
    <row r="7383" spans="1:5" x14ac:dyDescent="0.25">
      <c r="A7383" s="221">
        <v>35455.999274339702</v>
      </c>
      <c r="B7383" s="221">
        <v>1.30826597399221</v>
      </c>
      <c r="C7383" s="221">
        <v>2.0619132970765</v>
      </c>
      <c r="D7383" s="221">
        <v>1.8330117784556399</v>
      </c>
      <c r="E7383" s="221">
        <v>1.6439127296313001</v>
      </c>
    </row>
    <row r="7384" spans="1:5" x14ac:dyDescent="0.25">
      <c r="A7384" s="221">
        <v>35461.207181956401</v>
      </c>
      <c r="B7384" s="221">
        <v>2.1743550717709099</v>
      </c>
      <c r="C7384" s="221">
        <v>2.06195378534282</v>
      </c>
      <c r="D7384" s="221">
        <v>1.8331533139815399</v>
      </c>
      <c r="E7384" s="221">
        <v>1.64398699651195</v>
      </c>
    </row>
    <row r="7385" spans="1:5" x14ac:dyDescent="0.25">
      <c r="A7385" s="221">
        <v>35461.5867151778</v>
      </c>
      <c r="B7385" s="221">
        <v>1.4058137910677</v>
      </c>
      <c r="C7385" s="221">
        <v>2.06195671269503</v>
      </c>
      <c r="D7385" s="221">
        <v>1.8331636285719799</v>
      </c>
      <c r="E7385" s="221">
        <v>1.64399240637727</v>
      </c>
    </row>
    <row r="7386" spans="1:5" x14ac:dyDescent="0.25">
      <c r="A7386" s="221">
        <v>35475.8064658886</v>
      </c>
      <c r="B7386" s="221">
        <v>2.2833479690898701</v>
      </c>
      <c r="C7386" s="221">
        <v>2.0620642387014998</v>
      </c>
      <c r="D7386" s="221">
        <v>1.83354976879993</v>
      </c>
      <c r="E7386" s="221">
        <v>1.6441946519170401</v>
      </c>
    </row>
    <row r="7387" spans="1:5" x14ac:dyDescent="0.25">
      <c r="A7387" s="221">
        <v>35476.177834823196</v>
      </c>
      <c r="B7387" s="221">
        <v>3.2945365174499499</v>
      </c>
      <c r="C7387" s="221">
        <v>2.0620669969596701</v>
      </c>
      <c r="D7387" s="221">
        <v>1.83355983968271</v>
      </c>
      <c r="E7387" s="221">
        <v>1.6441999218724299</v>
      </c>
    </row>
    <row r="7388" spans="1:5" x14ac:dyDescent="0.25">
      <c r="A7388" s="221">
        <v>35476.8839127065</v>
      </c>
      <c r="B7388" s="221">
        <v>2.7482280661492502</v>
      </c>
      <c r="C7388" s="221">
        <v>2.0620722218396401</v>
      </c>
      <c r="D7388" s="221">
        <v>1.8335789872929</v>
      </c>
      <c r="E7388" s="221">
        <v>1.64420994155528</v>
      </c>
    </row>
    <row r="7389" spans="1:5" x14ac:dyDescent="0.25">
      <c r="A7389" s="221">
        <v>35478.508369538402</v>
      </c>
      <c r="B7389" s="221">
        <v>1.32608552039357</v>
      </c>
      <c r="C7389" s="221">
        <v>2.0620841971125099</v>
      </c>
      <c r="D7389" s="221">
        <v>1.83362303975073</v>
      </c>
      <c r="E7389" s="221">
        <v>1.6442329936047</v>
      </c>
    </row>
    <row r="7390" spans="1:5" x14ac:dyDescent="0.25">
      <c r="A7390" s="221">
        <v>35479.061465704399</v>
      </c>
      <c r="B7390" s="221">
        <v>5.2750636823750703E-2</v>
      </c>
      <c r="C7390" s="221">
        <v>2.0620882703378101</v>
      </c>
      <c r="D7390" s="221">
        <v>1.8336380387615101</v>
      </c>
      <c r="E7390" s="221">
        <v>1.6442408364768499</v>
      </c>
    </row>
    <row r="7391" spans="1:5" x14ac:dyDescent="0.25">
      <c r="A7391" s="221">
        <v>35481.329399646398</v>
      </c>
      <c r="B7391" s="221">
        <v>1.5923077254434299</v>
      </c>
      <c r="C7391" s="221">
        <v>2.0621048452438702</v>
      </c>
      <c r="D7391" s="221">
        <v>1.8336995412049</v>
      </c>
      <c r="E7391" s="221">
        <v>1.64427299565104</v>
      </c>
    </row>
    <row r="7392" spans="1:5" x14ac:dyDescent="0.25">
      <c r="A7392" s="221">
        <v>35483.989291306003</v>
      </c>
      <c r="B7392" s="221">
        <v>2.4198650771622798</v>
      </c>
      <c r="C7392" s="221">
        <v>2.0621240728695902</v>
      </c>
      <c r="D7392" s="221">
        <v>1.8337716728632301</v>
      </c>
      <c r="E7392" s="221">
        <v>1.64431068441192</v>
      </c>
    </row>
    <row r="7393" spans="1:5" x14ac:dyDescent="0.25">
      <c r="A7393" s="221">
        <v>35490.430704185397</v>
      </c>
      <c r="B7393" s="221">
        <v>4.1888509011469797</v>
      </c>
      <c r="C7393" s="221">
        <v>2.0621704634353701</v>
      </c>
      <c r="D7393" s="221">
        <v>1.8339461244894699</v>
      </c>
      <c r="E7393" s="221">
        <v>1.6444018374645999</v>
      </c>
    </row>
    <row r="7394" spans="1:5" x14ac:dyDescent="0.25">
      <c r="A7394" s="221">
        <v>35491.781173806303</v>
      </c>
      <c r="B7394" s="221">
        <v>2.0080614108638901</v>
      </c>
      <c r="C7394" s="221">
        <v>2.0621800482167099</v>
      </c>
      <c r="D7394" s="221">
        <v>1.8339826825966501</v>
      </c>
      <c r="E7394" s="221">
        <v>1.6444209208773899</v>
      </c>
    </row>
    <row r="7395" spans="1:5" x14ac:dyDescent="0.25">
      <c r="A7395" s="221">
        <v>35508.031838468101</v>
      </c>
      <c r="B7395" s="221">
        <v>1.94684041695254</v>
      </c>
      <c r="C7395" s="221">
        <v>2.0622924111849201</v>
      </c>
      <c r="D7395" s="221">
        <v>1.83442191398747</v>
      </c>
      <c r="E7395" s="221">
        <v>1.6446500650642899</v>
      </c>
    </row>
    <row r="7396" spans="1:5" x14ac:dyDescent="0.25">
      <c r="A7396" s="221">
        <v>35512.200758557599</v>
      </c>
      <c r="B7396" s="221">
        <v>3.2012188815310401</v>
      </c>
      <c r="C7396" s="221">
        <v>2.0623203505173202</v>
      </c>
      <c r="D7396" s="221">
        <v>1.83453454668615</v>
      </c>
      <c r="E7396" s="221">
        <v>1.64470865603215</v>
      </c>
    </row>
    <row r="7397" spans="1:5" x14ac:dyDescent="0.25">
      <c r="A7397" s="221">
        <v>35516.583345673003</v>
      </c>
      <c r="B7397" s="221">
        <v>2.1868622033880198</v>
      </c>
      <c r="C7397" s="221">
        <v>2.0623493111832798</v>
      </c>
      <c r="D7397" s="221">
        <v>1.83465281824548</v>
      </c>
      <c r="E7397" s="221">
        <v>1.64477019338226</v>
      </c>
    </row>
    <row r="7398" spans="1:5" x14ac:dyDescent="0.25">
      <c r="A7398" s="221">
        <v>35526.003480924803</v>
      </c>
      <c r="B7398" s="221">
        <v>0.81488483119671595</v>
      </c>
      <c r="C7398" s="221">
        <v>2.0624102673379401</v>
      </c>
      <c r="D7398" s="221">
        <v>1.83490609430609</v>
      </c>
      <c r="E7398" s="221">
        <v>1.6449022126150601</v>
      </c>
    </row>
    <row r="7399" spans="1:5" x14ac:dyDescent="0.25">
      <c r="A7399" s="221">
        <v>35526.573236727003</v>
      </c>
      <c r="B7399" s="221">
        <v>2.2386672443659901</v>
      </c>
      <c r="C7399" s="221">
        <v>2.0624138935065299</v>
      </c>
      <c r="D7399" s="221">
        <v>1.8349214131418801</v>
      </c>
      <c r="E7399" s="221">
        <v>1.6449101892625</v>
      </c>
    </row>
    <row r="7400" spans="1:5" x14ac:dyDescent="0.25">
      <c r="A7400" s="221">
        <v>35529.897939253096</v>
      </c>
      <c r="B7400" s="221">
        <v>1.2813189971885699</v>
      </c>
      <c r="C7400" s="221">
        <v>2.0624349159908699</v>
      </c>
      <c r="D7400" s="221">
        <v>1.83501080331899</v>
      </c>
      <c r="E7400" s="221">
        <v>1.64495667926321</v>
      </c>
    </row>
    <row r="7401" spans="1:5" x14ac:dyDescent="0.25">
      <c r="A7401" s="221">
        <v>35542.795669960702</v>
      </c>
      <c r="B7401" s="221">
        <v>2.5654387081926799</v>
      </c>
      <c r="C7401" s="221">
        <v>2.0625142925506799</v>
      </c>
      <c r="D7401" s="221">
        <v>1.83535758033833</v>
      </c>
      <c r="E7401" s="221">
        <v>1.6451365693418301</v>
      </c>
    </row>
    <row r="7402" spans="1:5" x14ac:dyDescent="0.25">
      <c r="A7402" s="221">
        <v>35543.258596455598</v>
      </c>
      <c r="B7402" s="221">
        <v>1.3285674367581799</v>
      </c>
      <c r="C7402" s="221">
        <v>2.0625170738238698</v>
      </c>
      <c r="D7402" s="221">
        <v>1.83537002688988</v>
      </c>
      <c r="E7402" s="221">
        <v>1.6451430146474999</v>
      </c>
    </row>
    <row r="7403" spans="1:5" x14ac:dyDescent="0.25">
      <c r="A7403" s="221">
        <v>35547.015896946999</v>
      </c>
      <c r="B7403" s="221">
        <v>1.24837836747049</v>
      </c>
      <c r="C7403" s="221">
        <v>2.0625395083830802</v>
      </c>
      <c r="D7403" s="221">
        <v>1.83547104818539</v>
      </c>
      <c r="E7403" s="221">
        <v>1.6451952651064199</v>
      </c>
    </row>
    <row r="7404" spans="1:5" x14ac:dyDescent="0.25">
      <c r="A7404" s="221">
        <v>35547.564146609096</v>
      </c>
      <c r="B7404" s="221">
        <v>3.63822381176182</v>
      </c>
      <c r="C7404" s="221">
        <v>2.0625427567872801</v>
      </c>
      <c r="D7404" s="221">
        <v>1.8354857887927101</v>
      </c>
      <c r="E7404" s="221">
        <v>1.6452028865739901</v>
      </c>
    </row>
    <row r="7405" spans="1:5" x14ac:dyDescent="0.25">
      <c r="A7405" s="221">
        <v>35552.080644568101</v>
      </c>
      <c r="B7405" s="221">
        <v>1.2126046088089399</v>
      </c>
      <c r="C7405" s="221">
        <v>2.0625692755168901</v>
      </c>
      <c r="D7405" s="221">
        <v>1.83560722237941</v>
      </c>
      <c r="E7405" s="221">
        <v>1.64526562132733</v>
      </c>
    </row>
    <row r="7406" spans="1:5" x14ac:dyDescent="0.25">
      <c r="A7406" s="221">
        <v>35554.435621798802</v>
      </c>
      <c r="B7406" s="221">
        <v>2.6035517184314498</v>
      </c>
      <c r="C7406" s="221">
        <v>2.0625829362267099</v>
      </c>
      <c r="D7406" s="221">
        <v>1.83567053987325</v>
      </c>
      <c r="E7406" s="221">
        <v>1.64529829063113</v>
      </c>
    </row>
    <row r="7407" spans="1:5" x14ac:dyDescent="0.25">
      <c r="A7407" s="221">
        <v>35557.622622016097</v>
      </c>
      <c r="B7407" s="221">
        <v>0.18953508023167301</v>
      </c>
      <c r="C7407" s="221">
        <v>2.06260123535063</v>
      </c>
      <c r="D7407" s="221">
        <v>1.8357562276939301</v>
      </c>
      <c r="E7407" s="221">
        <v>1.64534245861059</v>
      </c>
    </row>
    <row r="7408" spans="1:5" x14ac:dyDescent="0.25">
      <c r="A7408" s="221">
        <v>35562.770720229397</v>
      </c>
      <c r="B7408" s="221">
        <v>2.4182150555672099</v>
      </c>
      <c r="C7408" s="221">
        <v>2.0626303111077702</v>
      </c>
      <c r="D7408" s="221">
        <v>1.8358946429077501</v>
      </c>
      <c r="E7408" s="221">
        <v>1.64541372070154</v>
      </c>
    </row>
    <row r="7409" spans="1:5" x14ac:dyDescent="0.25">
      <c r="A7409" s="221">
        <v>35563.481651529699</v>
      </c>
      <c r="B7409" s="221">
        <v>2.1474885946337401</v>
      </c>
      <c r="C7409" s="221">
        <v>2.0626343205002602</v>
      </c>
      <c r="D7409" s="221">
        <v>1.8359137277261599</v>
      </c>
      <c r="E7409" s="221">
        <v>1.6454235405195301</v>
      </c>
    </row>
    <row r="7410" spans="1:5" x14ac:dyDescent="0.25">
      <c r="A7410" s="221">
        <v>35570.4441960076</v>
      </c>
      <c r="B7410" s="221">
        <v>1.8768208906414701</v>
      </c>
      <c r="C7410" s="221">
        <v>2.0626726993016402</v>
      </c>
      <c r="D7410" s="221">
        <v>1.8361002340976</v>
      </c>
      <c r="E7410" s="221">
        <v>1.6455197051638699</v>
      </c>
    </row>
    <row r="7411" spans="1:5" x14ac:dyDescent="0.25">
      <c r="A7411" s="221">
        <v>35570.834113998601</v>
      </c>
      <c r="B7411" s="221">
        <v>1.5379753367643001</v>
      </c>
      <c r="C7411" s="221">
        <v>2.0626748185890298</v>
      </c>
      <c r="D7411" s="221">
        <v>1.8361106717797999</v>
      </c>
      <c r="E7411" s="221">
        <v>1.6455250820338201</v>
      </c>
    </row>
    <row r="7412" spans="1:5" x14ac:dyDescent="0.25">
      <c r="A7412" s="221">
        <v>35572.725140705399</v>
      </c>
      <c r="B7412" s="221">
        <v>2.16723821888676</v>
      </c>
      <c r="C7412" s="221">
        <v>2.06268503565654</v>
      </c>
      <c r="D7412" s="221">
        <v>1.83616129251608</v>
      </c>
      <c r="E7412" s="221">
        <v>1.6455511580573701</v>
      </c>
    </row>
    <row r="7413" spans="1:5" x14ac:dyDescent="0.25">
      <c r="A7413" s="221">
        <v>35573.769040386302</v>
      </c>
      <c r="B7413" s="221">
        <v>2.38173850741858</v>
      </c>
      <c r="C7413" s="221">
        <v>2.06269066636718</v>
      </c>
      <c r="D7413" s="221">
        <v>1.8361892164481299</v>
      </c>
      <c r="E7413" s="221">
        <v>1.6455655442043</v>
      </c>
    </row>
    <row r="7414" spans="1:5" x14ac:dyDescent="0.25">
      <c r="A7414" s="221">
        <v>35574.005777710299</v>
      </c>
      <c r="B7414" s="221">
        <v>3.5464740885349202</v>
      </c>
      <c r="C7414" s="221">
        <v>2.06269193754324</v>
      </c>
      <c r="D7414" s="221">
        <v>1.8361955471234701</v>
      </c>
      <c r="E7414" s="221">
        <v>1.64556880501159</v>
      </c>
    </row>
    <row r="7415" spans="1:5" x14ac:dyDescent="0.25">
      <c r="A7415" s="221">
        <v>35575.810258997502</v>
      </c>
      <c r="B7415" s="221">
        <v>1.2071593736003901</v>
      </c>
      <c r="C7415" s="221">
        <v>2.0627015697354301</v>
      </c>
      <c r="D7415" s="221">
        <v>1.83624380138689</v>
      </c>
      <c r="E7415" s="221">
        <v>1.6455936598407099</v>
      </c>
    </row>
    <row r="7416" spans="1:5" x14ac:dyDescent="0.25">
      <c r="A7416" s="221">
        <v>35577.243835302201</v>
      </c>
      <c r="B7416" s="221">
        <v>1.2082784910712601</v>
      </c>
      <c r="C7416" s="221">
        <v>2.0627091785356901</v>
      </c>
      <c r="D7416" s="221">
        <v>1.83628213715082</v>
      </c>
      <c r="E7416" s="221">
        <v>1.6456133941681801</v>
      </c>
    </row>
    <row r="7417" spans="1:5" x14ac:dyDescent="0.25">
      <c r="A7417" s="221">
        <v>35581.664339172698</v>
      </c>
      <c r="B7417" s="221">
        <v>1.18802957289739</v>
      </c>
      <c r="C7417" s="221">
        <v>2.06273237382812</v>
      </c>
      <c r="D7417" s="221">
        <v>1.8364003473864801</v>
      </c>
      <c r="E7417" s="221">
        <v>1.6456741850035901</v>
      </c>
    </row>
    <row r="7418" spans="1:5" x14ac:dyDescent="0.25">
      <c r="A7418" s="221">
        <v>35584.771064922301</v>
      </c>
      <c r="B7418" s="221">
        <v>2.0795047686484902</v>
      </c>
      <c r="C7418" s="221">
        <v>2.0627484639786902</v>
      </c>
      <c r="D7418" s="221">
        <v>1.8364834254232301</v>
      </c>
      <c r="E7418" s="221">
        <v>1.6457167496957601</v>
      </c>
    </row>
    <row r="7419" spans="1:5" x14ac:dyDescent="0.25">
      <c r="A7419" s="221">
        <v>35585.991512899498</v>
      </c>
      <c r="B7419" s="221">
        <v>2.5684809150638501</v>
      </c>
      <c r="C7419" s="221">
        <v>2.06275471262063</v>
      </c>
      <c r="D7419" s="221">
        <v>1.8365160417727999</v>
      </c>
      <c r="E7419" s="221">
        <v>1.6457334708345599</v>
      </c>
    </row>
    <row r="7420" spans="1:5" x14ac:dyDescent="0.25">
      <c r="A7420" s="221">
        <v>35586.485521155701</v>
      </c>
      <c r="B7420" s="221">
        <v>1.4731046753063699</v>
      </c>
      <c r="C7420" s="221">
        <v>2.0627572409244999</v>
      </c>
      <c r="D7420" s="221">
        <v>1.8365292354688001</v>
      </c>
      <c r="E7420" s="221">
        <v>1.64574023915306</v>
      </c>
    </row>
    <row r="7421" spans="1:5" x14ac:dyDescent="0.25">
      <c r="A7421" s="221">
        <v>35592.077638599301</v>
      </c>
      <c r="B7421" s="221">
        <v>0.95276984019288002</v>
      </c>
      <c r="C7421" s="221">
        <v>2.0627854383791799</v>
      </c>
      <c r="D7421" s="221">
        <v>1.8366785725975801</v>
      </c>
      <c r="E7421" s="221">
        <v>1.64581685575097</v>
      </c>
    </row>
    <row r="7422" spans="1:5" x14ac:dyDescent="0.25">
      <c r="A7422" s="221">
        <v>35594.576051927899</v>
      </c>
      <c r="B7422" s="221">
        <v>2.1286349661921098</v>
      </c>
      <c r="C7422" s="221">
        <v>2.06279782309793</v>
      </c>
      <c r="D7422" s="221">
        <v>1.83674524322693</v>
      </c>
      <c r="E7422" s="221">
        <v>1.64585108606379</v>
      </c>
    </row>
    <row r="7423" spans="1:5" x14ac:dyDescent="0.25">
      <c r="A7423" s="221">
        <v>35599.411257029598</v>
      </c>
      <c r="B7423" s="221">
        <v>1.6768596760419401</v>
      </c>
      <c r="C7423" s="221">
        <v>2.0628214171700399</v>
      </c>
      <c r="D7423" s="221">
        <v>1.8368742362539201</v>
      </c>
      <c r="E7423" s="221">
        <v>1.6459172978810299</v>
      </c>
    </row>
    <row r="7424" spans="1:5" x14ac:dyDescent="0.25">
      <c r="A7424" s="221">
        <v>35599.744197941502</v>
      </c>
      <c r="B7424" s="221">
        <v>1.5590301365089301</v>
      </c>
      <c r="C7424" s="221">
        <v>2.0628230236374399</v>
      </c>
      <c r="D7424" s="221">
        <v>1.83688311471864</v>
      </c>
      <c r="E7424" s="221">
        <v>1.6459218435901399</v>
      </c>
    </row>
    <row r="7425" spans="1:5" x14ac:dyDescent="0.25">
      <c r="A7425" s="221">
        <v>35614.702897800598</v>
      </c>
      <c r="B7425" s="221">
        <v>1.6515426559712101</v>
      </c>
      <c r="C7425" s="221">
        <v>2.0628927833512298</v>
      </c>
      <c r="D7425" s="221">
        <v>1.8372815540528</v>
      </c>
      <c r="E7425" s="221">
        <v>1.64612553353449</v>
      </c>
    </row>
    <row r="7426" spans="1:5" x14ac:dyDescent="0.25">
      <c r="A7426" s="221">
        <v>35615.579303892497</v>
      </c>
      <c r="B7426" s="221">
        <v>1.70481640652311</v>
      </c>
      <c r="C7426" s="221">
        <v>2.06289671556828</v>
      </c>
      <c r="D7426" s="221">
        <v>1.83730485211165</v>
      </c>
      <c r="E7426" s="221">
        <v>1.6461374491835099</v>
      </c>
    </row>
    <row r="7427" spans="1:5" x14ac:dyDescent="0.25">
      <c r="A7427" s="221">
        <v>35620.824782956697</v>
      </c>
      <c r="B7427" s="221">
        <v>1.5972477709941</v>
      </c>
      <c r="C7427" s="221">
        <v>2.0629199674655898</v>
      </c>
      <c r="D7427" s="221">
        <v>1.83744429600767</v>
      </c>
      <c r="E7427" s="221">
        <v>1.6462085829356701</v>
      </c>
    </row>
    <row r="7428" spans="1:5" x14ac:dyDescent="0.25">
      <c r="A7428" s="221">
        <v>35628.6300729055</v>
      </c>
      <c r="B7428" s="221">
        <v>2.25454356647254</v>
      </c>
      <c r="C7428" s="221">
        <v>2.06295347508421</v>
      </c>
      <c r="D7428" s="221">
        <v>1.83765178897957</v>
      </c>
      <c r="E7428" s="221">
        <v>1.6463141848090601</v>
      </c>
    </row>
    <row r="7429" spans="1:5" x14ac:dyDescent="0.25">
      <c r="A7429" s="221">
        <v>35629.950537799501</v>
      </c>
      <c r="B7429" s="221">
        <v>0.92570028369536295</v>
      </c>
      <c r="C7429" s="221">
        <v>2.0629590141455498</v>
      </c>
      <c r="D7429" s="221">
        <v>1.8376868917351299</v>
      </c>
      <c r="E7429" s="221">
        <v>1.6463320293915</v>
      </c>
    </row>
    <row r="7430" spans="1:5" x14ac:dyDescent="0.25">
      <c r="A7430" s="221">
        <v>35630.082991335301</v>
      </c>
      <c r="B7430" s="221">
        <v>2.1758254425618699</v>
      </c>
      <c r="C7430" s="221">
        <v>2.0629595697591498</v>
      </c>
      <c r="D7430" s="221">
        <v>1.83769041283146</v>
      </c>
      <c r="E7430" s="221">
        <v>1.64633381759947</v>
      </c>
    </row>
    <row r="7431" spans="1:5" x14ac:dyDescent="0.25">
      <c r="A7431" s="221">
        <v>35631.678783786403</v>
      </c>
      <c r="B7431" s="221">
        <v>1.9950234909100799</v>
      </c>
      <c r="C7431" s="221">
        <v>2.0629661689672498</v>
      </c>
      <c r="D7431" s="221">
        <v>1.8377328012527001</v>
      </c>
      <c r="E7431" s="221">
        <v>1.6463553579634</v>
      </c>
    </row>
    <row r="7432" spans="1:5" x14ac:dyDescent="0.25">
      <c r="A7432" s="221">
        <v>35632.536574947</v>
      </c>
      <c r="B7432" s="221">
        <v>1.3780285607603</v>
      </c>
      <c r="C7432" s="221">
        <v>2.06296971415868</v>
      </c>
      <c r="D7432" s="221">
        <v>1.83775556575031</v>
      </c>
      <c r="E7432" s="221">
        <v>1.64636693105641</v>
      </c>
    </row>
    <row r="7433" spans="1:5" x14ac:dyDescent="0.25">
      <c r="A7433" s="221">
        <v>35640.465420424101</v>
      </c>
      <c r="B7433" s="221">
        <v>1.0611269286032099</v>
      </c>
      <c r="C7433" s="221">
        <v>2.0630017754201702</v>
      </c>
      <c r="D7433" s="221">
        <v>1.83796594087692</v>
      </c>
      <c r="E7433" s="221">
        <v>1.64647372067635</v>
      </c>
    </row>
    <row r="7434" spans="1:5" x14ac:dyDescent="0.25">
      <c r="A7434" s="221">
        <v>35640.634739506502</v>
      </c>
      <c r="B7434" s="221">
        <v>1.1825368047478699</v>
      </c>
      <c r="C7434" s="221">
        <v>2.0630024555209698</v>
      </c>
      <c r="D7434" s="221">
        <v>1.83797042069949</v>
      </c>
      <c r="E7434" s="221">
        <v>1.64647600114966</v>
      </c>
    </row>
    <row r="7435" spans="1:5" x14ac:dyDescent="0.25">
      <c r="A7435" s="221">
        <v>35651.889199627098</v>
      </c>
      <c r="B7435" s="221">
        <v>0.46527875877331298</v>
      </c>
      <c r="C7435" s="221">
        <v>2.0630456564717599</v>
      </c>
      <c r="D7435" s="221">
        <v>1.83826818976213</v>
      </c>
      <c r="E7435" s="221">
        <v>1.6466270096054501</v>
      </c>
    </row>
    <row r="7436" spans="1:5" x14ac:dyDescent="0.25">
      <c r="A7436" s="221">
        <v>35654.085476767701</v>
      </c>
      <c r="B7436" s="221">
        <v>1.5100927036365599</v>
      </c>
      <c r="C7436" s="221">
        <v>2.0630537664875601</v>
      </c>
      <c r="D7436" s="221">
        <v>1.83832629858107</v>
      </c>
      <c r="E7436" s="221">
        <v>1.6466563960595</v>
      </c>
    </row>
    <row r="7437" spans="1:5" x14ac:dyDescent="0.25">
      <c r="A7437" s="221">
        <v>35657.221167829099</v>
      </c>
      <c r="B7437" s="221">
        <v>-0.13417462250668899</v>
      </c>
      <c r="C7437" s="221">
        <v>2.0630651674068998</v>
      </c>
      <c r="D7437" s="221">
        <v>1.8384092622930599</v>
      </c>
      <c r="E7437" s="221">
        <v>1.64669831803958</v>
      </c>
    </row>
    <row r="7438" spans="1:5" x14ac:dyDescent="0.25">
      <c r="A7438" s="221">
        <v>35663.426195198299</v>
      </c>
      <c r="B7438" s="221">
        <v>1.3824371455192701</v>
      </c>
      <c r="C7438" s="221">
        <v>2.0630870639322501</v>
      </c>
      <c r="D7438" s="221">
        <v>1.8385734341114801</v>
      </c>
      <c r="E7438" s="221">
        <v>1.64678110922225</v>
      </c>
    </row>
    <row r="7439" spans="1:5" x14ac:dyDescent="0.25">
      <c r="A7439" s="221">
        <v>35667.611849086199</v>
      </c>
      <c r="B7439" s="221">
        <v>1.6454416060960999</v>
      </c>
      <c r="C7439" s="221">
        <v>2.0631014487160302</v>
      </c>
      <c r="D7439" s="221">
        <v>1.83868417760529</v>
      </c>
      <c r="E7439" s="221">
        <v>1.6468368386829999</v>
      </c>
    </row>
    <row r="7440" spans="1:5" x14ac:dyDescent="0.25">
      <c r="A7440" s="221">
        <v>35668.429728879797</v>
      </c>
      <c r="B7440" s="221">
        <v>4.7900355143418896</v>
      </c>
      <c r="C7440" s="221">
        <v>2.0631042063105798</v>
      </c>
      <c r="D7440" s="221">
        <v>1.8387058169639801</v>
      </c>
      <c r="E7440" s="221">
        <v>1.64684771709366</v>
      </c>
    </row>
    <row r="7441" spans="1:5" x14ac:dyDescent="0.25">
      <c r="A7441" s="221">
        <v>35668.514043019102</v>
      </c>
      <c r="B7441" s="221">
        <v>1.86110331876574</v>
      </c>
      <c r="C7441" s="221">
        <v>2.0631044905873299</v>
      </c>
      <c r="D7441" s="221">
        <v>1.83870804773667</v>
      </c>
      <c r="E7441" s="221">
        <v>1.64684883785854</v>
      </c>
    </row>
    <row r="7442" spans="1:5" x14ac:dyDescent="0.25">
      <c r="A7442" s="221">
        <v>35681.757771315497</v>
      </c>
      <c r="B7442" s="221">
        <v>2.4700326972153102</v>
      </c>
      <c r="C7442" s="221">
        <v>2.0631471398353001</v>
      </c>
      <c r="D7442" s="221">
        <v>1.83905767457859</v>
      </c>
      <c r="E7442" s="221">
        <v>1.6470244091772099</v>
      </c>
    </row>
    <row r="7443" spans="1:5" x14ac:dyDescent="0.25">
      <c r="A7443" s="221">
        <v>35687.762142933403</v>
      </c>
      <c r="B7443" s="221">
        <v>1.54141128009546</v>
      </c>
      <c r="C7443" s="221">
        <v>2.063165235124</v>
      </c>
      <c r="D7443" s="221">
        <v>1.8392159111213999</v>
      </c>
      <c r="E7443" s="221">
        <v>1.6471037762927101</v>
      </c>
    </row>
    <row r="7444" spans="1:5" x14ac:dyDescent="0.25">
      <c r="A7444" s="221">
        <v>35688.751513465497</v>
      </c>
      <c r="B7444" s="221">
        <v>0.90809770427722203</v>
      </c>
      <c r="C7444" s="221">
        <v>2.06316814960504</v>
      </c>
      <c r="D7444" s="221">
        <v>1.8392419845529799</v>
      </c>
      <c r="E7444" s="221">
        <v>1.6471168118836299</v>
      </c>
    </row>
    <row r="7445" spans="1:5" x14ac:dyDescent="0.25">
      <c r="A7445" s="221">
        <v>35689.0154386336</v>
      </c>
      <c r="B7445" s="221">
        <v>0.67056153194293699</v>
      </c>
      <c r="C7445" s="221">
        <v>2.0631689219685501</v>
      </c>
      <c r="D7445" s="221">
        <v>1.8392489399196399</v>
      </c>
      <c r="E7445" s="221">
        <v>1.6471202892668799</v>
      </c>
    </row>
    <row r="7446" spans="1:5" x14ac:dyDescent="0.25">
      <c r="A7446" s="221">
        <v>35692.680614341902</v>
      </c>
      <c r="B7446" s="221">
        <v>2.44924637196522</v>
      </c>
      <c r="C7446" s="221">
        <v>2.0631794937950998</v>
      </c>
      <c r="D7446" s="221">
        <v>1.8393454856815501</v>
      </c>
      <c r="E7446" s="221">
        <v>1.64716858030611</v>
      </c>
    </row>
    <row r="7447" spans="1:5" x14ac:dyDescent="0.25">
      <c r="A7447" s="221">
        <v>35694.8738051935</v>
      </c>
      <c r="B7447" s="221">
        <v>1.1976329375502199</v>
      </c>
      <c r="C7447" s="221">
        <v>2.0631856766798098</v>
      </c>
      <c r="D7447" s="221">
        <v>1.8394030735270801</v>
      </c>
      <c r="E7447" s="221">
        <v>1.64719744393068</v>
      </c>
    </row>
    <row r="7448" spans="1:5" x14ac:dyDescent="0.25">
      <c r="A7448" s="221">
        <v>35695.112270165999</v>
      </c>
      <c r="B7448" s="221">
        <v>2.2053683231338499</v>
      </c>
      <c r="C7448" s="221">
        <v>2.0631863489429798</v>
      </c>
      <c r="D7448" s="221">
        <v>1.8394093350359699</v>
      </c>
      <c r="E7448" s="221">
        <v>1.64720057925825</v>
      </c>
    </row>
    <row r="7449" spans="1:5" x14ac:dyDescent="0.25">
      <c r="A7449" s="221">
        <v>35698.737940063103</v>
      </c>
      <c r="B7449" s="221">
        <v>1.44135723229493</v>
      </c>
      <c r="C7449" s="221">
        <v>2.0631963349398501</v>
      </c>
      <c r="D7449" s="221">
        <v>1.8395045362893501</v>
      </c>
      <c r="E7449" s="221">
        <v>1.64724820818662</v>
      </c>
    </row>
    <row r="7450" spans="1:5" x14ac:dyDescent="0.25">
      <c r="A7450" s="221">
        <v>35699.908275627</v>
      </c>
      <c r="B7450" s="221">
        <v>1.5423491817550901</v>
      </c>
      <c r="C7450" s="221">
        <v>2.0631994697912099</v>
      </c>
      <c r="D7450" s="221">
        <v>1.8395352664483899</v>
      </c>
      <c r="E7450" s="221">
        <v>1.64726357887511</v>
      </c>
    </row>
    <row r="7451" spans="1:5" x14ac:dyDescent="0.25">
      <c r="A7451" s="221">
        <v>35703.980099264001</v>
      </c>
      <c r="B7451" s="221">
        <v>2.3059123141763198</v>
      </c>
      <c r="C7451" s="221">
        <v>2.0632102408203901</v>
      </c>
      <c r="D7451" s="221">
        <v>1.83964218261142</v>
      </c>
      <c r="E7451" s="221">
        <v>1.6473169617132399</v>
      </c>
    </row>
    <row r="7452" spans="1:5" x14ac:dyDescent="0.25">
      <c r="A7452" s="221">
        <v>35705.841087974797</v>
      </c>
      <c r="B7452" s="221">
        <v>1.10631031600816</v>
      </c>
      <c r="C7452" s="221">
        <v>2.06321508134757</v>
      </c>
      <c r="D7452" s="221">
        <v>1.83969104763852</v>
      </c>
      <c r="E7452" s="221">
        <v>1.64734132799382</v>
      </c>
    </row>
    <row r="7453" spans="1:5" x14ac:dyDescent="0.25">
      <c r="A7453" s="221">
        <v>35707.484764977897</v>
      </c>
      <c r="B7453" s="221">
        <v>2.0750468720777602</v>
      </c>
      <c r="C7453" s="221">
        <v>2.0632192659073598</v>
      </c>
      <c r="D7453" s="221">
        <v>1.83973420658991</v>
      </c>
      <c r="E7453" s="221">
        <v>1.64736281250487</v>
      </c>
    </row>
    <row r="7454" spans="1:5" x14ac:dyDescent="0.25">
      <c r="A7454" s="221">
        <v>35715.846611964</v>
      </c>
      <c r="B7454" s="221">
        <v>1.70754746101067</v>
      </c>
      <c r="C7454" s="221">
        <v>2.0632396526455499</v>
      </c>
      <c r="D7454" s="221">
        <v>1.8399537683085101</v>
      </c>
      <c r="E7454" s="221">
        <v>1.6474719400373801</v>
      </c>
    </row>
    <row r="7455" spans="1:5" x14ac:dyDescent="0.25">
      <c r="A7455" s="221">
        <v>35719.438115283701</v>
      </c>
      <c r="B7455" s="221">
        <v>2.1273685602537502</v>
      </c>
      <c r="C7455" s="221">
        <v>2.06324794788092</v>
      </c>
      <c r="D7455" s="221">
        <v>1.8400480724308601</v>
      </c>
      <c r="E7455" s="221">
        <v>1.64751872476309</v>
      </c>
    </row>
    <row r="7456" spans="1:5" x14ac:dyDescent="0.25">
      <c r="A7456" s="221">
        <v>35720.377627531001</v>
      </c>
      <c r="B7456" s="221">
        <v>4.2163965634006004</v>
      </c>
      <c r="C7456" s="221">
        <v>2.0632499599075498</v>
      </c>
      <c r="D7456" s="221">
        <v>1.84007274173227</v>
      </c>
      <c r="E7456" s="221">
        <v>1.6475309633213999</v>
      </c>
    </row>
    <row r="7457" spans="1:5" x14ac:dyDescent="0.25">
      <c r="A7457" s="221">
        <v>35722.071654241401</v>
      </c>
      <c r="B7457" s="221">
        <v>1.2524765554263699</v>
      </c>
      <c r="C7457" s="221">
        <v>2.0632535877760199</v>
      </c>
      <c r="D7457" s="221">
        <v>1.8401172227442399</v>
      </c>
      <c r="E7457" s="221">
        <v>1.6475529818230501</v>
      </c>
    </row>
    <row r="7458" spans="1:5" x14ac:dyDescent="0.25">
      <c r="A7458" s="221">
        <v>35722.333203773298</v>
      </c>
      <c r="B7458" s="221">
        <v>2.1470910258037299</v>
      </c>
      <c r="C7458" s="221">
        <v>2.0632541479013602</v>
      </c>
      <c r="D7458" s="221">
        <v>1.8401240903973799</v>
      </c>
      <c r="E7458" s="221">
        <v>1.6475563798583099</v>
      </c>
    </row>
    <row r="7459" spans="1:5" x14ac:dyDescent="0.25">
      <c r="A7459" s="221">
        <v>35723.700847859604</v>
      </c>
      <c r="B7459" s="221">
        <v>0.73933330689675003</v>
      </c>
      <c r="C7459" s="221">
        <v>2.0632570768001899</v>
      </c>
      <c r="D7459" s="221">
        <v>1.8401600013972499</v>
      </c>
      <c r="E7459" s="221">
        <v>1.6475741415953999</v>
      </c>
    </row>
    <row r="7460" spans="1:5" x14ac:dyDescent="0.25">
      <c r="A7460" s="221">
        <v>35731.481228808399</v>
      </c>
      <c r="B7460" s="221">
        <v>1.7818243722286899</v>
      </c>
      <c r="C7460" s="221">
        <v>2.0632737389924101</v>
      </c>
      <c r="D7460" s="221">
        <v>1.84036423339405</v>
      </c>
      <c r="E7460" s="221">
        <v>1.6476749714022301</v>
      </c>
    </row>
    <row r="7461" spans="1:5" x14ac:dyDescent="0.25">
      <c r="A7461" s="221">
        <v>35731.682853542698</v>
      </c>
      <c r="B7461" s="221">
        <v>2.4552482142923702</v>
      </c>
      <c r="C7461" s="221">
        <v>2.0632741442170301</v>
      </c>
      <c r="D7461" s="221">
        <v>1.8403695119588599</v>
      </c>
      <c r="E7461" s="221">
        <v>1.64767758054122</v>
      </c>
    </row>
    <row r="7462" spans="1:5" x14ac:dyDescent="0.25">
      <c r="A7462" s="221">
        <v>35740.487276388703</v>
      </c>
      <c r="B7462" s="221">
        <v>0.65788137154869597</v>
      </c>
      <c r="C7462" s="221">
        <v>2.0632909790735701</v>
      </c>
      <c r="D7462" s="221">
        <v>1.8405999113487901</v>
      </c>
      <c r="E7462" s="221">
        <v>1.64779123676344</v>
      </c>
    </row>
    <row r="7463" spans="1:5" x14ac:dyDescent="0.25">
      <c r="A7463" s="221">
        <v>35740.594288690998</v>
      </c>
      <c r="B7463" s="221">
        <v>3.2831192150086799</v>
      </c>
      <c r="C7463" s="221">
        <v>2.0632911795548599</v>
      </c>
      <c r="D7463" s="221">
        <v>1.8406027110054901</v>
      </c>
      <c r="E7463" s="221">
        <v>1.64779261418934</v>
      </c>
    </row>
    <row r="7464" spans="1:5" x14ac:dyDescent="0.25">
      <c r="A7464" s="221">
        <v>35746.239568818397</v>
      </c>
      <c r="B7464" s="221">
        <v>1.9771016863250299</v>
      </c>
      <c r="C7464" s="221">
        <v>2.06330108534664</v>
      </c>
      <c r="D7464" s="221">
        <v>1.84075023555504</v>
      </c>
      <c r="E7464" s="221">
        <v>1.64786523274089</v>
      </c>
    </row>
    <row r="7465" spans="1:5" x14ac:dyDescent="0.25">
      <c r="A7465" s="221">
        <v>35746.647698964502</v>
      </c>
      <c r="B7465" s="221">
        <v>2.2506968913013101</v>
      </c>
      <c r="C7465" s="221">
        <v>2.06330177484134</v>
      </c>
      <c r="D7465" s="221">
        <v>1.84076089996146</v>
      </c>
      <c r="E7465" s="221">
        <v>1.6478704780095701</v>
      </c>
    </row>
    <row r="7466" spans="1:5" x14ac:dyDescent="0.25">
      <c r="A7466" s="221">
        <v>35746.919928656098</v>
      </c>
      <c r="B7466" s="221">
        <v>2.33050566052921</v>
      </c>
      <c r="C7466" s="221">
        <v>2.0633022261571798</v>
      </c>
      <c r="D7466" s="221">
        <v>1.8407680133004201</v>
      </c>
      <c r="E7466" s="221">
        <v>1.6478739766922601</v>
      </c>
    </row>
    <row r="7467" spans="1:5" x14ac:dyDescent="0.25">
      <c r="A7467" s="221">
        <v>35750.0525300347</v>
      </c>
      <c r="B7467" s="221">
        <v>2.2873750249514702</v>
      </c>
      <c r="C7467" s="221">
        <v>2.0633073868402798</v>
      </c>
      <c r="D7467" s="221">
        <v>1.8408498679112</v>
      </c>
      <c r="E7467" s="221">
        <v>1.64791416695738</v>
      </c>
    </row>
    <row r="7468" spans="1:5" x14ac:dyDescent="0.25">
      <c r="A7468" s="221">
        <v>35751.189670634398</v>
      </c>
      <c r="B7468" s="221">
        <v>0.88638693818359204</v>
      </c>
      <c r="C7468" s="221">
        <v>2.0633091986994301</v>
      </c>
      <c r="D7468" s="221">
        <v>1.84087958129951</v>
      </c>
      <c r="E7468" s="221">
        <v>1.64792875610443</v>
      </c>
    </row>
    <row r="7469" spans="1:5" x14ac:dyDescent="0.25">
      <c r="A7469" s="221">
        <v>35751.6705851562</v>
      </c>
      <c r="B7469" s="221">
        <v>1.4984510380656699</v>
      </c>
      <c r="C7469" s="221">
        <v>2.06330996496296</v>
      </c>
      <c r="D7469" s="221">
        <v>1.84089214755555</v>
      </c>
      <c r="E7469" s="221">
        <v>1.6479349190418799</v>
      </c>
    </row>
    <row r="7470" spans="1:5" x14ac:dyDescent="0.25">
      <c r="A7470" s="221">
        <v>35751.960089713102</v>
      </c>
      <c r="B7470" s="221">
        <v>0.80836416757961205</v>
      </c>
      <c r="C7470" s="221">
        <v>2.0633104215645202</v>
      </c>
      <c r="D7470" s="221">
        <v>1.8408997122852999</v>
      </c>
      <c r="E7470" s="221">
        <v>1.64793862656891</v>
      </c>
    </row>
    <row r="7471" spans="1:5" x14ac:dyDescent="0.25">
      <c r="A7471" s="221">
        <v>35756.467344759702</v>
      </c>
      <c r="B7471" s="221">
        <v>1.2292787712322699</v>
      </c>
      <c r="C7471" s="221">
        <v>2.0633172311440702</v>
      </c>
      <c r="D7471" s="221">
        <v>1.84101732868365</v>
      </c>
      <c r="E7471" s="221">
        <v>1.6479963113368501</v>
      </c>
    </row>
    <row r="7472" spans="1:5" x14ac:dyDescent="0.25">
      <c r="A7472" s="221">
        <v>35759.922796412597</v>
      </c>
      <c r="B7472" s="221">
        <v>2.0658583417560501</v>
      </c>
      <c r="C7472" s="221">
        <v>2.0633221836550399</v>
      </c>
      <c r="D7472" s="221">
        <v>1.8411074944793899</v>
      </c>
      <c r="E7472" s="221">
        <v>1.6480404480200499</v>
      </c>
    </row>
    <row r="7473" spans="1:5" x14ac:dyDescent="0.25">
      <c r="A7473" s="221">
        <v>35761.107319426701</v>
      </c>
      <c r="B7473" s="221">
        <v>2.1536925135824201</v>
      </c>
      <c r="C7473" s="221">
        <v>2.0633238813674599</v>
      </c>
      <c r="D7473" s="221">
        <v>1.8411384031625</v>
      </c>
      <c r="E7473" s="221">
        <v>1.6480555587294199</v>
      </c>
    </row>
    <row r="7474" spans="1:5" x14ac:dyDescent="0.25">
      <c r="A7474" s="221">
        <v>35765.163331922697</v>
      </c>
      <c r="B7474" s="221">
        <v>0.78787374193445303</v>
      </c>
      <c r="C7474" s="221">
        <v>2.0633292706528001</v>
      </c>
      <c r="D7474" s="221">
        <v>1.84124406615114</v>
      </c>
      <c r="E7474" s="221">
        <v>1.64810723745562</v>
      </c>
    </row>
    <row r="7475" spans="1:5" x14ac:dyDescent="0.25">
      <c r="A7475" s="221">
        <v>35768.995097768602</v>
      </c>
      <c r="B7475" s="221">
        <v>2.4748209051283601</v>
      </c>
      <c r="C7475" s="221">
        <v>2.0633339457953501</v>
      </c>
      <c r="D7475" s="221">
        <v>1.84134388364082</v>
      </c>
      <c r="E7475" s="221">
        <v>1.6481559730827999</v>
      </c>
    </row>
    <row r="7476" spans="1:5" x14ac:dyDescent="0.25">
      <c r="A7476" s="221">
        <v>35776.1669294569</v>
      </c>
      <c r="B7476" s="221">
        <v>0.27977363239544101</v>
      </c>
      <c r="C7476" s="221">
        <v>2.0633420976172401</v>
      </c>
      <c r="D7476" s="221">
        <v>1.8415307098364599</v>
      </c>
      <c r="E7476" s="221">
        <v>1.64824689933767</v>
      </c>
    </row>
    <row r="7477" spans="1:5" x14ac:dyDescent="0.25">
      <c r="A7477" s="221">
        <v>35777.696833319496</v>
      </c>
      <c r="B7477" s="221">
        <v>1.38277140134677</v>
      </c>
      <c r="C7477" s="221">
        <v>2.0633436700220198</v>
      </c>
      <c r="D7477" s="221">
        <v>1.84157050667398</v>
      </c>
      <c r="E7477" s="221">
        <v>1.6482662903888901</v>
      </c>
    </row>
    <row r="7478" spans="1:5" x14ac:dyDescent="0.25">
      <c r="A7478" s="221">
        <v>35782.920412441803</v>
      </c>
      <c r="B7478" s="221">
        <v>1.44218795988538</v>
      </c>
      <c r="C7478" s="221">
        <v>2.0633486455564798</v>
      </c>
      <c r="D7478" s="221">
        <v>1.8417063594763099</v>
      </c>
      <c r="E7478" s="221">
        <v>1.64833228058781</v>
      </c>
    </row>
    <row r="7479" spans="1:5" x14ac:dyDescent="0.25">
      <c r="A7479" s="221">
        <v>35789.140486867604</v>
      </c>
      <c r="B7479" s="221">
        <v>1.6539470330982899</v>
      </c>
      <c r="C7479" s="221">
        <v>2.0633538493113801</v>
      </c>
      <c r="D7479" s="221">
        <v>1.8418679627026899</v>
      </c>
      <c r="E7479" s="221">
        <v>1.6484106226534101</v>
      </c>
    </row>
    <row r="7480" spans="1:5" x14ac:dyDescent="0.25">
      <c r="A7480" s="221">
        <v>35790.0060993484</v>
      </c>
      <c r="B7480" s="221">
        <v>2.3736270724120399</v>
      </c>
      <c r="C7480" s="221">
        <v>2.0633545033993799</v>
      </c>
      <c r="D7480" s="221">
        <v>1.84189044284704</v>
      </c>
      <c r="E7480" s="221">
        <v>1.64842150559141</v>
      </c>
    </row>
    <row r="7481" spans="1:5" x14ac:dyDescent="0.25">
      <c r="A7481" s="221">
        <v>35791.147713450999</v>
      </c>
      <c r="B7481" s="221">
        <v>2.0208683509788998</v>
      </c>
      <c r="C7481" s="221">
        <v>2.0633553411589798</v>
      </c>
      <c r="D7481" s="221">
        <v>1.84192009081351</v>
      </c>
      <c r="E7481" s="221">
        <v>1.6484358585678101</v>
      </c>
    </row>
    <row r="7482" spans="1:5" x14ac:dyDescent="0.25">
      <c r="A7482" s="221">
        <v>35791.816202541297</v>
      </c>
      <c r="B7482" s="221">
        <v>1.9309915046735699</v>
      </c>
      <c r="C7482" s="221">
        <v>2.0633558185790202</v>
      </c>
      <c r="D7482" s="221">
        <v>1.84193745162055</v>
      </c>
      <c r="E7482" s="221">
        <v>1.64844424868916</v>
      </c>
    </row>
    <row r="7483" spans="1:5" x14ac:dyDescent="0.25">
      <c r="A7483" s="221">
        <v>35797.109637960697</v>
      </c>
      <c r="B7483" s="221">
        <v>2.18345972695084</v>
      </c>
      <c r="C7483" s="221">
        <v>2.06335925240329</v>
      </c>
      <c r="D7483" s="221">
        <v>1.8420749232894</v>
      </c>
      <c r="E7483" s="221">
        <v>1.64851064340237</v>
      </c>
    </row>
    <row r="7484" spans="1:5" x14ac:dyDescent="0.25">
      <c r="A7484" s="221">
        <v>35801.397681082897</v>
      </c>
      <c r="B7484" s="221">
        <v>2.0104891733701198</v>
      </c>
      <c r="C7484" s="221">
        <v>2.0633615941841801</v>
      </c>
      <c r="D7484" s="221">
        <v>1.8421859195122601</v>
      </c>
      <c r="E7484" s="221">
        <v>1.6485642832487599</v>
      </c>
    </row>
    <row r="7485" spans="1:5" x14ac:dyDescent="0.25">
      <c r="A7485" s="221">
        <v>35806.820895176301</v>
      </c>
      <c r="B7485" s="221">
        <v>0.57265702881499303</v>
      </c>
      <c r="C7485" s="221">
        <v>2.0633639782550501</v>
      </c>
      <c r="D7485" s="221">
        <v>1.8423262996957199</v>
      </c>
      <c r="E7485" s="221">
        <v>1.6486319300290699</v>
      </c>
    </row>
    <row r="7486" spans="1:5" x14ac:dyDescent="0.25">
      <c r="A7486" s="221">
        <v>35810.848128697799</v>
      </c>
      <c r="B7486" s="221">
        <v>2.2801152141226999</v>
      </c>
      <c r="C7486" s="221">
        <v>2.0633653343527301</v>
      </c>
      <c r="D7486" s="221">
        <v>1.8424305448482901</v>
      </c>
      <c r="E7486" s="221">
        <v>1.6486820829187301</v>
      </c>
    </row>
    <row r="7487" spans="1:5" x14ac:dyDescent="0.25">
      <c r="A7487" s="221">
        <v>35812.876501605599</v>
      </c>
      <c r="B7487" s="221">
        <v>2.3863164774009502</v>
      </c>
      <c r="C7487" s="221">
        <v>2.0633658835893098</v>
      </c>
      <c r="D7487" s="221">
        <v>1.8424830493882201</v>
      </c>
      <c r="E7487" s="221">
        <v>1.64870724439164</v>
      </c>
    </row>
    <row r="7488" spans="1:5" x14ac:dyDescent="0.25">
      <c r="A7488" s="221">
        <v>35815.325805329398</v>
      </c>
      <c r="B7488" s="221">
        <v>1.5616790376421901</v>
      </c>
      <c r="C7488" s="221">
        <v>2.0633664273056</v>
      </c>
      <c r="D7488" s="221">
        <v>1.84254644974457</v>
      </c>
      <c r="E7488" s="221">
        <v>1.64873762560764</v>
      </c>
    </row>
    <row r="7489" spans="1:5" x14ac:dyDescent="0.25">
      <c r="A7489" s="221">
        <v>35820.678176162401</v>
      </c>
      <c r="B7489" s="221">
        <v>2.00967626826449</v>
      </c>
      <c r="C7489" s="221">
        <v>2.0633671602628501</v>
      </c>
      <c r="D7489" s="221">
        <v>1.84268499614649</v>
      </c>
      <c r="E7489" s="221">
        <v>1.64880397722948</v>
      </c>
    </row>
    <row r="7490" spans="1:5" x14ac:dyDescent="0.25">
      <c r="A7490" s="221">
        <v>35822.355587987098</v>
      </c>
      <c r="B7490" s="221">
        <v>2.24701112014474</v>
      </c>
      <c r="C7490" s="221">
        <v>2.0633672566928598</v>
      </c>
      <c r="D7490" s="221">
        <v>1.84272841604023</v>
      </c>
      <c r="E7490" s="221">
        <v>1.64882471237415</v>
      </c>
    </row>
    <row r="7491" spans="1:5" x14ac:dyDescent="0.25">
      <c r="A7491" s="221">
        <v>35822.715091857397</v>
      </c>
      <c r="B7491" s="221">
        <v>2.77893976199337</v>
      </c>
      <c r="C7491" s="221">
        <v>2.0633672750441798</v>
      </c>
      <c r="D7491" s="221">
        <v>1.8427377218169201</v>
      </c>
      <c r="E7491" s="221">
        <v>1.6488291472177301</v>
      </c>
    </row>
    <row r="7492" spans="1:5" x14ac:dyDescent="0.25">
      <c r="A7492" s="221">
        <v>35824.699913436198</v>
      </c>
      <c r="B7492" s="221">
        <v>0.83691810729378302</v>
      </c>
      <c r="C7492" s="221">
        <v>2.0633672997915098</v>
      </c>
      <c r="D7492" s="221">
        <v>1.8427890990283899</v>
      </c>
      <c r="E7492" s="221">
        <v>1.6488536319979401</v>
      </c>
    </row>
    <row r="7493" spans="1:5" x14ac:dyDescent="0.25">
      <c r="A7493" s="221">
        <v>35831.379865824099</v>
      </c>
      <c r="B7493" s="221">
        <v>4.0923373448739797</v>
      </c>
      <c r="C7493" s="221">
        <v>2.0633667479474598</v>
      </c>
      <c r="D7493" s="221">
        <v>1.84296200994903</v>
      </c>
      <c r="E7493" s="221">
        <v>1.64893593796435</v>
      </c>
    </row>
    <row r="7494" spans="1:5" x14ac:dyDescent="0.25">
      <c r="A7494" s="221">
        <v>35831.835419622003</v>
      </c>
      <c r="B7494" s="221">
        <v>2.7204931848237499</v>
      </c>
      <c r="C7494" s="221">
        <v>2.06336667829214</v>
      </c>
      <c r="D7494" s="221">
        <v>1.8429738019831701</v>
      </c>
      <c r="E7494" s="221">
        <v>1.6489415360841599</v>
      </c>
    </row>
    <row r="7495" spans="1:5" x14ac:dyDescent="0.25">
      <c r="A7495" s="221">
        <v>35834.025266691096</v>
      </c>
      <c r="B7495" s="221">
        <v>3.1597604180629002</v>
      </c>
      <c r="C7495" s="221">
        <v>2.0633662644962398</v>
      </c>
      <c r="D7495" s="221">
        <v>1.8430303520295099</v>
      </c>
      <c r="E7495" s="221">
        <v>1.64896840380286</v>
      </c>
    </row>
    <row r="7496" spans="1:5" x14ac:dyDescent="0.25">
      <c r="A7496" s="221">
        <v>35834.473689825303</v>
      </c>
      <c r="B7496" s="221">
        <v>3.7053542990316699</v>
      </c>
      <c r="C7496" s="221">
        <v>2.0633661668329699</v>
      </c>
      <c r="D7496" s="221">
        <v>1.84304192845097</v>
      </c>
      <c r="E7496" s="221">
        <v>1.64897389221371</v>
      </c>
    </row>
    <row r="7497" spans="1:5" x14ac:dyDescent="0.25">
      <c r="A7497" s="221">
        <v>35834.790613512501</v>
      </c>
      <c r="B7497" s="221">
        <v>2.4027259630208002</v>
      </c>
      <c r="C7497" s="221">
        <v>2.06336609515823</v>
      </c>
      <c r="D7497" s="221">
        <v>1.8430501101032799</v>
      </c>
      <c r="E7497" s="221">
        <v>1.64897777115587</v>
      </c>
    </row>
    <row r="7498" spans="1:5" x14ac:dyDescent="0.25">
      <c r="A7498" s="221">
        <v>35838.876120272696</v>
      </c>
      <c r="B7498" s="221">
        <v>3.58998865887417E-2</v>
      </c>
      <c r="C7498" s="221">
        <v>2.0633649745589899</v>
      </c>
      <c r="D7498" s="221">
        <v>1.84315553020721</v>
      </c>
      <c r="E7498" s="221">
        <v>1.6490277751318401</v>
      </c>
    </row>
    <row r="7499" spans="1:5" x14ac:dyDescent="0.25">
      <c r="A7499" s="221">
        <v>35840.973831041301</v>
      </c>
      <c r="B7499" s="221">
        <v>1.13397560312021</v>
      </c>
      <c r="C7499" s="221">
        <v>2.0633642489865598</v>
      </c>
      <c r="D7499" s="221">
        <v>1.84320965098803</v>
      </c>
      <c r="E7499" s="221">
        <v>1.6490534497629199</v>
      </c>
    </row>
    <row r="7500" spans="1:5" x14ac:dyDescent="0.25">
      <c r="A7500" s="221">
        <v>35842.520989071701</v>
      </c>
      <c r="B7500" s="221">
        <v>1.1958113226395899</v>
      </c>
      <c r="C7500" s="221">
        <v>2.0633636577667498</v>
      </c>
      <c r="D7500" s="221">
        <v>1.8432495411766601</v>
      </c>
      <c r="E7500" s="221">
        <v>1.6490723859824601</v>
      </c>
    </row>
    <row r="7501" spans="1:5" x14ac:dyDescent="0.25">
      <c r="A7501" s="221">
        <v>35845.20314415</v>
      </c>
      <c r="B7501" s="221">
        <v>1.9810472072227401</v>
      </c>
      <c r="C7501" s="221">
        <v>2.0633625185461399</v>
      </c>
      <c r="D7501" s="221">
        <v>1.8433186948570801</v>
      </c>
      <c r="E7501" s="221">
        <v>1.64910521383613</v>
      </c>
    </row>
    <row r="7502" spans="1:5" x14ac:dyDescent="0.25">
      <c r="A7502" s="221">
        <v>35845.972713191099</v>
      </c>
      <c r="B7502" s="221">
        <v>2.7954340388924002</v>
      </c>
      <c r="C7502" s="221">
        <v>2.06336214461798</v>
      </c>
      <c r="D7502" s="221">
        <v>1.8433385244798099</v>
      </c>
      <c r="E7502" s="221">
        <v>1.6491146328663999</v>
      </c>
    </row>
    <row r="7503" spans="1:5" x14ac:dyDescent="0.25">
      <c r="A7503" s="221">
        <v>35851.677310751198</v>
      </c>
      <c r="B7503" s="221">
        <v>1.0860663720002399</v>
      </c>
      <c r="C7503" s="221">
        <v>2.0633590962480302</v>
      </c>
      <c r="D7503" s="221">
        <v>1.84348543347352</v>
      </c>
      <c r="E7503" s="221">
        <v>1.64918409769258</v>
      </c>
    </row>
    <row r="7504" spans="1:5" x14ac:dyDescent="0.25">
      <c r="A7504" s="221">
        <v>35851.942986391899</v>
      </c>
      <c r="B7504" s="221">
        <v>4.3159670192520796</v>
      </c>
      <c r="C7504" s="221">
        <v>2.06335893820237</v>
      </c>
      <c r="D7504" s="221">
        <v>1.84349226716867</v>
      </c>
      <c r="E7504" s="221">
        <v>1.6491873224828799</v>
      </c>
    </row>
    <row r="7505" spans="1:5" x14ac:dyDescent="0.25">
      <c r="A7505" s="221">
        <v>35852.495512364898</v>
      </c>
      <c r="B7505" s="221">
        <v>2.1679812943967902</v>
      </c>
      <c r="C7505" s="221">
        <v>2.0633586005525499</v>
      </c>
      <c r="D7505" s="221">
        <v>1.84350647921331</v>
      </c>
      <c r="E7505" s="221">
        <v>1.6491940290834399</v>
      </c>
    </row>
    <row r="7506" spans="1:5" x14ac:dyDescent="0.25">
      <c r="A7506" s="221">
        <v>35857.550045820099</v>
      </c>
      <c r="B7506" s="221">
        <v>1.96033961415778</v>
      </c>
      <c r="C7506" s="221">
        <v>2.0633551214978998</v>
      </c>
      <c r="D7506" s="221">
        <v>1.84363649166267</v>
      </c>
      <c r="E7506" s="221">
        <v>1.6492553813791599</v>
      </c>
    </row>
    <row r="7507" spans="1:5" x14ac:dyDescent="0.25">
      <c r="A7507" s="221">
        <v>35859.714787065801</v>
      </c>
      <c r="B7507" s="221">
        <v>1.72847042760198</v>
      </c>
      <c r="C7507" s="221">
        <v>2.0633535738101898</v>
      </c>
      <c r="D7507" s="221">
        <v>1.84369217302557</v>
      </c>
      <c r="E7507" s="221">
        <v>1.6492815761964601</v>
      </c>
    </row>
    <row r="7508" spans="1:5" x14ac:dyDescent="0.25">
      <c r="A7508" s="221">
        <v>35868.049001943102</v>
      </c>
      <c r="B7508" s="221">
        <v>1.7910163902590499</v>
      </c>
      <c r="C7508" s="221">
        <v>2.06334632663315</v>
      </c>
      <c r="D7508" s="221">
        <v>1.8439065452716601</v>
      </c>
      <c r="E7508" s="221">
        <v>1.6493822366226001</v>
      </c>
    </row>
    <row r="7509" spans="1:5" x14ac:dyDescent="0.25">
      <c r="A7509" s="221">
        <v>35869.294143466002</v>
      </c>
      <c r="B7509" s="221">
        <v>0.86323523445817096</v>
      </c>
      <c r="C7509" s="221">
        <v>2.06334513832405</v>
      </c>
      <c r="D7509" s="221">
        <v>1.8439385727378199</v>
      </c>
      <c r="E7509" s="221">
        <v>1.64939722524197</v>
      </c>
    </row>
    <row r="7510" spans="1:5" x14ac:dyDescent="0.25">
      <c r="A7510" s="221">
        <v>35872.795552776901</v>
      </c>
      <c r="B7510" s="221">
        <v>1.83360341701944</v>
      </c>
      <c r="C7510" s="221">
        <v>2.0633414714997</v>
      </c>
      <c r="D7510" s="221">
        <v>1.84402852799407</v>
      </c>
      <c r="E7510" s="221">
        <v>1.6494393527528901</v>
      </c>
    </row>
    <row r="7511" spans="1:5" x14ac:dyDescent="0.25">
      <c r="A7511" s="221">
        <v>35874.414899818097</v>
      </c>
      <c r="B7511" s="221">
        <v>1.9494747235103</v>
      </c>
      <c r="C7511" s="221">
        <v>2.0633397487090099</v>
      </c>
      <c r="D7511" s="221">
        <v>1.8440700973859601</v>
      </c>
      <c r="E7511" s="221">
        <v>1.64945880241961</v>
      </c>
    </row>
    <row r="7512" spans="1:5" x14ac:dyDescent="0.25">
      <c r="A7512" s="221">
        <v>35876.432603124202</v>
      </c>
      <c r="B7512" s="221">
        <v>1.8101283660598699</v>
      </c>
      <c r="C7512" s="221">
        <v>2.0633375415100401</v>
      </c>
      <c r="D7512" s="221">
        <v>1.8441218927684999</v>
      </c>
      <c r="E7512" s="221">
        <v>1.6494830010481201</v>
      </c>
    </row>
    <row r="7513" spans="1:5" x14ac:dyDescent="0.25">
      <c r="A7513" s="221">
        <v>35884.672247599898</v>
      </c>
      <c r="B7513" s="221">
        <v>2.0728585882950199</v>
      </c>
      <c r="C7513" s="221">
        <v>2.0633273794311102</v>
      </c>
      <c r="D7513" s="221">
        <v>1.84433321159577</v>
      </c>
      <c r="E7513" s="221">
        <v>1.64958159205926</v>
      </c>
    </row>
    <row r="7514" spans="1:5" x14ac:dyDescent="0.25">
      <c r="A7514" s="221">
        <v>35896.248863167297</v>
      </c>
      <c r="B7514" s="221">
        <v>1.65823505742855</v>
      </c>
      <c r="C7514" s="221">
        <v>2.0633105651991799</v>
      </c>
      <c r="D7514" s="221">
        <v>1.8446296757596199</v>
      </c>
      <c r="E7514" s="221">
        <v>1.64971933798106</v>
      </c>
    </row>
    <row r="7515" spans="1:5" x14ac:dyDescent="0.25">
      <c r="A7515" s="221">
        <v>35907.169918187697</v>
      </c>
      <c r="B7515" s="221">
        <v>0.82885878230070098</v>
      </c>
      <c r="C7515" s="221">
        <v>2.06329194472251</v>
      </c>
      <c r="D7515" s="221">
        <v>1.8449090551518901</v>
      </c>
      <c r="E7515" s="221">
        <v>1.6498484646281899</v>
      </c>
    </row>
    <row r="7516" spans="1:5" x14ac:dyDescent="0.25">
      <c r="A7516" s="221">
        <v>35910.117669088897</v>
      </c>
      <c r="B7516" s="221">
        <v>1.5451874528223499</v>
      </c>
      <c r="C7516" s="221">
        <v>2.0632865173467998</v>
      </c>
      <c r="D7516" s="221">
        <v>1.8449843676556901</v>
      </c>
      <c r="E7516" s="221">
        <v>1.64988317401083</v>
      </c>
    </row>
    <row r="7517" spans="1:5" x14ac:dyDescent="0.25">
      <c r="A7517" s="221">
        <v>35919.5916099643</v>
      </c>
      <c r="B7517" s="221">
        <v>2.9026212237385698</v>
      </c>
      <c r="C7517" s="221">
        <v>2.0632676038088098</v>
      </c>
      <c r="D7517" s="221">
        <v>1.84522606466783</v>
      </c>
      <c r="E7517" s="221">
        <v>1.64999437446841</v>
      </c>
    </row>
    <row r="7518" spans="1:5" x14ac:dyDescent="0.25">
      <c r="A7518" s="221">
        <v>35922.349009898797</v>
      </c>
      <c r="B7518" s="221">
        <v>-1.6993634550976</v>
      </c>
      <c r="C7518" s="221">
        <v>2.0632618400548099</v>
      </c>
      <c r="D7518" s="221">
        <v>1.8452964108241099</v>
      </c>
      <c r="E7518" s="221">
        <v>1.65002661559848</v>
      </c>
    </row>
    <row r="7519" spans="1:5" x14ac:dyDescent="0.25">
      <c r="A7519" s="221">
        <v>35946.367161550399</v>
      </c>
      <c r="B7519" s="221">
        <v>1.7904816993483901</v>
      </c>
      <c r="C7519" s="221">
        <v>2.0632036696497398</v>
      </c>
      <c r="D7519" s="221">
        <v>1.84590796209738</v>
      </c>
      <c r="E7519" s="221">
        <v>1.6503053952603799</v>
      </c>
    </row>
    <row r="7520" spans="1:5" x14ac:dyDescent="0.25">
      <c r="A7520" s="221">
        <v>35948.217011726301</v>
      </c>
      <c r="B7520" s="221">
        <v>0.99846915158556804</v>
      </c>
      <c r="C7520" s="221">
        <v>2.06319864952314</v>
      </c>
      <c r="D7520" s="221">
        <v>1.8459549994242399</v>
      </c>
      <c r="E7520" s="221">
        <v>1.6503267244552899</v>
      </c>
    </row>
    <row r="7521" spans="1:5" x14ac:dyDescent="0.25">
      <c r="A7521" s="221">
        <v>35953.6480631749</v>
      </c>
      <c r="B7521" s="221">
        <v>1.1912421374125299</v>
      </c>
      <c r="C7521" s="221">
        <v>2.0631834224391898</v>
      </c>
      <c r="D7521" s="221">
        <v>1.8460929421332499</v>
      </c>
      <c r="E7521" s="221">
        <v>1.65038919817397</v>
      </c>
    </row>
    <row r="7522" spans="1:5" x14ac:dyDescent="0.25">
      <c r="A7522" s="221">
        <v>35955.839993569803</v>
      </c>
      <c r="B7522" s="221">
        <v>2.0665032304499702</v>
      </c>
      <c r="C7522" s="221">
        <v>2.0631772059967299</v>
      </c>
      <c r="D7522" s="221">
        <v>1.84614853122183</v>
      </c>
      <c r="E7522" s="221">
        <v>1.6504143487937499</v>
      </c>
    </row>
    <row r="7523" spans="1:5" x14ac:dyDescent="0.25">
      <c r="A7523" s="221">
        <v>35962.346819090802</v>
      </c>
      <c r="B7523" s="221">
        <v>1.1298574386562099</v>
      </c>
      <c r="C7523" s="221">
        <v>2.0631578486366502</v>
      </c>
      <c r="D7523" s="221">
        <v>1.84631352306152</v>
      </c>
      <c r="E7523" s="221">
        <v>1.65048882532098</v>
      </c>
    </row>
    <row r="7524" spans="1:5" x14ac:dyDescent="0.25">
      <c r="A7524" s="221">
        <v>35962.750977526797</v>
      </c>
      <c r="B7524" s="221">
        <v>2.4302024971278202</v>
      </c>
      <c r="C7524" s="221">
        <v>2.0631566401421599</v>
      </c>
      <c r="D7524" s="221">
        <v>1.84632377119922</v>
      </c>
      <c r="E7524" s="221">
        <v>1.65049343552754</v>
      </c>
    </row>
    <row r="7525" spans="1:5" x14ac:dyDescent="0.25">
      <c r="A7525" s="221">
        <v>35968.849224041202</v>
      </c>
      <c r="B7525" s="221">
        <v>1.50533329806779</v>
      </c>
      <c r="C7525" s="221">
        <v>2.0631375894578299</v>
      </c>
      <c r="D7525" s="221">
        <v>1.8464784028099801</v>
      </c>
      <c r="E7525" s="221">
        <v>1.65056297495044</v>
      </c>
    </row>
    <row r="7526" spans="1:5" x14ac:dyDescent="0.25">
      <c r="A7526" s="221">
        <v>35971.551979031297</v>
      </c>
      <c r="B7526" s="221">
        <v>1.05595495808453</v>
      </c>
      <c r="C7526" s="221">
        <v>2.0631287541161698</v>
      </c>
      <c r="D7526" s="221">
        <v>1.8465469358475799</v>
      </c>
      <c r="E7526" s="221">
        <v>1.6505937145138001</v>
      </c>
    </row>
    <row r="7527" spans="1:5" x14ac:dyDescent="0.25">
      <c r="A7527" s="221">
        <v>35972.087208715398</v>
      </c>
      <c r="B7527" s="221">
        <v>1.54093647820626</v>
      </c>
      <c r="C7527" s="221">
        <v>2.0631269096415199</v>
      </c>
      <c r="D7527" s="221">
        <v>1.8465605075239599</v>
      </c>
      <c r="E7527" s="221">
        <v>1.6505997886253501</v>
      </c>
    </row>
    <row r="7528" spans="1:5" x14ac:dyDescent="0.25">
      <c r="A7528" s="221">
        <v>35976.472545831602</v>
      </c>
      <c r="B7528" s="221">
        <v>1.9501949641069101</v>
      </c>
      <c r="C7528" s="221">
        <v>2.0631117971703601</v>
      </c>
      <c r="D7528" s="221">
        <v>1.84667152743565</v>
      </c>
      <c r="E7528" s="221">
        <v>1.65064955609457</v>
      </c>
    </row>
    <row r="7529" spans="1:5" x14ac:dyDescent="0.25">
      <c r="A7529" s="221">
        <v>35990.720782778801</v>
      </c>
      <c r="B7529" s="221">
        <v>0.31442763920919198</v>
      </c>
      <c r="C7529" s="221">
        <v>2.0630625356930401</v>
      </c>
      <c r="D7529" s="221">
        <v>1.8470317787486601</v>
      </c>
      <c r="E7529" s="221">
        <v>1.65081035545309</v>
      </c>
    </row>
    <row r="7530" spans="1:5" x14ac:dyDescent="0.25">
      <c r="A7530" s="221">
        <v>35996.082375106103</v>
      </c>
      <c r="B7530" s="221">
        <v>1.87381945086937</v>
      </c>
      <c r="C7530" s="221">
        <v>2.0630425013497602</v>
      </c>
      <c r="D7530" s="221">
        <v>1.8471671532405201</v>
      </c>
      <c r="E7530" s="221">
        <v>1.65087053862582</v>
      </c>
    </row>
    <row r="7531" spans="1:5" x14ac:dyDescent="0.25">
      <c r="A7531" s="221">
        <v>35997.256501920398</v>
      </c>
      <c r="B7531" s="221">
        <v>2.19692163451723</v>
      </c>
      <c r="C7531" s="221">
        <v>2.06303800060993</v>
      </c>
      <c r="D7531" s="221">
        <v>1.84719679113253</v>
      </c>
      <c r="E7531" s="221">
        <v>1.6508836539448799</v>
      </c>
    </row>
    <row r="7532" spans="1:5" x14ac:dyDescent="0.25">
      <c r="A7532" s="221">
        <v>36007.887044808696</v>
      </c>
      <c r="B7532" s="221">
        <v>2.3531085257491302</v>
      </c>
      <c r="C7532" s="221">
        <v>2.0629961162545301</v>
      </c>
      <c r="D7532" s="221">
        <v>1.8474648657872199</v>
      </c>
      <c r="E7532" s="221">
        <v>1.6510023463842101</v>
      </c>
    </row>
    <row r="7533" spans="1:5" x14ac:dyDescent="0.25">
      <c r="A7533" s="221">
        <v>36010.013745548997</v>
      </c>
      <c r="B7533" s="221">
        <v>2.1204602725626498</v>
      </c>
      <c r="C7533" s="221">
        <v>2.06298743783247</v>
      </c>
      <c r="D7533" s="221">
        <v>1.8475184249654799</v>
      </c>
      <c r="E7533" s="221">
        <v>1.6510259778186001</v>
      </c>
    </row>
    <row r="7534" spans="1:5" x14ac:dyDescent="0.25">
      <c r="A7534" s="221">
        <v>36015.830495018403</v>
      </c>
      <c r="B7534" s="221">
        <v>3.2776669039565398</v>
      </c>
      <c r="C7534" s="221">
        <v>2.0629631603777501</v>
      </c>
      <c r="D7534" s="221">
        <v>1.84766491493269</v>
      </c>
      <c r="E7534" s="221">
        <v>1.65109056552093</v>
      </c>
    </row>
    <row r="7535" spans="1:5" x14ac:dyDescent="0.25">
      <c r="A7535" s="221">
        <v>36022.588804480198</v>
      </c>
      <c r="B7535" s="221">
        <v>1.6979314621389501</v>
      </c>
      <c r="C7535" s="221">
        <v>2.0629339998991898</v>
      </c>
      <c r="D7535" s="221">
        <v>1.8478349400449601</v>
      </c>
      <c r="E7535" s="221">
        <v>1.6511652845756599</v>
      </c>
    </row>
    <row r="7536" spans="1:5" x14ac:dyDescent="0.25">
      <c r="A7536" s="221">
        <v>36027.769397990603</v>
      </c>
      <c r="B7536" s="221">
        <v>2.1197040882482199</v>
      </c>
      <c r="C7536" s="221">
        <v>2.06291095258003</v>
      </c>
      <c r="D7536" s="221">
        <v>1.84796498714462</v>
      </c>
      <c r="E7536" s="221">
        <v>1.65122236656239</v>
      </c>
    </row>
    <row r="7537" spans="1:5" x14ac:dyDescent="0.25">
      <c r="A7537" s="221">
        <v>36029.388426860598</v>
      </c>
      <c r="B7537" s="221">
        <v>0.60534713198088197</v>
      </c>
      <c r="C7537" s="221">
        <v>2.0629036262195402</v>
      </c>
      <c r="D7537" s="221">
        <v>1.8480056292078</v>
      </c>
      <c r="E7537" s="221">
        <v>1.65124017127004</v>
      </c>
    </row>
    <row r="7538" spans="1:5" x14ac:dyDescent="0.25">
      <c r="A7538" s="221">
        <v>36039.376618959599</v>
      </c>
      <c r="B7538" s="221">
        <v>1.01259616568885</v>
      </c>
      <c r="C7538" s="221">
        <v>2.0628571247971799</v>
      </c>
      <c r="D7538" s="221">
        <v>1.8482563602120099</v>
      </c>
      <c r="E7538" s="221">
        <v>1.65134957451964</v>
      </c>
    </row>
    <row r="7539" spans="1:5" x14ac:dyDescent="0.25">
      <c r="A7539" s="221">
        <v>36041.023176805298</v>
      </c>
      <c r="B7539" s="221">
        <v>1.482259331179</v>
      </c>
      <c r="C7539" s="221">
        <v>2.06284924352794</v>
      </c>
      <c r="D7539" s="221">
        <v>1.84829769332796</v>
      </c>
      <c r="E7539" s="221">
        <v>1.65136758072074</v>
      </c>
    </row>
    <row r="7540" spans="1:5" x14ac:dyDescent="0.25">
      <c r="A7540" s="221">
        <v>36043.887488030203</v>
      </c>
      <c r="B7540" s="221">
        <v>1.75058172220552</v>
      </c>
      <c r="C7540" s="221">
        <v>2.0628353880331902</v>
      </c>
      <c r="D7540" s="221">
        <v>1.8483695953921799</v>
      </c>
      <c r="E7540" s="221">
        <v>1.6513988148410499</v>
      </c>
    </row>
    <row r="7541" spans="1:5" x14ac:dyDescent="0.25">
      <c r="A7541" s="221">
        <v>36044.639673696001</v>
      </c>
      <c r="B7541" s="221">
        <v>2.1639853428236702</v>
      </c>
      <c r="C7541" s="221">
        <v>2.06283171886834</v>
      </c>
      <c r="D7541" s="221">
        <v>1.8483884773145001</v>
      </c>
      <c r="E7541" s="221">
        <v>1.6514069914980001</v>
      </c>
    </row>
    <row r="7542" spans="1:5" x14ac:dyDescent="0.25">
      <c r="A7542" s="221">
        <v>36046.136478758301</v>
      </c>
      <c r="B7542" s="221">
        <v>3.1992856360070001</v>
      </c>
      <c r="C7542" s="221">
        <v>2.0628243795373602</v>
      </c>
      <c r="D7542" s="221">
        <v>1.8484260512250399</v>
      </c>
      <c r="E7542" s="221">
        <v>1.65142326256255</v>
      </c>
    </row>
    <row r="7543" spans="1:5" x14ac:dyDescent="0.25">
      <c r="A7543" s="221">
        <v>36048.049045676104</v>
      </c>
      <c r="B7543" s="221">
        <v>1.58836564779565</v>
      </c>
      <c r="C7543" s="221">
        <v>2.06281491181758</v>
      </c>
      <c r="D7543" s="221">
        <v>1.84847406189796</v>
      </c>
      <c r="E7543" s="221">
        <v>1.6514440531788801</v>
      </c>
    </row>
    <row r="7544" spans="1:5" x14ac:dyDescent="0.25">
      <c r="A7544" s="221">
        <v>36051.168928869803</v>
      </c>
      <c r="B7544" s="221">
        <v>3.0130784728769502</v>
      </c>
      <c r="C7544" s="221">
        <v>2.0627993336099499</v>
      </c>
      <c r="D7544" s="221">
        <v>1.84855217841671</v>
      </c>
      <c r="E7544" s="221">
        <v>1.6514779679631799</v>
      </c>
    </row>
    <row r="7545" spans="1:5" x14ac:dyDescent="0.25">
      <c r="A7545" s="221">
        <v>36053.968253345098</v>
      </c>
      <c r="B7545" s="221">
        <v>1.7397123936038199</v>
      </c>
      <c r="C7545" s="221">
        <v>2.06278514225736</v>
      </c>
      <c r="D7545" s="221">
        <v>1.8486222686955101</v>
      </c>
      <c r="E7545" s="221">
        <v>1.65150839810427</v>
      </c>
    </row>
    <row r="7546" spans="1:5" x14ac:dyDescent="0.25">
      <c r="A7546" s="221">
        <v>36053.997708017203</v>
      </c>
      <c r="B7546" s="221">
        <v>0.82141553495322905</v>
      </c>
      <c r="C7546" s="221">
        <v>2.0627849913713598</v>
      </c>
      <c r="D7546" s="221">
        <v>1.84862300618993</v>
      </c>
      <c r="E7546" s="221">
        <v>1.65150871713471</v>
      </c>
    </row>
    <row r="7547" spans="1:5" x14ac:dyDescent="0.25">
      <c r="A7547" s="221">
        <v>36056.673245357502</v>
      </c>
      <c r="B7547" s="221">
        <v>-2.42497362605179</v>
      </c>
      <c r="C7547" s="221">
        <v>2.0627712855281701</v>
      </c>
      <c r="D7547" s="221">
        <v>1.8486899970513999</v>
      </c>
      <c r="E7547" s="221">
        <v>1.65153767945651</v>
      </c>
    </row>
    <row r="7548" spans="1:5" x14ac:dyDescent="0.25">
      <c r="A7548" s="221">
        <v>36057.7088718374</v>
      </c>
      <c r="B7548" s="221">
        <v>1.50392706535925</v>
      </c>
      <c r="C7548" s="221">
        <v>2.0627659309380899</v>
      </c>
      <c r="D7548" s="221">
        <v>1.8487159273604199</v>
      </c>
      <c r="E7548" s="221">
        <v>1.6515488796886499</v>
      </c>
    </row>
    <row r="7549" spans="1:5" x14ac:dyDescent="0.25">
      <c r="A7549" s="221">
        <v>36059.336522505298</v>
      </c>
      <c r="B7549" s="221">
        <v>0.839512669019715</v>
      </c>
      <c r="C7549" s="221">
        <v>2.06275746002899</v>
      </c>
      <c r="D7549" s="221">
        <v>1.8487566705337499</v>
      </c>
      <c r="E7549" s="221">
        <v>1.6515664666083001</v>
      </c>
    </row>
    <row r="7550" spans="1:5" x14ac:dyDescent="0.25">
      <c r="A7550" s="221">
        <v>36061.367465987198</v>
      </c>
      <c r="B7550" s="221">
        <v>3.0093483306197899</v>
      </c>
      <c r="C7550" s="221">
        <v>2.0627468254090799</v>
      </c>
      <c r="D7550" s="221">
        <v>1.8488073290360401</v>
      </c>
      <c r="E7550" s="221">
        <v>1.6515883599186201</v>
      </c>
    </row>
    <row r="7551" spans="1:5" x14ac:dyDescent="0.25">
      <c r="A7551" s="221">
        <v>36065.191667372397</v>
      </c>
      <c r="B7551" s="221">
        <v>1.43135967618195</v>
      </c>
      <c r="C7551" s="221">
        <v>2.06272653100116</v>
      </c>
      <c r="D7551" s="221">
        <v>1.8489027173697601</v>
      </c>
      <c r="E7551" s="221">
        <v>1.6516295843191799</v>
      </c>
    </row>
    <row r="7552" spans="1:5" x14ac:dyDescent="0.25">
      <c r="A7552" s="221">
        <v>36067.301026386602</v>
      </c>
      <c r="B7552" s="221">
        <v>-1.6403084069676299</v>
      </c>
      <c r="C7552" s="221">
        <v>2.0627151929275001</v>
      </c>
      <c r="D7552" s="221">
        <v>1.8489553318168801</v>
      </c>
      <c r="E7552" s="221">
        <v>1.6516522812216099</v>
      </c>
    </row>
    <row r="7553" spans="1:5" x14ac:dyDescent="0.25">
      <c r="A7553" s="221">
        <v>36072.599716729797</v>
      </c>
      <c r="B7553" s="221">
        <v>-0.66895254815070304</v>
      </c>
      <c r="C7553" s="221">
        <v>2.0626862778229902</v>
      </c>
      <c r="D7553" s="221">
        <v>1.8490874988216599</v>
      </c>
      <c r="E7553" s="221">
        <v>1.6517091404320099</v>
      </c>
    </row>
    <row r="7554" spans="1:5" x14ac:dyDescent="0.25">
      <c r="A7554" s="221">
        <v>36080.511134315799</v>
      </c>
      <c r="B7554" s="221">
        <v>1.8730164361714601</v>
      </c>
      <c r="C7554" s="221">
        <v>2.0626419192838399</v>
      </c>
      <c r="D7554" s="221">
        <v>1.84928483595558</v>
      </c>
      <c r="E7554" s="221">
        <v>1.6517936889174301</v>
      </c>
    </row>
    <row r="7555" spans="1:5" x14ac:dyDescent="0.25">
      <c r="A7555" s="221">
        <v>36080.712010597301</v>
      </c>
      <c r="B7555" s="221">
        <v>1.63098104582666</v>
      </c>
      <c r="C7555" s="221">
        <v>2.0626407745540498</v>
      </c>
      <c r="D7555" s="221">
        <v>1.84928984647983</v>
      </c>
      <c r="E7555" s="221">
        <v>1.6517958312070999</v>
      </c>
    </row>
    <row r="7556" spans="1:5" x14ac:dyDescent="0.25">
      <c r="A7556" s="221">
        <v>36085.575931707397</v>
      </c>
      <c r="B7556" s="221">
        <v>1.52713158464384</v>
      </c>
      <c r="C7556" s="221">
        <v>2.0626127515325599</v>
      </c>
      <c r="D7556" s="221">
        <v>1.8494111688902599</v>
      </c>
      <c r="E7556" s="221">
        <v>1.6518476678104299</v>
      </c>
    </row>
    <row r="7557" spans="1:5" x14ac:dyDescent="0.25">
      <c r="A7557" s="221">
        <v>36086.589538312903</v>
      </c>
      <c r="B7557" s="221">
        <v>4.2092453112300801</v>
      </c>
      <c r="C7557" s="221">
        <v>2.0626068391124099</v>
      </c>
      <c r="D7557" s="221">
        <v>1.8494364516187101</v>
      </c>
      <c r="E7557" s="221">
        <v>1.65185844304208</v>
      </c>
    </row>
    <row r="7558" spans="1:5" x14ac:dyDescent="0.25">
      <c r="A7558" s="221">
        <v>36091.387069703997</v>
      </c>
      <c r="B7558" s="221">
        <v>1.0871858053817001</v>
      </c>
      <c r="C7558" s="221">
        <v>2.0625786055033402</v>
      </c>
      <c r="D7558" s="221">
        <v>1.8495561180481901</v>
      </c>
      <c r="E7558" s="221">
        <v>1.6519093557290001</v>
      </c>
    </row>
    <row r="7559" spans="1:5" x14ac:dyDescent="0.25">
      <c r="A7559" s="221">
        <v>36094.441844587702</v>
      </c>
      <c r="B7559" s="221">
        <v>1.95523537887676</v>
      </c>
      <c r="C7559" s="221">
        <v>2.0625603665083898</v>
      </c>
      <c r="D7559" s="221">
        <v>1.84963231431943</v>
      </c>
      <c r="E7559" s="221">
        <v>1.6519416837588501</v>
      </c>
    </row>
    <row r="7560" spans="1:5" x14ac:dyDescent="0.25">
      <c r="A7560" s="221">
        <v>36096.053060587299</v>
      </c>
      <c r="B7560" s="221">
        <v>0.68799271917638904</v>
      </c>
      <c r="C7560" s="221">
        <v>2.0625506503750999</v>
      </c>
      <c r="D7560" s="221">
        <v>1.8496725034188</v>
      </c>
      <c r="E7560" s="221">
        <v>1.6519587243471701</v>
      </c>
    </row>
    <row r="7561" spans="1:5" x14ac:dyDescent="0.25">
      <c r="A7561" s="221">
        <v>36102.500298200699</v>
      </c>
      <c r="B7561" s="221">
        <v>1.1201449013204601</v>
      </c>
      <c r="C7561" s="221">
        <v>2.06251116449678</v>
      </c>
      <c r="D7561" s="221">
        <v>1.8498333190221401</v>
      </c>
      <c r="E7561" s="221">
        <v>1.6520266517350599</v>
      </c>
    </row>
    <row r="7562" spans="1:5" x14ac:dyDescent="0.25">
      <c r="A7562" s="221">
        <v>36110.514933067599</v>
      </c>
      <c r="B7562" s="221">
        <v>1.26369823949481</v>
      </c>
      <c r="C7562" s="221">
        <v>2.0624608027720202</v>
      </c>
      <c r="D7562" s="221">
        <v>1.8500324459359301</v>
      </c>
      <c r="E7562" s="221">
        <v>1.6521108932045601</v>
      </c>
    </row>
    <row r="7563" spans="1:5" x14ac:dyDescent="0.25">
      <c r="A7563" s="221">
        <v>36119.213657578897</v>
      </c>
      <c r="B7563" s="221">
        <v>2.03941466976296</v>
      </c>
      <c r="C7563" s="221">
        <v>2.0624044709509399</v>
      </c>
      <c r="D7563" s="221">
        <v>1.8502484581273699</v>
      </c>
      <c r="E7563" s="221">
        <v>1.65220180620966</v>
      </c>
    </row>
    <row r="7564" spans="1:5" x14ac:dyDescent="0.25">
      <c r="A7564" s="221">
        <v>36120.436248023798</v>
      </c>
      <c r="B7564" s="221">
        <v>2.22095303725829</v>
      </c>
      <c r="C7564" s="221">
        <v>2.06239636816266</v>
      </c>
      <c r="D7564" s="221">
        <v>1.8502787876476501</v>
      </c>
      <c r="E7564" s="221">
        <v>1.6522145442040901</v>
      </c>
    </row>
    <row r="7565" spans="1:5" x14ac:dyDescent="0.25">
      <c r="A7565" s="221">
        <v>36121.789971944199</v>
      </c>
      <c r="B7565" s="221">
        <v>0.861492458491253</v>
      </c>
      <c r="C7565" s="221">
        <v>2.0623873962797399</v>
      </c>
      <c r="D7565" s="221">
        <v>1.85031236453127</v>
      </c>
      <c r="E7565" s="221">
        <v>1.6522286374417201</v>
      </c>
    </row>
    <row r="7566" spans="1:5" x14ac:dyDescent="0.25">
      <c r="A7566" s="221">
        <v>36125.487504018602</v>
      </c>
      <c r="B7566" s="221">
        <v>1.9672024365685199</v>
      </c>
      <c r="C7566" s="221">
        <v>2.06236277358733</v>
      </c>
      <c r="D7566" s="221">
        <v>1.85040393761483</v>
      </c>
      <c r="E7566" s="221">
        <v>1.6522670721146899</v>
      </c>
    </row>
    <row r="7567" spans="1:5" x14ac:dyDescent="0.25">
      <c r="A7567" s="221">
        <v>36135.465313203997</v>
      </c>
      <c r="B7567" s="221">
        <v>1.51479219164745</v>
      </c>
      <c r="C7567" s="221">
        <v>2.0622946118373902</v>
      </c>
      <c r="D7567" s="221">
        <v>1.8506510480484399</v>
      </c>
      <c r="E7567" s="221">
        <v>1.65237036599085</v>
      </c>
    </row>
    <row r="7568" spans="1:5" x14ac:dyDescent="0.25">
      <c r="A7568" s="221">
        <v>36137.351447594701</v>
      </c>
      <c r="B7568" s="221">
        <v>2.39176831253558</v>
      </c>
      <c r="C7568" s="221">
        <v>2.0622814719247602</v>
      </c>
      <c r="D7568" s="221">
        <v>1.8506977600548999</v>
      </c>
      <c r="E7568" s="221">
        <v>1.65238979998683</v>
      </c>
    </row>
    <row r="7569" spans="1:5" x14ac:dyDescent="0.25">
      <c r="A7569" s="221">
        <v>36144.857490822003</v>
      </c>
      <c r="B7569" s="221">
        <v>2.1988736610576001</v>
      </c>
      <c r="C7569" s="221">
        <v>2.0622283760512299</v>
      </c>
      <c r="D7569" s="221">
        <v>1.8508835383972799</v>
      </c>
      <c r="E7569" s="221">
        <v>1.65246696492877</v>
      </c>
    </row>
    <row r="7570" spans="1:5" x14ac:dyDescent="0.25">
      <c r="A7570" s="221">
        <v>36152.767369518602</v>
      </c>
      <c r="B7570" s="221">
        <v>0.96061837998715505</v>
      </c>
      <c r="C7570" s="221">
        <v>2.0621709066566098</v>
      </c>
      <c r="D7570" s="221">
        <v>1.85107882834987</v>
      </c>
      <c r="E7570" s="221">
        <v>1.6525480162383099</v>
      </c>
    </row>
    <row r="7571" spans="1:5" x14ac:dyDescent="0.25">
      <c r="A7571" s="221">
        <v>36160.841528131001</v>
      </c>
      <c r="B7571" s="221">
        <v>1.4069095603970001</v>
      </c>
      <c r="C7571" s="221">
        <v>2.0621110198166002</v>
      </c>
      <c r="D7571" s="221">
        <v>1.8512778865803801</v>
      </c>
      <c r="E7571" s="221">
        <v>1.6526302829369299</v>
      </c>
    </row>
    <row r="7572" spans="1:5" x14ac:dyDescent="0.25">
      <c r="A7572" s="221">
        <v>36162.403774502098</v>
      </c>
      <c r="B7572" s="221">
        <v>2.18757840568566</v>
      </c>
      <c r="C7572" s="221">
        <v>2.0620992189874801</v>
      </c>
      <c r="D7572" s="221">
        <v>1.85131640180075</v>
      </c>
      <c r="E7572" s="221">
        <v>1.6526461545117499</v>
      </c>
    </row>
    <row r="7573" spans="1:5" x14ac:dyDescent="0.25">
      <c r="A7573" s="221">
        <v>36163.364400011997</v>
      </c>
      <c r="B7573" s="221">
        <v>-0.75252992094815296</v>
      </c>
      <c r="C7573" s="221">
        <v>2.0620919626560199</v>
      </c>
      <c r="D7573" s="221">
        <v>1.85134008481509</v>
      </c>
      <c r="E7573" s="221">
        <v>1.65265589422008</v>
      </c>
    </row>
    <row r="7574" spans="1:5" x14ac:dyDescent="0.25">
      <c r="A7574" s="221">
        <v>36177.744012969299</v>
      </c>
      <c r="B7574" s="221">
        <v>2.4833420885986199</v>
      </c>
      <c r="C7574" s="221">
        <v>2.0619802730191799</v>
      </c>
      <c r="D7574" s="221">
        <v>1.85169459609584</v>
      </c>
      <c r="E7574" s="221">
        <v>1.6528011994949501</v>
      </c>
    </row>
    <row r="7575" spans="1:5" x14ac:dyDescent="0.25">
      <c r="A7575" s="221">
        <v>36188.373493571104</v>
      </c>
      <c r="B7575" s="221">
        <v>2.28408903663522</v>
      </c>
      <c r="C7575" s="221">
        <v>2.0618951565761301</v>
      </c>
      <c r="D7575" s="221">
        <v>1.85195602067424</v>
      </c>
      <c r="E7575" s="221">
        <v>1.6529077815845601</v>
      </c>
    </row>
    <row r="7576" spans="1:5" x14ac:dyDescent="0.25">
      <c r="A7576" s="221">
        <v>36188.675970729499</v>
      </c>
      <c r="B7576" s="221">
        <v>0.88171107828614004</v>
      </c>
      <c r="C7576" s="221">
        <v>2.0618926909638202</v>
      </c>
      <c r="D7576" s="221">
        <v>1.8519634563757501</v>
      </c>
      <c r="E7576" s="221">
        <v>1.6529108068173799</v>
      </c>
    </row>
    <row r="7577" spans="1:5" x14ac:dyDescent="0.25">
      <c r="A7577" s="221">
        <v>36190.290011808996</v>
      </c>
      <c r="B7577" s="221">
        <v>1.5727598138371801</v>
      </c>
      <c r="C7577" s="221">
        <v>2.0618794614782701</v>
      </c>
      <c r="D7577" s="221">
        <v>1.8520031338435099</v>
      </c>
      <c r="E7577" s="221">
        <v>1.6529269138810601</v>
      </c>
    </row>
    <row r="7578" spans="1:5" x14ac:dyDescent="0.25">
      <c r="A7578" s="221">
        <v>36193.791245318796</v>
      </c>
      <c r="B7578" s="221">
        <v>3.4146104866060099</v>
      </c>
      <c r="C7578" s="221">
        <v>2.0618506062520998</v>
      </c>
      <c r="D7578" s="221">
        <v>1.8520891148233201</v>
      </c>
      <c r="E7578" s="221">
        <v>1.6529618426471899</v>
      </c>
    </row>
    <row r="7579" spans="1:5" x14ac:dyDescent="0.25">
      <c r="A7579" s="221">
        <v>36194.193382809397</v>
      </c>
      <c r="B7579" s="221">
        <v>4.3433568679080503</v>
      </c>
      <c r="C7579" s="221">
        <v>2.0618472814424602</v>
      </c>
      <c r="D7579" s="221">
        <v>1.8520989902501901</v>
      </c>
      <c r="E7579" s="221">
        <v>1.652965848042</v>
      </c>
    </row>
    <row r="7580" spans="1:5" x14ac:dyDescent="0.25">
      <c r="A7580" s="221">
        <v>36198.322952414703</v>
      </c>
      <c r="B7580" s="221">
        <v>0.84750774438222498</v>
      </c>
      <c r="C7580" s="221">
        <v>2.06181283310148</v>
      </c>
      <c r="D7580" s="221">
        <v>1.8522002891190701</v>
      </c>
      <c r="E7580" s="221">
        <v>1.6530069224317501</v>
      </c>
    </row>
    <row r="7581" spans="1:5" x14ac:dyDescent="0.25">
      <c r="A7581" s="221">
        <v>36211.638062031998</v>
      </c>
      <c r="B7581" s="221">
        <v>2.1541731732771301</v>
      </c>
      <c r="C7581" s="221">
        <v>2.06169918356975</v>
      </c>
      <c r="D7581" s="221">
        <v>1.8525267407970201</v>
      </c>
      <c r="E7581" s="221">
        <v>1.6531386079249</v>
      </c>
    </row>
    <row r="7582" spans="1:5" x14ac:dyDescent="0.25">
      <c r="A7582" s="221">
        <v>36218.226623982599</v>
      </c>
      <c r="B7582" s="221">
        <v>4.2556017669193</v>
      </c>
      <c r="C7582" s="221">
        <v>2.0616414179697302</v>
      </c>
      <c r="D7582" s="221">
        <v>1.85268803012798</v>
      </c>
      <c r="E7582" s="221">
        <v>1.6532034306938299</v>
      </c>
    </row>
    <row r="7583" spans="1:5" x14ac:dyDescent="0.25">
      <c r="A7583" s="221">
        <v>36219.067168282003</v>
      </c>
      <c r="B7583" s="221">
        <v>2.32853361400762</v>
      </c>
      <c r="C7583" s="221">
        <v>2.0616339764390799</v>
      </c>
      <c r="D7583" s="221">
        <v>1.8527086006936599</v>
      </c>
      <c r="E7583" s="221">
        <v>1.6532116776582899</v>
      </c>
    </row>
    <row r="7584" spans="1:5" x14ac:dyDescent="0.25">
      <c r="A7584" s="221">
        <v>36219.487384700296</v>
      </c>
      <c r="B7584" s="221">
        <v>2.5244623920157099</v>
      </c>
      <c r="C7584" s="221">
        <v>2.0616302498862402</v>
      </c>
      <c r="D7584" s="221">
        <v>1.8527188846125899</v>
      </c>
      <c r="E7584" s="221">
        <v>1.65321580016956</v>
      </c>
    </row>
    <row r="7585" spans="1:5" x14ac:dyDescent="0.25">
      <c r="A7585" s="221">
        <v>36230.191257299797</v>
      </c>
      <c r="B7585" s="221">
        <v>1.80680231276242</v>
      </c>
      <c r="C7585" s="221">
        <v>2.0615339107225799</v>
      </c>
      <c r="D7585" s="221">
        <v>1.8529794786529299</v>
      </c>
      <c r="E7585" s="221">
        <v>1.6533204031822299</v>
      </c>
    </row>
    <row r="7586" spans="1:5" x14ac:dyDescent="0.25">
      <c r="A7586" s="221">
        <v>36231.6281508795</v>
      </c>
      <c r="B7586" s="221">
        <v>0.39075890724713502</v>
      </c>
      <c r="C7586" s="221">
        <v>2.0615208282188502</v>
      </c>
      <c r="D7586" s="221">
        <v>1.8530144491046201</v>
      </c>
      <c r="E7586" s="221">
        <v>1.6533343906887099</v>
      </c>
    </row>
    <row r="7587" spans="1:5" x14ac:dyDescent="0.25">
      <c r="A7587" s="221">
        <v>36232.158999981199</v>
      </c>
      <c r="B7587" s="221">
        <v>1.04991373431449</v>
      </c>
      <c r="C7587" s="221">
        <v>2.0615159548391899</v>
      </c>
      <c r="D7587" s="221">
        <v>1.8530273686646499</v>
      </c>
      <c r="E7587" s="221">
        <v>1.6533395573232801</v>
      </c>
    </row>
    <row r="7588" spans="1:5" x14ac:dyDescent="0.25">
      <c r="A7588" s="221">
        <v>36243.626091939797</v>
      </c>
      <c r="B7588" s="221">
        <v>3.4300836620688901</v>
      </c>
      <c r="C7588" s="221">
        <v>2.0614093461704801</v>
      </c>
      <c r="D7588" s="221">
        <v>1.8533064494476901</v>
      </c>
      <c r="E7588" s="221">
        <v>1.6534507132888701</v>
      </c>
    </row>
    <row r="7589" spans="1:5" x14ac:dyDescent="0.25">
      <c r="A7589" s="221">
        <v>36255.113429894998</v>
      </c>
      <c r="B7589" s="221">
        <v>2.1363019764393698</v>
      </c>
      <c r="C7589" s="221">
        <v>2.0612994873673101</v>
      </c>
      <c r="D7589" s="221">
        <v>1.85358602296843</v>
      </c>
      <c r="E7589" s="221">
        <v>1.6535612650110001</v>
      </c>
    </row>
    <row r="7590" spans="1:5" x14ac:dyDescent="0.25">
      <c r="A7590" s="221">
        <v>36255.9163590803</v>
      </c>
      <c r="B7590" s="221">
        <v>2.3684504664447399</v>
      </c>
      <c r="C7590" s="221">
        <v>2.0612916899766902</v>
      </c>
      <c r="D7590" s="221">
        <v>1.85360556428776</v>
      </c>
      <c r="E7590" s="221">
        <v>1.6535689686717601</v>
      </c>
    </row>
    <row r="7591" spans="1:5" x14ac:dyDescent="0.25">
      <c r="A7591" s="221">
        <v>36256.8621051753</v>
      </c>
      <c r="B7591" s="221">
        <v>2.74608970558308</v>
      </c>
      <c r="C7591" s="221">
        <v>2.06128249564857</v>
      </c>
      <c r="D7591" s="221">
        <v>1.8536285814190201</v>
      </c>
      <c r="E7591" s="221">
        <v>1.65357801005711</v>
      </c>
    </row>
    <row r="7592" spans="1:5" x14ac:dyDescent="0.25">
      <c r="A7592" s="221">
        <v>36259.506972851501</v>
      </c>
      <c r="B7592" s="221">
        <v>2.0967034683085499</v>
      </c>
      <c r="C7592" s="221">
        <v>2.06125666095926</v>
      </c>
      <c r="D7592" s="221">
        <v>1.85369295098584</v>
      </c>
      <c r="E7592" s="221">
        <v>1.6536032951394399</v>
      </c>
    </row>
    <row r="7593" spans="1:5" x14ac:dyDescent="0.25">
      <c r="A7593" s="221">
        <v>36268.898735097297</v>
      </c>
      <c r="B7593" s="221">
        <v>2.9280848797388099</v>
      </c>
      <c r="C7593" s="221">
        <v>2.06116361186757</v>
      </c>
      <c r="D7593" s="221">
        <v>1.8539215233537201</v>
      </c>
      <c r="E7593" s="221">
        <v>1.6536927819850999</v>
      </c>
    </row>
    <row r="7594" spans="1:5" x14ac:dyDescent="0.25">
      <c r="A7594" s="221">
        <v>36280.725911974099</v>
      </c>
      <c r="B7594" s="221">
        <v>1.70837675017697</v>
      </c>
      <c r="C7594" s="221">
        <v>2.0610435141432801</v>
      </c>
      <c r="D7594" s="221">
        <v>1.8542093677170399</v>
      </c>
      <c r="E7594" s="221">
        <v>1.65380492215102</v>
      </c>
    </row>
    <row r="7595" spans="1:5" x14ac:dyDescent="0.25">
      <c r="A7595" s="221">
        <v>36281.304181530999</v>
      </c>
      <c r="B7595" s="221">
        <v>1.0216951525051901</v>
      </c>
      <c r="C7595" s="221">
        <v>2.0610375547355102</v>
      </c>
      <c r="D7595" s="221">
        <v>1.85422344137419</v>
      </c>
      <c r="E7595" s="221">
        <v>1.6538103779625599</v>
      </c>
    </row>
    <row r="7596" spans="1:5" x14ac:dyDescent="0.25">
      <c r="A7596" s="221">
        <v>36282.202686750898</v>
      </c>
      <c r="B7596" s="221">
        <v>1.73449907363881</v>
      </c>
      <c r="C7596" s="221">
        <v>2.06102829511094</v>
      </c>
      <c r="D7596" s="221">
        <v>1.85424530877886</v>
      </c>
      <c r="E7596" s="221">
        <v>1.65381884203325</v>
      </c>
    </row>
    <row r="7597" spans="1:5" x14ac:dyDescent="0.25">
      <c r="A7597" s="221">
        <v>36285.757843235901</v>
      </c>
      <c r="B7597" s="221">
        <v>0.54333923975460297</v>
      </c>
      <c r="C7597" s="221">
        <v>2.06099143791818</v>
      </c>
      <c r="D7597" s="221">
        <v>1.8543318325339</v>
      </c>
      <c r="E7597" s="221">
        <v>1.6538523298187</v>
      </c>
    </row>
    <row r="7598" spans="1:5" x14ac:dyDescent="0.25">
      <c r="A7598" s="221">
        <v>36286.714467386002</v>
      </c>
      <c r="B7598" s="221">
        <v>2.6099028902940402</v>
      </c>
      <c r="C7598" s="221">
        <v>2.06098145676222</v>
      </c>
      <c r="D7598" s="221">
        <v>1.8543551144102399</v>
      </c>
      <c r="E7598" s="221">
        <v>1.6538613259671899</v>
      </c>
    </row>
    <row r="7599" spans="1:5" x14ac:dyDescent="0.25">
      <c r="A7599" s="221">
        <v>36290.212511354199</v>
      </c>
      <c r="B7599" s="221">
        <v>1.6701051270471501</v>
      </c>
      <c r="C7599" s="221">
        <v>2.0609448379924298</v>
      </c>
      <c r="D7599" s="221">
        <v>1.85444024818725</v>
      </c>
      <c r="E7599" s="221">
        <v>1.6538941738688799</v>
      </c>
    </row>
    <row r="7600" spans="1:5" x14ac:dyDescent="0.25">
      <c r="A7600" s="221">
        <v>36292.7987190391</v>
      </c>
      <c r="B7600" s="221">
        <v>-1.62353367133017</v>
      </c>
      <c r="C7600" s="221">
        <v>2.0609175747750901</v>
      </c>
      <c r="D7600" s="221">
        <v>1.8545031901143201</v>
      </c>
      <c r="E7600" s="221">
        <v>1.65391839852017</v>
      </c>
    </row>
    <row r="7601" spans="1:5" x14ac:dyDescent="0.25">
      <c r="A7601" s="221">
        <v>36293.511581996601</v>
      </c>
      <c r="B7601" s="221">
        <v>-0.82942379390379395</v>
      </c>
      <c r="C7601" s="221">
        <v>2.0609100320138398</v>
      </c>
      <c r="D7601" s="221">
        <v>1.8545204794505199</v>
      </c>
      <c r="E7601" s="221">
        <v>1.65392507504071</v>
      </c>
    </row>
    <row r="7602" spans="1:5" x14ac:dyDescent="0.25">
      <c r="A7602" s="221">
        <v>36294.7775492293</v>
      </c>
      <c r="B7602" s="221">
        <v>1.1395610296399199</v>
      </c>
      <c r="C7602" s="221">
        <v>2.0608965731548401</v>
      </c>
      <c r="D7602" s="221">
        <v>1.85455112428011</v>
      </c>
      <c r="E7602" s="221">
        <v>1.65393693181648</v>
      </c>
    </row>
    <row r="7603" spans="1:5" x14ac:dyDescent="0.25">
      <c r="A7603" s="221">
        <v>36299.334706489797</v>
      </c>
      <c r="B7603" s="221">
        <v>-2.2346283022972901</v>
      </c>
      <c r="C7603" s="221">
        <v>2.0608479742455699</v>
      </c>
      <c r="D7603" s="221">
        <v>1.85466134982824</v>
      </c>
      <c r="E7603" s="221">
        <v>1.6539794551133999</v>
      </c>
    </row>
    <row r="7604" spans="1:5" x14ac:dyDescent="0.25">
      <c r="A7604" s="221">
        <v>36304.464873630699</v>
      </c>
      <c r="B7604" s="221">
        <v>2.6763383979982098</v>
      </c>
      <c r="C7604" s="221">
        <v>2.0607926460856598</v>
      </c>
      <c r="D7604" s="221">
        <v>1.8547853425012399</v>
      </c>
      <c r="E7604" s="221">
        <v>1.6540272556162201</v>
      </c>
    </row>
    <row r="7605" spans="1:5" x14ac:dyDescent="0.25">
      <c r="A7605" s="221">
        <v>36313.0869157364</v>
      </c>
      <c r="B7605" s="221">
        <v>2.9203301916518498</v>
      </c>
      <c r="C7605" s="221">
        <v>2.0606982744939302</v>
      </c>
      <c r="D7605" s="221">
        <v>1.8549937314324401</v>
      </c>
      <c r="E7605" s="221">
        <v>1.6541071798890099</v>
      </c>
    </row>
    <row r="7606" spans="1:5" x14ac:dyDescent="0.25">
      <c r="A7606" s="221">
        <v>36313.724797045703</v>
      </c>
      <c r="B7606" s="221">
        <v>4.3183124603550596</v>
      </c>
      <c r="C7606" s="221">
        <v>2.0606912172419101</v>
      </c>
      <c r="D7606" s="221">
        <v>1.8550091485926301</v>
      </c>
      <c r="E7606" s="221">
        <v>1.65411307853301</v>
      </c>
    </row>
    <row r="7607" spans="1:5" x14ac:dyDescent="0.25">
      <c r="A7607" s="221">
        <v>36315.050587467202</v>
      </c>
      <c r="B7607" s="221">
        <v>1.3625440464010199</v>
      </c>
      <c r="C7607" s="221">
        <v>2.06067653322902</v>
      </c>
      <c r="D7607" s="221">
        <v>1.85504119205119</v>
      </c>
      <c r="E7607" s="221">
        <v>1.65412532325465</v>
      </c>
    </row>
    <row r="7608" spans="1:5" x14ac:dyDescent="0.25">
      <c r="A7608" s="221">
        <v>36315.372446345798</v>
      </c>
      <c r="B7608" s="221">
        <v>1.12977680948088</v>
      </c>
      <c r="C7608" s="221">
        <v>2.0606729612691201</v>
      </c>
      <c r="D7608" s="221">
        <v>1.8550489532166701</v>
      </c>
      <c r="E7608" s="221">
        <v>1.6541282958756001</v>
      </c>
    </row>
    <row r="7609" spans="1:5" x14ac:dyDescent="0.25">
      <c r="A7609" s="221">
        <v>36316.024066973601</v>
      </c>
      <c r="B7609" s="221">
        <v>1.80543356977683</v>
      </c>
      <c r="C7609" s="221">
        <v>2.0606657296440098</v>
      </c>
      <c r="D7609" s="221">
        <v>1.85506466611402</v>
      </c>
      <c r="E7609" s="221">
        <v>1.6541343081437601</v>
      </c>
    </row>
    <row r="7610" spans="1:5" x14ac:dyDescent="0.25">
      <c r="A7610" s="221">
        <v>36317.454966519203</v>
      </c>
      <c r="B7610" s="221">
        <v>2.52944431121138</v>
      </c>
      <c r="C7610" s="221">
        <v>2.0606498016321702</v>
      </c>
      <c r="D7610" s="221">
        <v>1.8550991702053901</v>
      </c>
      <c r="E7610" s="221">
        <v>1.65414750371911</v>
      </c>
    </row>
    <row r="7611" spans="1:5" x14ac:dyDescent="0.25">
      <c r="A7611" s="221">
        <v>36320.058521733699</v>
      </c>
      <c r="B7611" s="221">
        <v>2.9742580976766901</v>
      </c>
      <c r="C7611" s="221">
        <v>2.0606206924950499</v>
      </c>
      <c r="D7611" s="221">
        <v>1.8551619512072299</v>
      </c>
      <c r="E7611" s="221">
        <v>1.65417148793616</v>
      </c>
    </row>
    <row r="7612" spans="1:5" x14ac:dyDescent="0.25">
      <c r="A7612" s="221">
        <v>36328.385244438599</v>
      </c>
      <c r="B7612" s="221">
        <v>4.0095474056250904</v>
      </c>
      <c r="C7612" s="221">
        <v>2.0605265513225302</v>
      </c>
      <c r="D7612" s="221">
        <v>1.8553627381890301</v>
      </c>
      <c r="E7612" s="221">
        <v>1.6542479049304999</v>
      </c>
    </row>
    <row r="7613" spans="1:5" x14ac:dyDescent="0.25">
      <c r="A7613" s="221">
        <v>36329.883210101703</v>
      </c>
      <c r="B7613" s="221">
        <v>1.44653111595203</v>
      </c>
      <c r="C7613" s="221">
        <v>2.06050941234319</v>
      </c>
      <c r="D7613" s="221">
        <v>1.8553988594836801</v>
      </c>
      <c r="E7613" s="221">
        <v>1.6542616012965801</v>
      </c>
    </row>
    <row r="7614" spans="1:5" x14ac:dyDescent="0.25">
      <c r="A7614" s="221">
        <v>36331.591490099403</v>
      </c>
      <c r="B7614" s="221">
        <v>1.7144102790464399</v>
      </c>
      <c r="C7614" s="221">
        <v>2.0604898670516598</v>
      </c>
      <c r="D7614" s="221">
        <v>1.85543993120114</v>
      </c>
      <c r="E7614" s="221">
        <v>1.65427722063206</v>
      </c>
    </row>
    <row r="7615" spans="1:5" x14ac:dyDescent="0.25">
      <c r="A7615" s="221">
        <v>36332.0101860426</v>
      </c>
      <c r="B7615" s="221">
        <v>3.1461971602854102</v>
      </c>
      <c r="C7615" s="221">
        <v>2.0604850587647801</v>
      </c>
      <c r="D7615" s="221">
        <v>1.8554499977953101</v>
      </c>
      <c r="E7615" s="221">
        <v>1.65428104889932</v>
      </c>
    </row>
    <row r="7616" spans="1:5" x14ac:dyDescent="0.25">
      <c r="A7616" s="221">
        <v>36336.080252831598</v>
      </c>
      <c r="B7616" s="221">
        <v>1.93625968336562</v>
      </c>
      <c r="C7616" s="221">
        <v>2.06043810424022</v>
      </c>
      <c r="D7616" s="221">
        <v>1.85554785331865</v>
      </c>
      <c r="E7616" s="221">
        <v>1.6543181472756101</v>
      </c>
    </row>
    <row r="7617" spans="1:5" x14ac:dyDescent="0.25">
      <c r="A7617" s="221">
        <v>36339.408958022002</v>
      </c>
      <c r="B7617" s="221">
        <v>-1.00181882743992</v>
      </c>
      <c r="C7617" s="221">
        <v>2.0603994138235402</v>
      </c>
      <c r="D7617" s="221">
        <v>1.8556278844840599</v>
      </c>
      <c r="E7617" s="221">
        <v>1.65434845717894</v>
      </c>
    </row>
    <row r="7618" spans="1:5" x14ac:dyDescent="0.25">
      <c r="A7618" s="221">
        <v>36341.288097445198</v>
      </c>
      <c r="B7618" s="221">
        <v>1.6069990773693601</v>
      </c>
      <c r="C7618" s="221">
        <v>2.0603774573476601</v>
      </c>
      <c r="D7618" s="221">
        <v>1.8556730641288199</v>
      </c>
      <c r="E7618" s="221">
        <v>1.6543655433595099</v>
      </c>
    </row>
    <row r="7619" spans="1:5" x14ac:dyDescent="0.25">
      <c r="A7619" s="221">
        <v>36345.216098253099</v>
      </c>
      <c r="B7619" s="221">
        <v>1.40850287383565</v>
      </c>
      <c r="C7619" s="221">
        <v>2.0603312937478999</v>
      </c>
      <c r="D7619" s="221">
        <v>1.8557675039979</v>
      </c>
      <c r="E7619" s="221">
        <v>1.65440113442084</v>
      </c>
    </row>
    <row r="7620" spans="1:5" x14ac:dyDescent="0.25">
      <c r="A7620" s="221">
        <v>36347.2379736773</v>
      </c>
      <c r="B7620" s="221">
        <v>1.81340373177812</v>
      </c>
      <c r="C7620" s="221">
        <v>2.0603073906176501</v>
      </c>
      <c r="D7620" s="221">
        <v>1.85581611540602</v>
      </c>
      <c r="E7620" s="221">
        <v>1.6544194482477099</v>
      </c>
    </row>
    <row r="7621" spans="1:5" x14ac:dyDescent="0.25">
      <c r="A7621" s="221">
        <v>36350.433701584399</v>
      </c>
      <c r="B7621" s="221">
        <v>1.04725615293662</v>
      </c>
      <c r="C7621" s="221">
        <v>2.0602694141706102</v>
      </c>
      <c r="D7621" s="221">
        <v>1.8558929494342999</v>
      </c>
      <c r="E7621" s="221">
        <v>1.6544483282211799</v>
      </c>
    </row>
    <row r="7622" spans="1:5" x14ac:dyDescent="0.25">
      <c r="A7622" s="221">
        <v>36352.7436717202</v>
      </c>
      <c r="B7622" s="221">
        <v>-9.3396311643412194E-2</v>
      </c>
      <c r="C7622" s="221">
        <v>2.0602418142871</v>
      </c>
      <c r="D7622" s="221">
        <v>1.85594848742624</v>
      </c>
      <c r="E7622" s="221">
        <v>1.6544691516699599</v>
      </c>
    </row>
    <row r="7623" spans="1:5" x14ac:dyDescent="0.25">
      <c r="A7623" s="221">
        <v>36357.462564007299</v>
      </c>
      <c r="B7623" s="221">
        <v>0.92842639497798796</v>
      </c>
      <c r="C7623" s="221">
        <v>2.0601850425624302</v>
      </c>
      <c r="D7623" s="221">
        <v>1.8560619001941401</v>
      </c>
      <c r="E7623" s="221">
        <v>1.6545115911491299</v>
      </c>
    </row>
    <row r="7624" spans="1:5" x14ac:dyDescent="0.25">
      <c r="A7624" s="221">
        <v>36358.068535293402</v>
      </c>
      <c r="B7624" s="221">
        <v>2.0259007691132598</v>
      </c>
      <c r="C7624" s="221">
        <v>2.0601777143643298</v>
      </c>
      <c r="D7624" s="221">
        <v>1.85607641906073</v>
      </c>
      <c r="E7624" s="221">
        <v>1.6545170355489101</v>
      </c>
    </row>
    <row r="7625" spans="1:5" x14ac:dyDescent="0.25">
      <c r="A7625" s="221">
        <v>36360.617205428302</v>
      </c>
      <c r="B7625" s="221">
        <v>2.1838060999360498</v>
      </c>
      <c r="C7625" s="221">
        <v>2.06014679526962</v>
      </c>
      <c r="D7625" s="221">
        <v>1.85613748433315</v>
      </c>
      <c r="E7625" s="221">
        <v>1.65453993428923</v>
      </c>
    </row>
    <row r="7626" spans="1:5" x14ac:dyDescent="0.25">
      <c r="A7626" s="221">
        <v>36364.903415832399</v>
      </c>
      <c r="B7626" s="221">
        <v>1.9169303067541701</v>
      </c>
      <c r="C7626" s="221">
        <v>2.06009446003906</v>
      </c>
      <c r="D7626" s="221">
        <v>1.85624018048138</v>
      </c>
      <c r="E7626" s="221">
        <v>1.6545783043443401</v>
      </c>
    </row>
    <row r="7627" spans="1:5" x14ac:dyDescent="0.25">
      <c r="A7627" s="221">
        <v>36370.600874458898</v>
      </c>
      <c r="B7627" s="221">
        <v>3.8627266456821201</v>
      </c>
      <c r="C7627" s="221">
        <v>2.0600240750090602</v>
      </c>
      <c r="D7627" s="221">
        <v>1.85637668965861</v>
      </c>
      <c r="E7627" s="221">
        <v>1.6546291555463</v>
      </c>
    </row>
    <row r="7628" spans="1:5" x14ac:dyDescent="0.25">
      <c r="A7628" s="221">
        <v>36371.061115885197</v>
      </c>
      <c r="B7628" s="221">
        <v>2.3794774071928</v>
      </c>
      <c r="C7628" s="221">
        <v>2.06001837101606</v>
      </c>
      <c r="D7628" s="221">
        <v>1.8563877168871601</v>
      </c>
      <c r="E7628" s="221">
        <v>1.65463325463445</v>
      </c>
    </row>
    <row r="7629" spans="1:5" x14ac:dyDescent="0.25">
      <c r="A7629" s="221">
        <v>36372.279283791402</v>
      </c>
      <c r="B7629" s="221">
        <v>2.6653950117593301</v>
      </c>
      <c r="C7629" s="221">
        <v>2.0600032736762701</v>
      </c>
      <c r="D7629" s="221">
        <v>1.85641690377722</v>
      </c>
      <c r="E7629" s="221">
        <v>1.65464409817768</v>
      </c>
    </row>
    <row r="7630" spans="1:5" x14ac:dyDescent="0.25">
      <c r="A7630" s="221">
        <v>36379.149813506701</v>
      </c>
      <c r="B7630" s="221">
        <v>0.67031344364838497</v>
      </c>
      <c r="C7630" s="221">
        <v>2.05991739241199</v>
      </c>
      <c r="D7630" s="221">
        <v>1.8565815193400601</v>
      </c>
      <c r="E7630" s="221">
        <v>1.6547050307975499</v>
      </c>
    </row>
    <row r="7631" spans="1:5" x14ac:dyDescent="0.25">
      <c r="A7631" s="221">
        <v>36380.1394308936</v>
      </c>
      <c r="B7631" s="221">
        <v>-0.16208039246734501</v>
      </c>
      <c r="C7631" s="221">
        <v>2.0599049151195099</v>
      </c>
      <c r="D7631" s="221">
        <v>1.8566051552923699</v>
      </c>
      <c r="E7631" s="221">
        <v>1.6547138063115701</v>
      </c>
    </row>
    <row r="7632" spans="1:5" x14ac:dyDescent="0.25">
      <c r="A7632" s="221">
        <v>36385.291185943199</v>
      </c>
      <c r="B7632" s="221">
        <v>1.5055641223587199</v>
      </c>
      <c r="C7632" s="221">
        <v>2.05983957196637</v>
      </c>
      <c r="D7632" s="221">
        <v>1.85672819944891</v>
      </c>
      <c r="E7632" s="221">
        <v>1.65475938751437</v>
      </c>
    </row>
    <row r="7633" spans="1:5" x14ac:dyDescent="0.25">
      <c r="A7633" s="221">
        <v>36386.797835048703</v>
      </c>
      <c r="B7633" s="221">
        <v>3.1117660307888002</v>
      </c>
      <c r="C7633" s="221">
        <v>2.0598203625836602</v>
      </c>
      <c r="D7633" s="221">
        <v>1.85676418415054</v>
      </c>
      <c r="E7633" s="221">
        <v>1.6547726731447501</v>
      </c>
    </row>
    <row r="7634" spans="1:5" x14ac:dyDescent="0.25">
      <c r="A7634" s="221">
        <v>36386.905883678402</v>
      </c>
      <c r="B7634" s="221">
        <v>1.1679945790669599</v>
      </c>
      <c r="C7634" s="221">
        <v>2.0598189795661499</v>
      </c>
      <c r="D7634" s="221">
        <v>1.8567667647764401</v>
      </c>
      <c r="E7634" s="221">
        <v>1.6547736259174699</v>
      </c>
    </row>
    <row r="7635" spans="1:5" x14ac:dyDescent="0.25">
      <c r="A7635" s="221">
        <v>36388.728674970203</v>
      </c>
      <c r="B7635" s="221">
        <v>2.0224438326366601</v>
      </c>
      <c r="C7635" s="221">
        <v>2.0597956479211001</v>
      </c>
      <c r="D7635" s="221">
        <v>1.85681030019591</v>
      </c>
      <c r="E7635" s="221">
        <v>1.6547896762241101</v>
      </c>
    </row>
    <row r="7636" spans="1:5" x14ac:dyDescent="0.25">
      <c r="A7636" s="221">
        <v>36390.7386434777</v>
      </c>
      <c r="B7636" s="221">
        <v>3.03181453916361</v>
      </c>
      <c r="C7636" s="221">
        <v>2.05976981682594</v>
      </c>
      <c r="D7636" s="221">
        <v>1.8568583061428701</v>
      </c>
      <c r="E7636" s="221">
        <v>1.6548073629231601</v>
      </c>
    </row>
    <row r="7637" spans="1:5" x14ac:dyDescent="0.25">
      <c r="A7637" s="221">
        <v>36391.511960941003</v>
      </c>
      <c r="B7637" s="221">
        <v>1.99276811964086</v>
      </c>
      <c r="C7637" s="221">
        <v>2.0597598528497998</v>
      </c>
      <c r="D7637" s="221">
        <v>1.8568767760029601</v>
      </c>
      <c r="E7637" s="221">
        <v>1.65481415633781</v>
      </c>
    </row>
    <row r="7638" spans="1:5" x14ac:dyDescent="0.25">
      <c r="A7638" s="221">
        <v>36396.986701403897</v>
      </c>
      <c r="B7638" s="221">
        <v>0.63280988070690802</v>
      </c>
      <c r="C7638" s="221">
        <v>2.05968891984987</v>
      </c>
      <c r="D7638" s="221">
        <v>1.8570075343204699</v>
      </c>
      <c r="E7638" s="221">
        <v>1.65486217845716</v>
      </c>
    </row>
    <row r="7639" spans="1:5" x14ac:dyDescent="0.25">
      <c r="A7639" s="221">
        <v>36401.996801139401</v>
      </c>
      <c r="B7639" s="221">
        <v>2.7769142627721801</v>
      </c>
      <c r="C7639" s="221">
        <v>2.0596233359392202</v>
      </c>
      <c r="D7639" s="221">
        <v>1.8571271951914099</v>
      </c>
      <c r="E7639" s="221">
        <v>1.6549058334064899</v>
      </c>
    </row>
    <row r="7640" spans="1:5" x14ac:dyDescent="0.25">
      <c r="A7640" s="221">
        <v>36406.388662319201</v>
      </c>
      <c r="B7640" s="221">
        <v>2.4197349008570299</v>
      </c>
      <c r="C7640" s="221">
        <v>2.0595655143402198</v>
      </c>
      <c r="D7640" s="221">
        <v>1.85723185071819</v>
      </c>
      <c r="E7640" s="221">
        <v>1.6549439903565899</v>
      </c>
    </row>
    <row r="7641" spans="1:5" x14ac:dyDescent="0.25">
      <c r="A7641" s="221">
        <v>36410.467218339501</v>
      </c>
      <c r="B7641" s="221">
        <v>1.3671571227616499</v>
      </c>
      <c r="C7641" s="221">
        <v>2.0595113168716002</v>
      </c>
      <c r="D7641" s="221">
        <v>1.8573290403631499</v>
      </c>
      <c r="E7641" s="221">
        <v>1.6549794252786401</v>
      </c>
    </row>
    <row r="7642" spans="1:5" x14ac:dyDescent="0.25">
      <c r="A7642" s="221">
        <v>36412.815291365303</v>
      </c>
      <c r="B7642" s="221">
        <v>2.24729675741888</v>
      </c>
      <c r="C7642" s="221">
        <v>2.0594799361266798</v>
      </c>
      <c r="D7642" s="221">
        <v>1.8573849721707001</v>
      </c>
      <c r="E7642" s="221">
        <v>1.65499982558311</v>
      </c>
    </row>
    <row r="7643" spans="1:5" x14ac:dyDescent="0.25">
      <c r="A7643" s="221">
        <v>36418.283851830201</v>
      </c>
      <c r="B7643" s="221">
        <v>2.1599750130470601</v>
      </c>
      <c r="C7643" s="221">
        <v>2.0594063407726999</v>
      </c>
      <c r="D7643" s="221">
        <v>1.8575151102744401</v>
      </c>
      <c r="E7643" s="221">
        <v>1.6550473370094101</v>
      </c>
    </row>
    <row r="7644" spans="1:5" x14ac:dyDescent="0.25">
      <c r="A7644" s="221">
        <v>36419.906763927102</v>
      </c>
      <c r="B7644" s="221">
        <v>1.2710941309913799</v>
      </c>
      <c r="C7644" s="221">
        <v>2.0593843522230699</v>
      </c>
      <c r="D7644" s="221">
        <v>1.8575537313094901</v>
      </c>
      <c r="E7644" s="221">
        <v>1.6550613079015899</v>
      </c>
    </row>
    <row r="7645" spans="1:5" x14ac:dyDescent="0.25">
      <c r="A7645" s="221">
        <v>36425.581873474803</v>
      </c>
      <c r="B7645" s="221">
        <v>-0.65784627256599804</v>
      </c>
      <c r="C7645" s="221">
        <v>2.05930703094409</v>
      </c>
      <c r="D7645" s="221">
        <v>1.85768866327169</v>
      </c>
      <c r="E7645" s="221">
        <v>1.65511016226883</v>
      </c>
    </row>
    <row r="7646" spans="1:5" x14ac:dyDescent="0.25">
      <c r="A7646" s="221">
        <v>36425.789228843598</v>
      </c>
      <c r="B7646" s="221">
        <v>1.1343427536628401</v>
      </c>
      <c r="C7646" s="221">
        <v>2.0593041913328798</v>
      </c>
      <c r="D7646" s="221">
        <v>1.85769359043361</v>
      </c>
      <c r="E7646" s="221">
        <v>1.6551119472943401</v>
      </c>
    </row>
    <row r="7647" spans="1:5" x14ac:dyDescent="0.25">
      <c r="A7647" s="221">
        <v>36426.856397133502</v>
      </c>
      <c r="B7647" s="221">
        <v>4.5081544473518003</v>
      </c>
      <c r="C7647" s="221">
        <v>2.0592895476446502</v>
      </c>
      <c r="D7647" s="221">
        <v>1.8577189484023</v>
      </c>
      <c r="E7647" s="221">
        <v>1.6551211340476699</v>
      </c>
    </row>
    <row r="7648" spans="1:5" x14ac:dyDescent="0.25">
      <c r="A7648" s="221">
        <v>36431.442939558598</v>
      </c>
      <c r="B7648" s="221">
        <v>0.68827924923064998</v>
      </c>
      <c r="C7648" s="221">
        <v>2.0592262977668399</v>
      </c>
      <c r="D7648" s="221">
        <v>1.8578278028678299</v>
      </c>
      <c r="E7648" s="221">
        <v>1.6551604452616699</v>
      </c>
    </row>
    <row r="7649" spans="1:5" x14ac:dyDescent="0.25">
      <c r="A7649" s="221">
        <v>36437.320273575402</v>
      </c>
      <c r="B7649" s="221">
        <v>2.5104876106269098</v>
      </c>
      <c r="C7649" s="221">
        <v>2.05914464036894</v>
      </c>
      <c r="D7649" s="221">
        <v>1.8579672086055301</v>
      </c>
      <c r="E7649" s="221">
        <v>1.6552106440707901</v>
      </c>
    </row>
    <row r="7650" spans="1:5" x14ac:dyDescent="0.25">
      <c r="A7650" s="221">
        <v>36437.8169712409</v>
      </c>
      <c r="B7650" s="221">
        <v>1.13872128966679</v>
      </c>
      <c r="C7650" s="221">
        <v>2.0591376715719498</v>
      </c>
      <c r="D7650" s="221">
        <v>1.8579789898832799</v>
      </c>
      <c r="E7650" s="221">
        <v>1.6552148781193301</v>
      </c>
    </row>
    <row r="7651" spans="1:5" x14ac:dyDescent="0.25">
      <c r="A7651" s="221">
        <v>36442.091564167204</v>
      </c>
      <c r="B7651" s="221">
        <v>-6.57807571013969E-2</v>
      </c>
      <c r="C7651" s="221">
        <v>2.0590776979252499</v>
      </c>
      <c r="D7651" s="221">
        <v>1.8580803798636001</v>
      </c>
      <c r="E7651" s="221">
        <v>1.6552512490297</v>
      </c>
    </row>
    <row r="7652" spans="1:5" x14ac:dyDescent="0.25">
      <c r="A7652" s="221">
        <v>36442.589998805903</v>
      </c>
      <c r="B7652" s="221">
        <v>1.04500266299303</v>
      </c>
      <c r="C7652" s="221">
        <v>2.05907066866994</v>
      </c>
      <c r="D7652" s="221">
        <v>1.85809220234098</v>
      </c>
      <c r="E7652" s="221">
        <v>1.65525548751062</v>
      </c>
    </row>
    <row r="7653" spans="1:5" x14ac:dyDescent="0.25">
      <c r="A7653" s="221">
        <v>36443.411837887303</v>
      </c>
      <c r="B7653" s="221">
        <v>3.06150711263076</v>
      </c>
      <c r="C7653" s="221">
        <v>2.0590590785510301</v>
      </c>
      <c r="D7653" s="221">
        <v>1.8581116957172501</v>
      </c>
      <c r="E7653" s="221">
        <v>1.65526245748378</v>
      </c>
    </row>
    <row r="7654" spans="1:5" x14ac:dyDescent="0.25">
      <c r="A7654" s="221">
        <v>36451.154666403301</v>
      </c>
      <c r="B7654" s="221">
        <v>3.4284600673982499</v>
      </c>
      <c r="C7654" s="221">
        <v>2.0589489920133701</v>
      </c>
      <c r="D7654" s="221">
        <v>1.8582953495164201</v>
      </c>
      <c r="E7654" s="221">
        <v>1.6553280271883299</v>
      </c>
    </row>
    <row r="7655" spans="1:5" x14ac:dyDescent="0.25">
      <c r="A7655" s="221">
        <v>36453.332794694703</v>
      </c>
      <c r="B7655" s="221">
        <v>0.861489377886548</v>
      </c>
      <c r="C7655" s="221">
        <v>2.0589176855209099</v>
      </c>
      <c r="D7655" s="221">
        <v>1.85834690353192</v>
      </c>
      <c r="E7655" s="221">
        <v>1.6553464155619699</v>
      </c>
    </row>
    <row r="7656" spans="1:5" x14ac:dyDescent="0.25">
      <c r="A7656" s="221">
        <v>36455.637419811101</v>
      </c>
      <c r="B7656" s="221">
        <v>1.2764112937069501</v>
      </c>
      <c r="C7656" s="221">
        <v>2.05888441731206</v>
      </c>
      <c r="D7656" s="221">
        <v>1.8584014515948</v>
      </c>
      <c r="E7656" s="221">
        <v>1.6553658370095901</v>
      </c>
    </row>
    <row r="7657" spans="1:5" x14ac:dyDescent="0.25">
      <c r="A7657" s="221">
        <v>36457.345439745601</v>
      </c>
      <c r="B7657" s="221">
        <v>1.5903935067972399</v>
      </c>
      <c r="C7657" s="221">
        <v>2.0588597613437201</v>
      </c>
      <c r="D7657" s="221">
        <v>1.8584418786378401</v>
      </c>
      <c r="E7657" s="221">
        <v>1.65538021139778</v>
      </c>
    </row>
    <row r="7658" spans="1:5" x14ac:dyDescent="0.25">
      <c r="A7658" s="221">
        <v>36460.478447759298</v>
      </c>
      <c r="B7658" s="221">
        <v>2.3746834181402701</v>
      </c>
      <c r="C7658" s="221">
        <v>2.0588145350879699</v>
      </c>
      <c r="D7658" s="221">
        <v>1.85851600160724</v>
      </c>
      <c r="E7658" s="221">
        <v>1.65540653539289</v>
      </c>
    </row>
    <row r="7659" spans="1:5" x14ac:dyDescent="0.25">
      <c r="A7659" s="221">
        <v>36461.686803135002</v>
      </c>
      <c r="B7659" s="221">
        <v>1.0844882699479099</v>
      </c>
      <c r="C7659" s="221">
        <v>2.0587970919824898</v>
      </c>
      <c r="D7659" s="221">
        <v>1.85854457686331</v>
      </c>
      <c r="E7659" s="221">
        <v>1.6554166691585099</v>
      </c>
    </row>
    <row r="7660" spans="1:5" x14ac:dyDescent="0.25">
      <c r="A7660" s="221">
        <v>36462.921232829904</v>
      </c>
      <c r="B7660" s="221">
        <v>1.6868643041728599</v>
      </c>
      <c r="C7660" s="221">
        <v>2.0587791069608898</v>
      </c>
      <c r="D7660" s="221">
        <v>1.85857375671358</v>
      </c>
      <c r="E7660" s="221">
        <v>1.65542702159411</v>
      </c>
    </row>
    <row r="7661" spans="1:5" x14ac:dyDescent="0.25">
      <c r="A7661" s="221">
        <v>36463.3588049795</v>
      </c>
      <c r="B7661" s="221">
        <v>1.3184537736881301</v>
      </c>
      <c r="C7661" s="221">
        <v>2.0587727252625601</v>
      </c>
      <c r="D7661" s="221">
        <v>1.85858410018624</v>
      </c>
      <c r="E7661" s="221">
        <v>1.65543068176851</v>
      </c>
    </row>
    <row r="7662" spans="1:5" x14ac:dyDescent="0.25">
      <c r="A7662" s="221">
        <v>36468.502006567302</v>
      </c>
      <c r="B7662" s="221">
        <v>1.4093218105244201</v>
      </c>
      <c r="C7662" s="221">
        <v>2.0586973535039399</v>
      </c>
      <c r="D7662" s="221">
        <v>1.8587055703458799</v>
      </c>
      <c r="E7662" s="221">
        <v>1.65547369634479</v>
      </c>
    </row>
    <row r="7663" spans="1:5" x14ac:dyDescent="0.25">
      <c r="A7663" s="221">
        <v>36479.305102423001</v>
      </c>
      <c r="B7663" s="221">
        <v>1.88926747378402</v>
      </c>
      <c r="C7663" s="221">
        <v>2.0585368887790598</v>
      </c>
      <c r="D7663" s="221">
        <v>1.8589603340287599</v>
      </c>
      <c r="E7663" s="221">
        <v>1.6555635549682</v>
      </c>
    </row>
    <row r="7664" spans="1:5" x14ac:dyDescent="0.25">
      <c r="A7664" s="221">
        <v>36481.504747915897</v>
      </c>
      <c r="B7664" s="221">
        <v>1.43577080688178</v>
      </c>
      <c r="C7664" s="221">
        <v>2.0585039656967399</v>
      </c>
      <c r="D7664" s="221">
        <v>1.85901220710239</v>
      </c>
      <c r="E7664" s="221">
        <v>1.65558177065634</v>
      </c>
    </row>
    <row r="7665" spans="1:5" x14ac:dyDescent="0.25">
      <c r="A7665" s="221">
        <v>36484.062515425598</v>
      </c>
      <c r="B7665" s="221">
        <v>1.4655411123369699</v>
      </c>
      <c r="C7665" s="221">
        <v>2.0584654717281601</v>
      </c>
      <c r="D7665" s="221">
        <v>1.8590725255777101</v>
      </c>
      <c r="E7665" s="221">
        <v>1.6556029179114899</v>
      </c>
    </row>
    <row r="7666" spans="1:5" x14ac:dyDescent="0.25">
      <c r="A7666" s="221">
        <v>36492.911576217797</v>
      </c>
      <c r="B7666" s="221">
        <v>1.26838940797449</v>
      </c>
      <c r="C7666" s="221">
        <v>2.0583310274048601</v>
      </c>
      <c r="D7666" s="221">
        <v>1.8592812082875101</v>
      </c>
      <c r="E7666" s="221">
        <v>1.6556757561999</v>
      </c>
    </row>
    <row r="7667" spans="1:5" x14ac:dyDescent="0.25">
      <c r="A7667" s="221">
        <v>36500.843345379399</v>
      </c>
      <c r="B7667" s="221">
        <v>0.86806573030848699</v>
      </c>
      <c r="C7667" s="221">
        <v>2.05820892376755</v>
      </c>
      <c r="D7667" s="221">
        <v>1.85946769647986</v>
      </c>
      <c r="E7667" s="221">
        <v>1.6557407395288799</v>
      </c>
    </row>
    <row r="7668" spans="1:5" x14ac:dyDescent="0.25">
      <c r="A7668" s="221">
        <v>36502.352649992201</v>
      </c>
      <c r="B7668" s="221">
        <v>1.72251472692315</v>
      </c>
      <c r="C7668" s="221">
        <v>2.05818551849186</v>
      </c>
      <c r="D7668" s="221">
        <v>1.8595031423591599</v>
      </c>
      <c r="E7668" s="221">
        <v>1.6557530638743101</v>
      </c>
    </row>
    <row r="7669" spans="1:5" x14ac:dyDescent="0.25">
      <c r="A7669" s="221">
        <v>36503.197823926603</v>
      </c>
      <c r="B7669" s="221">
        <v>2.3650715940724401</v>
      </c>
      <c r="C7669" s="221">
        <v>2.05817236495231</v>
      </c>
      <c r="D7669" s="221">
        <v>1.8595229911908799</v>
      </c>
      <c r="E7669" s="221">
        <v>1.6557599652085</v>
      </c>
    </row>
    <row r="7670" spans="1:5" x14ac:dyDescent="0.25">
      <c r="A7670" s="221">
        <v>36503.475511132398</v>
      </c>
      <c r="B7670" s="221">
        <v>1.71489390586068</v>
      </c>
      <c r="C7670" s="221">
        <v>2.0581680432742502</v>
      </c>
      <c r="D7670" s="221">
        <v>1.8595295126492299</v>
      </c>
      <c r="E7670" s="221">
        <v>1.65576222920452</v>
      </c>
    </row>
    <row r="7671" spans="1:5" x14ac:dyDescent="0.25">
      <c r="A7671" s="221">
        <v>36507.172677074203</v>
      </c>
      <c r="B7671" s="221">
        <v>1.7872641012749</v>
      </c>
      <c r="C7671" s="221">
        <v>2.0581104071580301</v>
      </c>
      <c r="D7671" s="221">
        <v>1.85961634024959</v>
      </c>
      <c r="E7671" s="221">
        <v>1.65579232327614</v>
      </c>
    </row>
    <row r="7672" spans="1:5" x14ac:dyDescent="0.25">
      <c r="A7672" s="221">
        <v>36507.969069373903</v>
      </c>
      <c r="B7672" s="221">
        <v>2.0281462454064099</v>
      </c>
      <c r="C7672" s="221">
        <v>2.05809793160098</v>
      </c>
      <c r="D7672" s="221">
        <v>1.85963504344913</v>
      </c>
      <c r="E7672" s="221">
        <v>1.6557988057244</v>
      </c>
    </row>
    <row r="7673" spans="1:5" x14ac:dyDescent="0.25">
      <c r="A7673" s="221">
        <v>36508.494105535203</v>
      </c>
      <c r="B7673" s="221">
        <v>1.2457033795519701</v>
      </c>
      <c r="C7673" s="221">
        <v>2.0580896832406701</v>
      </c>
      <c r="D7673" s="221">
        <v>1.85964737387484</v>
      </c>
      <c r="E7673" s="221">
        <v>1.6558030720688901</v>
      </c>
    </row>
    <row r="7674" spans="1:5" x14ac:dyDescent="0.25">
      <c r="A7674" s="221">
        <v>36515.216969724002</v>
      </c>
      <c r="B7674" s="221">
        <v>3.9175863147466599</v>
      </c>
      <c r="C7674" s="221">
        <v>2.0579838105536599</v>
      </c>
      <c r="D7674" s="221">
        <v>1.8598052597188199</v>
      </c>
      <c r="E7674" s="221">
        <v>1.6558575497338901</v>
      </c>
    </row>
    <row r="7675" spans="1:5" x14ac:dyDescent="0.25">
      <c r="A7675" s="221">
        <v>36525.445039413797</v>
      </c>
      <c r="B7675" s="221">
        <v>1.8792711679496401</v>
      </c>
      <c r="C7675" s="221">
        <v>2.0578204704048502</v>
      </c>
      <c r="D7675" s="221">
        <v>1.86004546498995</v>
      </c>
      <c r="E7675" s="221">
        <v>1.65593992457544</v>
      </c>
    </row>
    <row r="7676" spans="1:5" x14ac:dyDescent="0.25">
      <c r="A7676" s="221">
        <v>36529.301339125297</v>
      </c>
      <c r="B7676" s="221">
        <v>3.6553158335544298</v>
      </c>
      <c r="C7676" s="221">
        <v>2.0577584166835701</v>
      </c>
      <c r="D7676" s="221">
        <v>1.8601357919802299</v>
      </c>
      <c r="E7676" s="221">
        <v>1.65597085413667</v>
      </c>
    </row>
    <row r="7677" spans="1:5" x14ac:dyDescent="0.25">
      <c r="A7677" s="221">
        <v>36530.473331354202</v>
      </c>
      <c r="B7677" s="221">
        <v>2.8010550068666502</v>
      </c>
      <c r="C7677" s="221">
        <v>2.05773944625926</v>
      </c>
      <c r="D7677" s="221">
        <v>1.86016321132995</v>
      </c>
      <c r="E7677" s="221">
        <v>1.65598025413359</v>
      </c>
    </row>
    <row r="7678" spans="1:5" x14ac:dyDescent="0.25">
      <c r="A7678" s="221">
        <v>36534.063724888903</v>
      </c>
      <c r="B7678" s="221">
        <v>2.0435066866321301</v>
      </c>
      <c r="C7678" s="221">
        <v>2.0576811247720501</v>
      </c>
      <c r="D7678" s="221">
        <v>1.8602472103988099</v>
      </c>
      <c r="E7678" s="221">
        <v>1.6560089843277701</v>
      </c>
    </row>
    <row r="7679" spans="1:5" x14ac:dyDescent="0.25">
      <c r="A7679" s="221">
        <v>36534.977715127599</v>
      </c>
      <c r="B7679" s="221">
        <v>-0.53385788624106301</v>
      </c>
      <c r="C7679" s="221">
        <v>2.0576662286030998</v>
      </c>
      <c r="D7679" s="221">
        <v>1.86026859366175</v>
      </c>
      <c r="E7679" s="221">
        <v>1.6560162779571801</v>
      </c>
    </row>
    <row r="7680" spans="1:5" x14ac:dyDescent="0.25">
      <c r="A7680" s="221">
        <v>36536.7273824597</v>
      </c>
      <c r="B7680" s="221">
        <v>1.6037347274584901</v>
      </c>
      <c r="C7680" s="221">
        <v>2.05763764797388</v>
      </c>
      <c r="D7680" s="221">
        <v>1.8603095280120701</v>
      </c>
      <c r="E7680" s="221">
        <v>1.6560302402782101</v>
      </c>
    </row>
    <row r="7681" spans="1:5" x14ac:dyDescent="0.25">
      <c r="A7681" s="221">
        <v>36538.982199329999</v>
      </c>
      <c r="B7681" s="221">
        <v>1.6519157616148099</v>
      </c>
      <c r="C7681" s="221">
        <v>2.0576007101042699</v>
      </c>
      <c r="D7681" s="221">
        <v>1.86036228059079</v>
      </c>
      <c r="E7681" s="221">
        <v>1.6560481590435501</v>
      </c>
    </row>
    <row r="7682" spans="1:5" x14ac:dyDescent="0.25">
      <c r="A7682" s="221">
        <v>36542.342560269499</v>
      </c>
      <c r="B7682" s="221">
        <v>0.30332992632009498</v>
      </c>
      <c r="C7682" s="221">
        <v>2.0575454632988901</v>
      </c>
      <c r="D7682" s="221">
        <v>1.8604408979309901</v>
      </c>
      <c r="E7682" s="221">
        <v>1.65607486343801</v>
      </c>
    </row>
    <row r="7683" spans="1:5" x14ac:dyDescent="0.25">
      <c r="A7683" s="221">
        <v>36544.442421478503</v>
      </c>
      <c r="B7683" s="221">
        <v>1.28372576625158</v>
      </c>
      <c r="C7683" s="221">
        <v>2.0575107911354098</v>
      </c>
      <c r="D7683" s="221">
        <v>1.8604900252437999</v>
      </c>
      <c r="E7683" s="221">
        <v>1.65609155078888</v>
      </c>
    </row>
    <row r="7684" spans="1:5" x14ac:dyDescent="0.25">
      <c r="A7684" s="221">
        <v>36545.154163455401</v>
      </c>
      <c r="B7684" s="221">
        <v>2.4915885477089699</v>
      </c>
      <c r="C7684" s="221">
        <v>2.0574990161081801</v>
      </c>
      <c r="D7684" s="221">
        <v>1.8605066768065801</v>
      </c>
      <c r="E7684" s="221">
        <v>1.65609718418952</v>
      </c>
    </row>
    <row r="7685" spans="1:5" x14ac:dyDescent="0.25">
      <c r="A7685" s="221">
        <v>36545.741988223497</v>
      </c>
      <c r="B7685" s="221">
        <v>2.04631547394647</v>
      </c>
      <c r="C7685" s="221">
        <v>2.0574892813569501</v>
      </c>
      <c r="D7685" s="221">
        <v>1.8605204292637101</v>
      </c>
      <c r="E7685" s="221">
        <v>1.65610183679191</v>
      </c>
    </row>
    <row r="7686" spans="1:5" x14ac:dyDescent="0.25">
      <c r="A7686" s="221">
        <v>36548.345753259302</v>
      </c>
      <c r="B7686" s="221">
        <v>1.6874067495406</v>
      </c>
      <c r="C7686" s="221">
        <v>2.057446059513</v>
      </c>
      <c r="D7686" s="221">
        <v>1.8605812277570599</v>
      </c>
      <c r="E7686" s="221">
        <v>1.6561224454564201</v>
      </c>
    </row>
    <row r="7687" spans="1:5" x14ac:dyDescent="0.25">
      <c r="A7687" s="221">
        <v>36549.0756468326</v>
      </c>
      <c r="B7687" s="221">
        <v>1.42290691341789</v>
      </c>
      <c r="C7687" s="221">
        <v>2.05743390667419</v>
      </c>
      <c r="D7687" s="221">
        <v>1.86059826668788</v>
      </c>
      <c r="E7687" s="221">
        <v>1.6561282132430299</v>
      </c>
    </row>
    <row r="7688" spans="1:5" x14ac:dyDescent="0.25">
      <c r="A7688" s="221">
        <v>36554.983452021399</v>
      </c>
      <c r="B7688" s="221">
        <v>1.7346697070919701</v>
      </c>
      <c r="C7688" s="221">
        <v>2.05733503511882</v>
      </c>
      <c r="D7688" s="221">
        <v>1.8607361808818701</v>
      </c>
      <c r="E7688" s="221">
        <v>1.6561747905549</v>
      </c>
    </row>
    <row r="7689" spans="1:5" x14ac:dyDescent="0.25">
      <c r="A7689" s="221">
        <v>36558.522185899703</v>
      </c>
      <c r="B7689" s="221">
        <v>3.4154361092279002</v>
      </c>
      <c r="C7689" s="221">
        <v>2.05727558520188</v>
      </c>
      <c r="D7689" s="221">
        <v>1.86081879051692</v>
      </c>
      <c r="E7689" s="221">
        <v>1.6562025266384801</v>
      </c>
    </row>
    <row r="7690" spans="1:5" x14ac:dyDescent="0.25">
      <c r="A7690" s="221">
        <v>36558.876776424302</v>
      </c>
      <c r="B7690" s="221">
        <v>1.46523748704053</v>
      </c>
      <c r="C7690" s="221">
        <v>2.0572696003764102</v>
      </c>
      <c r="D7690" s="221">
        <v>1.86082706822156</v>
      </c>
      <c r="E7690" s="221">
        <v>1.65620530586765</v>
      </c>
    </row>
    <row r="7691" spans="1:5" x14ac:dyDescent="0.25">
      <c r="A7691" s="221">
        <v>36559.599964015797</v>
      </c>
      <c r="B7691" s="221">
        <v>1.42986560829201</v>
      </c>
      <c r="C7691" s="221">
        <v>2.0572573811680499</v>
      </c>
      <c r="D7691" s="221">
        <v>1.8608439506052199</v>
      </c>
      <c r="E7691" s="221">
        <v>1.6562109741072399</v>
      </c>
    </row>
    <row r="7692" spans="1:5" x14ac:dyDescent="0.25">
      <c r="A7692" s="221">
        <v>36562.015299551298</v>
      </c>
      <c r="B7692" s="221">
        <v>2.2109341966088301</v>
      </c>
      <c r="C7692" s="221">
        <v>2.05721649691435</v>
      </c>
      <c r="D7692" s="221">
        <v>1.8609002500845</v>
      </c>
      <c r="E7692" s="221">
        <v>1.6562299051573299</v>
      </c>
    </row>
    <row r="7693" spans="1:5" x14ac:dyDescent="0.25">
      <c r="A7693" s="221">
        <v>36576.326434696799</v>
      </c>
      <c r="B7693" s="221">
        <v>0.38858583628098597</v>
      </c>
      <c r="C7693" s="221">
        <v>2.05697137374887</v>
      </c>
      <c r="D7693" s="221">
        <v>1.8612335861848499</v>
      </c>
      <c r="E7693" s="221">
        <v>1.6563414691448199</v>
      </c>
    </row>
    <row r="7694" spans="1:5" x14ac:dyDescent="0.25">
      <c r="A7694" s="221">
        <v>36576.732030760701</v>
      </c>
      <c r="B7694" s="221">
        <v>2.7865146423068401</v>
      </c>
      <c r="C7694" s="221">
        <v>2.0569643427191302</v>
      </c>
      <c r="D7694" s="221">
        <v>1.8612430236545701</v>
      </c>
      <c r="E7694" s="221">
        <v>1.6563446125801999</v>
      </c>
    </row>
    <row r="7695" spans="1:5" x14ac:dyDescent="0.25">
      <c r="A7695" s="221">
        <v>36581.094404676704</v>
      </c>
      <c r="B7695" s="221">
        <v>1.3026033931215399</v>
      </c>
      <c r="C7695" s="221">
        <v>2.0568886155005401</v>
      </c>
      <c r="D7695" s="221">
        <v>1.86134438861561</v>
      </c>
      <c r="E7695" s="221">
        <v>1.6563783658369</v>
      </c>
    </row>
    <row r="7696" spans="1:5" x14ac:dyDescent="0.25">
      <c r="A7696" s="221">
        <v>36583.279772629503</v>
      </c>
      <c r="B7696" s="221">
        <v>2.8389900076984702</v>
      </c>
      <c r="C7696" s="221">
        <v>2.0568505111456301</v>
      </c>
      <c r="D7696" s="221">
        <v>1.86139516824653</v>
      </c>
      <c r="E7696" s="221">
        <v>1.6563952358321199</v>
      </c>
    </row>
    <row r="7697" spans="1:5" x14ac:dyDescent="0.25">
      <c r="A7697" s="221">
        <v>36598.367089846397</v>
      </c>
      <c r="B7697" s="221">
        <v>0.65091303087010399</v>
      </c>
      <c r="C7697" s="221">
        <v>2.0565843309495402</v>
      </c>
      <c r="D7697" s="221">
        <v>1.8617456091295901</v>
      </c>
      <c r="E7697" s="221">
        <v>1.6565109962320199</v>
      </c>
    </row>
    <row r="7698" spans="1:5" x14ac:dyDescent="0.25">
      <c r="A7698" s="221">
        <v>36602.2666985244</v>
      </c>
      <c r="B7698" s="221">
        <v>1.4452452798515301</v>
      </c>
      <c r="C7698" s="221">
        <v>2.0565145815200001</v>
      </c>
      <c r="D7698" s="221">
        <v>1.8618359499134101</v>
      </c>
      <c r="E7698" s="221">
        <v>1.6565407171516999</v>
      </c>
    </row>
    <row r="7699" spans="1:5" x14ac:dyDescent="0.25">
      <c r="A7699" s="221">
        <v>36603.8368822345</v>
      </c>
      <c r="B7699" s="221">
        <v>0.90917128498280197</v>
      </c>
      <c r="C7699" s="221">
        <v>2.0564864967999399</v>
      </c>
      <c r="D7699" s="221">
        <v>1.8618723165906801</v>
      </c>
      <c r="E7699" s="221">
        <v>1.6565526591689801</v>
      </c>
    </row>
    <row r="7700" spans="1:5" x14ac:dyDescent="0.25">
      <c r="A7700" s="221">
        <v>36608.662697231201</v>
      </c>
      <c r="B7700" s="221">
        <v>1.55040189080766</v>
      </c>
      <c r="C7700" s="221">
        <v>2.0563995942568001</v>
      </c>
      <c r="D7700" s="221">
        <v>1.8619840862233801</v>
      </c>
      <c r="E7700" s="221">
        <v>1.6565892284537</v>
      </c>
    </row>
    <row r="7701" spans="1:5" x14ac:dyDescent="0.25">
      <c r="A7701" s="221">
        <v>36610.475799364103</v>
      </c>
      <c r="B7701" s="221">
        <v>2.2980031623886599</v>
      </c>
      <c r="C7701" s="221">
        <v>2.05636680220038</v>
      </c>
      <c r="D7701" s="221">
        <v>1.8620260790804599</v>
      </c>
      <c r="E7701" s="221">
        <v>1.65660287290914</v>
      </c>
    </row>
    <row r="7702" spans="1:5" x14ac:dyDescent="0.25">
      <c r="A7702" s="221">
        <v>36611.580434680698</v>
      </c>
      <c r="B7702" s="221">
        <v>3.4116162554630001</v>
      </c>
      <c r="C7702" s="221">
        <v>2.0563467855972002</v>
      </c>
      <c r="D7702" s="221">
        <v>1.8620516632944599</v>
      </c>
      <c r="E7702" s="221">
        <v>1.6566111858149899</v>
      </c>
    </row>
    <row r="7703" spans="1:5" x14ac:dyDescent="0.25">
      <c r="A7703" s="221">
        <v>36614.776360837597</v>
      </c>
      <c r="B7703" s="221">
        <v>3.5620207134504902</v>
      </c>
      <c r="C7703" s="221">
        <v>2.05628871172935</v>
      </c>
      <c r="D7703" s="221">
        <v>1.8621256834326001</v>
      </c>
      <c r="E7703" s="221">
        <v>1.6566352366785499</v>
      </c>
    </row>
    <row r="7704" spans="1:5" x14ac:dyDescent="0.25">
      <c r="A7704" s="221">
        <v>36621.927937073699</v>
      </c>
      <c r="B7704" s="221">
        <v>1.9299150146823401</v>
      </c>
      <c r="C7704" s="221">
        <v>2.0561578880347202</v>
      </c>
      <c r="D7704" s="221">
        <v>1.86229117289639</v>
      </c>
      <c r="E7704" s="221">
        <v>1.6566890556893199</v>
      </c>
    </row>
    <row r="7705" spans="1:5" x14ac:dyDescent="0.25">
      <c r="A7705" s="221">
        <v>36625.785700438602</v>
      </c>
      <c r="B7705" s="221">
        <v>1.9720147056794699</v>
      </c>
      <c r="C7705" s="221">
        <v>2.05608681887453</v>
      </c>
      <c r="D7705" s="221">
        <v>1.8623801696054401</v>
      </c>
      <c r="E7705" s="221">
        <v>1.65671808719247</v>
      </c>
    </row>
    <row r="7706" spans="1:5" x14ac:dyDescent="0.25">
      <c r="A7706" s="221">
        <v>36628.7324168622</v>
      </c>
      <c r="B7706" s="221">
        <v>1.2363097178731</v>
      </c>
      <c r="C7706" s="221">
        <v>2.0560322980235202</v>
      </c>
      <c r="D7706" s="221">
        <v>1.86244814890831</v>
      </c>
      <c r="E7706" s="221">
        <v>1.6567402614775999</v>
      </c>
    </row>
    <row r="7707" spans="1:5" x14ac:dyDescent="0.25">
      <c r="A7707" s="221">
        <v>36648.442434787597</v>
      </c>
      <c r="B7707" s="221">
        <v>1.35063214381883</v>
      </c>
      <c r="C7707" s="221">
        <v>2.0556623902516802</v>
      </c>
      <c r="D7707" s="221">
        <v>1.8629028493563999</v>
      </c>
      <c r="E7707" s="221">
        <v>1.6568864031966499</v>
      </c>
    </row>
    <row r="7708" spans="1:5" x14ac:dyDescent="0.25">
      <c r="A7708" s="221">
        <v>36651.3037779843</v>
      </c>
      <c r="B7708" s="221">
        <v>-1.3305548950697099</v>
      </c>
      <c r="C7708" s="221">
        <v>2.0556079356629899</v>
      </c>
      <c r="D7708" s="221">
        <v>1.8629688591408</v>
      </c>
      <c r="E7708" s="221">
        <v>1.6569074614775201</v>
      </c>
    </row>
    <row r="7709" spans="1:5" x14ac:dyDescent="0.25">
      <c r="A7709" s="221">
        <v>36656.300671242003</v>
      </c>
      <c r="B7709" s="221">
        <v>2.6812224847673001</v>
      </c>
      <c r="C7709" s="221">
        <v>2.05551238171511</v>
      </c>
      <c r="D7709" s="221">
        <v>1.8630837834307801</v>
      </c>
      <c r="E7709" s="221">
        <v>1.6569441320090601</v>
      </c>
    </row>
    <row r="7710" spans="1:5" x14ac:dyDescent="0.25">
      <c r="A7710" s="221">
        <v>36658.996545690803</v>
      </c>
      <c r="B7710" s="221">
        <v>1.7397775105020099</v>
      </c>
      <c r="C7710" s="221">
        <v>2.0554605277915501</v>
      </c>
      <c r="D7710" s="221">
        <v>1.8631457549994299</v>
      </c>
      <c r="E7710" s="221">
        <v>1.6569638579629</v>
      </c>
    </row>
    <row r="7711" spans="1:5" x14ac:dyDescent="0.25">
      <c r="A7711" s="221">
        <v>36662.362837504297</v>
      </c>
      <c r="B7711" s="221">
        <v>2.17635730966439</v>
      </c>
      <c r="C7711" s="221">
        <v>2.05539567693546</v>
      </c>
      <c r="D7711" s="221">
        <v>1.86322313782575</v>
      </c>
      <c r="E7711" s="221">
        <v>1.6569884280248399</v>
      </c>
    </row>
    <row r="7712" spans="1:5" x14ac:dyDescent="0.25">
      <c r="A7712" s="221">
        <v>36667.255084571603</v>
      </c>
      <c r="B7712" s="221">
        <v>3.1812202464169799</v>
      </c>
      <c r="C7712" s="221">
        <v>2.0553008721147301</v>
      </c>
      <c r="D7712" s="221">
        <v>1.86333559863606</v>
      </c>
      <c r="E7712" s="221">
        <v>1.6570240221831201</v>
      </c>
    </row>
    <row r="7713" spans="1:5" x14ac:dyDescent="0.25">
      <c r="A7713" s="221">
        <v>36673.388156330999</v>
      </c>
      <c r="B7713" s="221">
        <v>-0.78724333181409101</v>
      </c>
      <c r="C7713" s="221">
        <v>2.0551812376487399</v>
      </c>
      <c r="D7713" s="221">
        <v>1.8634764851055901</v>
      </c>
      <c r="E7713" s="221">
        <v>1.657068367088</v>
      </c>
    </row>
    <row r="7714" spans="1:5" x14ac:dyDescent="0.25">
      <c r="A7714" s="221">
        <v>36675.090853263697</v>
      </c>
      <c r="B7714" s="221">
        <v>1.1993652825957</v>
      </c>
      <c r="C7714" s="221">
        <v>2.0551478695263299</v>
      </c>
      <c r="D7714" s="221">
        <v>1.86351551776974</v>
      </c>
      <c r="E7714" s="221">
        <v>1.65708067836308</v>
      </c>
    </row>
    <row r="7715" spans="1:5" x14ac:dyDescent="0.25">
      <c r="A7715" s="221">
        <v>36675.2596621392</v>
      </c>
      <c r="B7715" s="221">
        <v>2.9582809676738502</v>
      </c>
      <c r="C7715" s="221">
        <v>2.0551445576852698</v>
      </c>
      <c r="D7715" s="221">
        <v>1.86351938754834</v>
      </c>
      <c r="E7715" s="221">
        <v>1.6570818989282099</v>
      </c>
    </row>
    <row r="7716" spans="1:5" x14ac:dyDescent="0.25">
      <c r="A7716" s="221">
        <v>36675.664467586903</v>
      </c>
      <c r="B7716" s="221">
        <v>3.4221068056096402</v>
      </c>
      <c r="C7716" s="221">
        <v>2.0551366131686999</v>
      </c>
      <c r="D7716" s="221">
        <v>1.8635286673178499</v>
      </c>
      <c r="E7716" s="221">
        <v>1.6570848258561499</v>
      </c>
    </row>
    <row r="7717" spans="1:5" x14ac:dyDescent="0.25">
      <c r="A7717" s="221">
        <v>36682.247662669499</v>
      </c>
      <c r="B7717" s="221">
        <v>0.50289436626518302</v>
      </c>
      <c r="C7717" s="221">
        <v>2.0550067461094899</v>
      </c>
      <c r="D7717" s="221">
        <v>1.8636795806352899</v>
      </c>
      <c r="E7717" s="221">
        <v>1.65713234610341</v>
      </c>
    </row>
    <row r="7718" spans="1:5" x14ac:dyDescent="0.25">
      <c r="A7718" s="221">
        <v>36684.669930588003</v>
      </c>
      <c r="B7718" s="221">
        <v>3.0205801433064599</v>
      </c>
      <c r="C7718" s="221">
        <v>2.0549588965102599</v>
      </c>
      <c r="D7718" s="221">
        <v>1.86373510876148</v>
      </c>
      <c r="E7718" s="221">
        <v>1.65714973497578</v>
      </c>
    </row>
    <row r="7719" spans="1:5" x14ac:dyDescent="0.25">
      <c r="A7719" s="221">
        <v>36688.510528101397</v>
      </c>
      <c r="B7719" s="221">
        <v>1.3711612834420599</v>
      </c>
      <c r="C7719" s="221">
        <v>2.05488251266677</v>
      </c>
      <c r="D7719" s="221">
        <v>1.86382315070835</v>
      </c>
      <c r="E7719" s="221">
        <v>1.65717724345589</v>
      </c>
    </row>
    <row r="7720" spans="1:5" x14ac:dyDescent="0.25">
      <c r="A7720" s="221">
        <v>36689.287507641297</v>
      </c>
      <c r="B7720" s="221">
        <v>2.56209941597105</v>
      </c>
      <c r="C7720" s="221">
        <v>2.0548670454609299</v>
      </c>
      <c r="D7720" s="221">
        <v>1.8638409622054299</v>
      </c>
      <c r="E7720" s="221">
        <v>1.6571827989946899</v>
      </c>
    </row>
    <row r="7721" spans="1:5" x14ac:dyDescent="0.25">
      <c r="A7721" s="221">
        <v>36691.555660671402</v>
      </c>
      <c r="B7721" s="221">
        <v>2.32920659290627</v>
      </c>
      <c r="C7721" s="221">
        <v>2.0548217481872801</v>
      </c>
      <c r="D7721" s="221">
        <v>1.86389294339583</v>
      </c>
      <c r="E7721" s="221">
        <v>1.65719898979652</v>
      </c>
    </row>
    <row r="7722" spans="1:5" x14ac:dyDescent="0.25">
      <c r="A7722" s="221">
        <v>36695.854694068701</v>
      </c>
      <c r="B7722" s="221">
        <v>-0.70631907247496994</v>
      </c>
      <c r="C7722" s="221">
        <v>2.0547355670735601</v>
      </c>
      <c r="D7722" s="221">
        <v>1.8639913233301599</v>
      </c>
      <c r="E7722" s="221">
        <v>1.65722962862266</v>
      </c>
    </row>
    <row r="7723" spans="1:5" x14ac:dyDescent="0.25">
      <c r="A7723" s="221">
        <v>36700.153118271199</v>
      </c>
      <c r="B7723" s="221">
        <v>1.5912517088212801</v>
      </c>
      <c r="C7723" s="221">
        <v>2.0546489646556099</v>
      </c>
      <c r="D7723" s="221">
        <v>1.86408956731276</v>
      </c>
      <c r="E7723" s="221">
        <v>1.6572601612675799</v>
      </c>
    </row>
    <row r="7724" spans="1:5" x14ac:dyDescent="0.25">
      <c r="A7724" s="221">
        <v>36700.434451758803</v>
      </c>
      <c r="B7724" s="221">
        <v>1.4099443386078401</v>
      </c>
      <c r="C7724" s="221">
        <v>2.05464328432004</v>
      </c>
      <c r="D7724" s="221">
        <v>1.86409599435683</v>
      </c>
      <c r="E7724" s="221">
        <v>1.6572621561422201</v>
      </c>
    </row>
    <row r="7725" spans="1:5" x14ac:dyDescent="0.25">
      <c r="A7725" s="221">
        <v>36700.843267606098</v>
      </c>
      <c r="B7725" s="221">
        <v>2.0239633117146201</v>
      </c>
      <c r="C7725" s="221">
        <v>2.0546350300193699</v>
      </c>
      <c r="D7725" s="221">
        <v>1.8641053337266</v>
      </c>
      <c r="E7725" s="221">
        <v>1.6572650538151401</v>
      </c>
    </row>
    <row r="7726" spans="1:5" x14ac:dyDescent="0.25">
      <c r="A7726" s="221">
        <v>36701.858680463003</v>
      </c>
      <c r="B7726" s="221">
        <v>2.52678851226635</v>
      </c>
      <c r="C7726" s="221">
        <v>2.0546144958662098</v>
      </c>
      <c r="D7726" s="221">
        <v>1.8641285307631099</v>
      </c>
      <c r="E7726" s="221">
        <v>1.6572722445764301</v>
      </c>
    </row>
    <row r="7727" spans="1:5" x14ac:dyDescent="0.25">
      <c r="A7727" s="221">
        <v>36704.2900038886</v>
      </c>
      <c r="B7727" s="221">
        <v>2.0469349459819801</v>
      </c>
      <c r="C7727" s="221">
        <v>2.0545652322787999</v>
      </c>
      <c r="D7727" s="221">
        <v>1.8641840741786599</v>
      </c>
      <c r="E7727" s="221">
        <v>1.6572894526639801</v>
      </c>
    </row>
    <row r="7728" spans="1:5" x14ac:dyDescent="0.25">
      <c r="A7728" s="221">
        <v>36704.703528426398</v>
      </c>
      <c r="B7728" s="221">
        <v>0.76070052160222001</v>
      </c>
      <c r="C7728" s="221">
        <v>2.05455683992174</v>
      </c>
      <c r="D7728" s="221">
        <v>1.86419352111813</v>
      </c>
      <c r="E7728" s="221">
        <v>1.6572923726669599</v>
      </c>
    </row>
    <row r="7729" spans="1:5" x14ac:dyDescent="0.25">
      <c r="A7729" s="221">
        <v>36707.841391930699</v>
      </c>
      <c r="B7729" s="221">
        <v>1.3256247397758401</v>
      </c>
      <c r="C7729" s="221">
        <v>2.0544930300751898</v>
      </c>
      <c r="D7729" s="221">
        <v>1.8642652053929201</v>
      </c>
      <c r="E7729" s="221">
        <v>1.6573145145074399</v>
      </c>
    </row>
    <row r="7730" spans="1:5" x14ac:dyDescent="0.25">
      <c r="A7730" s="221">
        <v>36710.7661328471</v>
      </c>
      <c r="B7730" s="221">
        <v>2.3786344816523899</v>
      </c>
      <c r="C7730" s="221">
        <v>2.0544333508779999</v>
      </c>
      <c r="D7730" s="221">
        <v>1.8643320208969301</v>
      </c>
      <c r="E7730" s="221">
        <v>1.6573351236371201</v>
      </c>
    </row>
    <row r="7731" spans="1:5" x14ac:dyDescent="0.25">
      <c r="A7731" s="221">
        <v>36713.041981764298</v>
      </c>
      <c r="B7731" s="221">
        <v>1.69004895001637</v>
      </c>
      <c r="C7731" s="221">
        <v>2.05438675538382</v>
      </c>
      <c r="D7731" s="221">
        <v>1.8643840125080799</v>
      </c>
      <c r="E7731" s="221">
        <v>1.65735112999104</v>
      </c>
    </row>
    <row r="7732" spans="1:5" x14ac:dyDescent="0.25">
      <c r="A7732" s="221">
        <v>36725.744867328904</v>
      </c>
      <c r="B7732" s="221">
        <v>0.14913712365922599</v>
      </c>
      <c r="C7732" s="221">
        <v>2.0541246421441599</v>
      </c>
      <c r="D7732" s="221">
        <v>1.86467367476318</v>
      </c>
      <c r="E7732" s="221">
        <v>1.6574398701961499</v>
      </c>
    </row>
    <row r="7733" spans="1:5" x14ac:dyDescent="0.25">
      <c r="A7733" s="221">
        <v>36730.288469130297</v>
      </c>
      <c r="B7733" s="221">
        <v>1.97370558876768</v>
      </c>
      <c r="C7733" s="221">
        <v>2.0540299866973601</v>
      </c>
      <c r="D7733" s="221">
        <v>1.8647771514351901</v>
      </c>
      <c r="E7733" s="221">
        <v>1.6574711842746199</v>
      </c>
    </row>
    <row r="7734" spans="1:5" x14ac:dyDescent="0.25">
      <c r="A7734" s="221">
        <v>36730.614232733999</v>
      </c>
      <c r="B7734" s="221">
        <v>2.03719386879999</v>
      </c>
      <c r="C7734" s="221">
        <v>2.0540231820893999</v>
      </c>
      <c r="D7734" s="221">
        <v>1.86478457042458</v>
      </c>
      <c r="E7734" s="221">
        <v>1.65747342940689</v>
      </c>
    </row>
    <row r="7735" spans="1:5" x14ac:dyDescent="0.25">
      <c r="A7735" s="221">
        <v>36752.608591768003</v>
      </c>
      <c r="B7735" s="221">
        <v>1.5768554923375699</v>
      </c>
      <c r="C7735" s="221">
        <v>2.0535581661652902</v>
      </c>
      <c r="D7735" s="221">
        <v>1.8652825150864101</v>
      </c>
      <c r="E7735" s="221">
        <v>1.6576250124713201</v>
      </c>
    </row>
    <row r="7736" spans="1:5" x14ac:dyDescent="0.25">
      <c r="A7736" s="221">
        <v>36754.1592948943</v>
      </c>
      <c r="B7736" s="221">
        <v>1.67096490737932</v>
      </c>
      <c r="C7736" s="221">
        <v>2.0535249816602898</v>
      </c>
      <c r="D7736" s="221">
        <v>1.8653176057016601</v>
      </c>
      <c r="E7736" s="221">
        <v>1.6576355649755099</v>
      </c>
    </row>
    <row r="7737" spans="1:5" x14ac:dyDescent="0.25">
      <c r="A7737" s="221">
        <v>36758.546008518599</v>
      </c>
      <c r="B7737" s="221">
        <v>1.1659859714679801</v>
      </c>
      <c r="C7737" s="221">
        <v>2.0534307596788102</v>
      </c>
      <c r="D7737" s="221">
        <v>1.8654168719489601</v>
      </c>
      <c r="E7737" s="221">
        <v>1.65766541647521</v>
      </c>
    </row>
    <row r="7738" spans="1:5" x14ac:dyDescent="0.25">
      <c r="A7738" s="221">
        <v>36763.518518612298</v>
      </c>
      <c r="B7738" s="221">
        <v>1.8835264189748</v>
      </c>
      <c r="C7738" s="221">
        <v>2.0533234573400998</v>
      </c>
      <c r="D7738" s="221">
        <v>1.8655293940917199</v>
      </c>
      <c r="E7738" s="221">
        <v>1.65769911072645</v>
      </c>
    </row>
    <row r="7739" spans="1:5" x14ac:dyDescent="0.25">
      <c r="A7739" s="221">
        <v>36763.531546710699</v>
      </c>
      <c r="B7739" s="221">
        <v>2.2360308526513801</v>
      </c>
      <c r="C7739" s="221">
        <v>2.0533231754383099</v>
      </c>
      <c r="D7739" s="221">
        <v>1.8655296889024899</v>
      </c>
      <c r="E7739" s="221">
        <v>1.65769919873089</v>
      </c>
    </row>
    <row r="7740" spans="1:5" x14ac:dyDescent="0.25">
      <c r="A7740" s="221">
        <v>36763.8724979775</v>
      </c>
      <c r="B7740" s="221">
        <v>0.28137156111935901</v>
      </c>
      <c r="C7740" s="221">
        <v>2.0533157965786599</v>
      </c>
      <c r="D7740" s="221">
        <v>1.86553740423466</v>
      </c>
      <c r="E7740" s="221">
        <v>1.65770150184712</v>
      </c>
    </row>
    <row r="7741" spans="1:5" x14ac:dyDescent="0.25">
      <c r="A7741" s="221">
        <v>36764.656517322903</v>
      </c>
      <c r="B7741" s="221">
        <v>3.17195612647367</v>
      </c>
      <c r="C7741" s="221">
        <v>2.0532988189014501</v>
      </c>
      <c r="D7741" s="221">
        <v>1.8655551456841599</v>
      </c>
      <c r="E7741" s="221">
        <v>1.65770679787577</v>
      </c>
    </row>
    <row r="7742" spans="1:5" x14ac:dyDescent="0.25">
      <c r="A7742" s="221">
        <v>36766.352109056199</v>
      </c>
      <c r="B7742" s="221">
        <v>1.0275242780462199</v>
      </c>
      <c r="C7742" s="221">
        <v>2.0532620540196098</v>
      </c>
      <c r="D7742" s="221">
        <v>1.8655935149607401</v>
      </c>
      <c r="E7742" s="221">
        <v>1.65771825155028</v>
      </c>
    </row>
    <row r="7743" spans="1:5" x14ac:dyDescent="0.25">
      <c r="A7743" s="221">
        <v>36768.202633852299</v>
      </c>
      <c r="B7743" s="221">
        <v>3.1464567863123598</v>
      </c>
      <c r="C7743" s="221">
        <v>2.0532218558183302</v>
      </c>
      <c r="D7743" s="221">
        <v>1.86563539019304</v>
      </c>
      <c r="E7743" s="221">
        <v>1.65773074129686</v>
      </c>
    </row>
    <row r="7744" spans="1:5" x14ac:dyDescent="0.25">
      <c r="A7744" s="221">
        <v>36771.801448555503</v>
      </c>
      <c r="B7744" s="221">
        <v>1.6738576068387101</v>
      </c>
      <c r="C7744" s="221">
        <v>2.05314345933555</v>
      </c>
      <c r="D7744" s="221">
        <v>1.86571682720053</v>
      </c>
      <c r="E7744" s="221">
        <v>1.65775496883019</v>
      </c>
    </row>
    <row r="7745" spans="1:5" x14ac:dyDescent="0.25">
      <c r="A7745" s="221">
        <v>36774.886329879802</v>
      </c>
      <c r="B7745" s="221">
        <v>2.0015524361425499</v>
      </c>
      <c r="C7745" s="221">
        <v>2.0530759910937899</v>
      </c>
      <c r="D7745" s="221">
        <v>1.8657866344910601</v>
      </c>
      <c r="E7745" s="221">
        <v>1.6577756820641101</v>
      </c>
    </row>
    <row r="7746" spans="1:5" x14ac:dyDescent="0.25">
      <c r="A7746" s="221">
        <v>36780.981188354897</v>
      </c>
      <c r="B7746" s="221">
        <v>2.4974181540384599</v>
      </c>
      <c r="C7746" s="221">
        <v>2.0529421687878</v>
      </c>
      <c r="D7746" s="221">
        <v>1.8659245540774401</v>
      </c>
      <c r="E7746" s="221">
        <v>1.6578164592390201</v>
      </c>
    </row>
    <row r="7747" spans="1:5" x14ac:dyDescent="0.25">
      <c r="A7747" s="221">
        <v>36782.825069888597</v>
      </c>
      <c r="B7747" s="221">
        <v>1.9117767717249401</v>
      </c>
      <c r="C7747" s="221">
        <v>2.0529015084267699</v>
      </c>
      <c r="D7747" s="221">
        <v>1.8659662789804099</v>
      </c>
      <c r="E7747" s="221">
        <v>1.65782876189038</v>
      </c>
    </row>
    <row r="7748" spans="1:5" x14ac:dyDescent="0.25">
      <c r="A7748" s="221">
        <v>36785.655042211503</v>
      </c>
      <c r="B7748" s="221">
        <v>1.7881217171253201</v>
      </c>
      <c r="C7748" s="221">
        <v>2.0528389549300901</v>
      </c>
      <c r="D7748" s="221">
        <v>1.86603031797555</v>
      </c>
      <c r="E7748" s="221">
        <v>1.6578475977294</v>
      </c>
    </row>
    <row r="7749" spans="1:5" x14ac:dyDescent="0.25">
      <c r="A7749" s="221">
        <v>36788.3718232506</v>
      </c>
      <c r="B7749" s="221">
        <v>1.5728525920026999</v>
      </c>
      <c r="C7749" s="221">
        <v>2.05277873451264</v>
      </c>
      <c r="D7749" s="221">
        <v>1.86609179558306</v>
      </c>
      <c r="E7749" s="221">
        <v>1.6578656580445901</v>
      </c>
    </row>
    <row r="7750" spans="1:5" x14ac:dyDescent="0.25">
      <c r="A7750" s="221">
        <v>36795.122088770499</v>
      </c>
      <c r="B7750" s="221">
        <v>2.5731175337417</v>
      </c>
      <c r="C7750" s="221">
        <v>2.0526283794767899</v>
      </c>
      <c r="D7750" s="221">
        <v>1.86624454627158</v>
      </c>
      <c r="E7750" s="221">
        <v>1.65791035277596</v>
      </c>
    </row>
    <row r="7751" spans="1:5" x14ac:dyDescent="0.25">
      <c r="A7751" s="221">
        <v>36804.423919567998</v>
      </c>
      <c r="B7751" s="221">
        <v>2.5868352097968801</v>
      </c>
      <c r="C7751" s="221">
        <v>2.0524195527894502</v>
      </c>
      <c r="D7751" s="221">
        <v>1.8664550359263301</v>
      </c>
      <c r="E7751" s="221">
        <v>1.6579715616578301</v>
      </c>
    </row>
    <row r="7752" spans="1:5" x14ac:dyDescent="0.25">
      <c r="A7752" s="221">
        <v>36806.788838414097</v>
      </c>
      <c r="B7752" s="221">
        <v>2.9688959770449102</v>
      </c>
      <c r="C7752" s="221">
        <v>2.05236614926508</v>
      </c>
      <c r="D7752" s="221">
        <v>1.8665085513000499</v>
      </c>
      <c r="E7752" s="221">
        <v>1.65798704918245</v>
      </c>
    </row>
    <row r="7753" spans="1:5" x14ac:dyDescent="0.25">
      <c r="A7753" s="221">
        <v>36809.446828801403</v>
      </c>
      <c r="B7753" s="221">
        <v>2.52876509138631</v>
      </c>
      <c r="C7753" s="221">
        <v>2.0523059790384899</v>
      </c>
      <c r="D7753" s="221">
        <v>1.8665686985432299</v>
      </c>
      <c r="E7753" s="221">
        <v>1.6580044337599</v>
      </c>
    </row>
    <row r="7754" spans="1:5" x14ac:dyDescent="0.25">
      <c r="A7754" s="221">
        <v>36809.657181225499</v>
      </c>
      <c r="B7754" s="221">
        <v>4.0461566944297598</v>
      </c>
      <c r="C7754" s="221">
        <v>2.0523012104715201</v>
      </c>
      <c r="D7754" s="221">
        <v>1.8665734585748901</v>
      </c>
      <c r="E7754" s="221">
        <v>1.6580058073442001</v>
      </c>
    </row>
    <row r="7755" spans="1:5" x14ac:dyDescent="0.25">
      <c r="A7755" s="221">
        <v>36810.620570433799</v>
      </c>
      <c r="B7755" s="221">
        <v>0.16367130635706101</v>
      </c>
      <c r="C7755" s="221">
        <v>2.0522793584165702</v>
      </c>
      <c r="D7755" s="221">
        <v>1.86659525895659</v>
      </c>
      <c r="E7755" s="221">
        <v>1.6580120959866</v>
      </c>
    </row>
    <row r="7756" spans="1:5" x14ac:dyDescent="0.25">
      <c r="A7756" s="221">
        <v>36811.994713282598</v>
      </c>
      <c r="B7756" s="221">
        <v>0.96987226512326197</v>
      </c>
      <c r="C7756" s="221">
        <v>2.0522480960812501</v>
      </c>
      <c r="D7756" s="221">
        <v>1.86662635421731</v>
      </c>
      <c r="E7756" s="221">
        <v>1.6580210597521801</v>
      </c>
    </row>
    <row r="7757" spans="1:5" x14ac:dyDescent="0.25">
      <c r="A7757" s="221">
        <v>36815.767338484802</v>
      </c>
      <c r="B7757" s="221">
        <v>2.4311418449218101</v>
      </c>
      <c r="C7757" s="221">
        <v>2.0521622672504098</v>
      </c>
      <c r="D7757" s="221">
        <v>1.86671146136355</v>
      </c>
      <c r="E7757" s="221">
        <v>1.6580456166106801</v>
      </c>
    </row>
    <row r="7758" spans="1:5" x14ac:dyDescent="0.25">
      <c r="A7758" s="221">
        <v>36816.212604872999</v>
      </c>
      <c r="B7758" s="221">
        <v>2.6029391127752701</v>
      </c>
      <c r="C7758" s="221">
        <v>2.05215210957904</v>
      </c>
      <c r="D7758" s="221">
        <v>1.86672146875608</v>
      </c>
      <c r="E7758" s="221">
        <v>1.65804850650264</v>
      </c>
    </row>
    <row r="7759" spans="1:5" x14ac:dyDescent="0.25">
      <c r="A7759" s="221">
        <v>36827.775214775997</v>
      </c>
      <c r="B7759" s="221">
        <v>2.1291232967047602</v>
      </c>
      <c r="C7759" s="221">
        <v>2.0518867957178202</v>
      </c>
      <c r="D7759" s="221">
        <v>1.86698133920455</v>
      </c>
      <c r="E7759" s="221">
        <v>1.65812330720793</v>
      </c>
    </row>
    <row r="7760" spans="1:5" x14ac:dyDescent="0.25">
      <c r="A7760" s="221">
        <v>36829.552972529797</v>
      </c>
      <c r="B7760" s="221">
        <v>1.75558467320223</v>
      </c>
      <c r="C7760" s="221">
        <v>2.0518457415419999</v>
      </c>
      <c r="D7760" s="221">
        <v>1.86702126726627</v>
      </c>
      <c r="E7760" s="221">
        <v>1.6581347475276</v>
      </c>
    </row>
    <row r="7761" spans="1:5" x14ac:dyDescent="0.25">
      <c r="A7761" s="221">
        <v>36831.724590572601</v>
      </c>
      <c r="B7761" s="221">
        <v>1.1892377813914601</v>
      </c>
      <c r="C7761" s="221">
        <v>2.05179549621052</v>
      </c>
      <c r="D7761" s="221">
        <v>1.8670698374618599</v>
      </c>
      <c r="E7761" s="221">
        <v>1.65814869394762</v>
      </c>
    </row>
    <row r="7762" spans="1:5" x14ac:dyDescent="0.25">
      <c r="A7762" s="221">
        <v>36832.406748765701</v>
      </c>
      <c r="B7762" s="221">
        <v>2.3420646225908799</v>
      </c>
      <c r="C7762" s="221">
        <v>2.0517796914016002</v>
      </c>
      <c r="D7762" s="221">
        <v>1.86708508508312</v>
      </c>
      <c r="E7762" s="221">
        <v>1.65815307452183</v>
      </c>
    </row>
    <row r="7763" spans="1:5" x14ac:dyDescent="0.25">
      <c r="A7763" s="221">
        <v>36833.2327523985</v>
      </c>
      <c r="B7763" s="221">
        <v>0.94015580646744601</v>
      </c>
      <c r="C7763" s="221">
        <v>2.0517605364444198</v>
      </c>
      <c r="D7763" s="221">
        <v>1.8671035479421301</v>
      </c>
      <c r="E7763" s="221">
        <v>1.6581583788196299</v>
      </c>
    </row>
    <row r="7764" spans="1:5" x14ac:dyDescent="0.25">
      <c r="A7764" s="221">
        <v>36835.742936712602</v>
      </c>
      <c r="B7764" s="221">
        <v>1.6249577757225599</v>
      </c>
      <c r="C7764" s="221">
        <v>2.0517022295501</v>
      </c>
      <c r="D7764" s="221">
        <v>1.86715965566037</v>
      </c>
      <c r="E7764" s="221">
        <v>1.6581744600923001</v>
      </c>
    </row>
    <row r="7765" spans="1:5" x14ac:dyDescent="0.25">
      <c r="A7765" s="221">
        <v>36836.883704804597</v>
      </c>
      <c r="B7765" s="221">
        <v>1.73162985451276</v>
      </c>
      <c r="C7765" s="221">
        <v>2.0516757065084299</v>
      </c>
      <c r="D7765" s="221">
        <v>1.86718515414442</v>
      </c>
      <c r="E7765" s="221">
        <v>1.6581817579521001</v>
      </c>
    </row>
    <row r="7766" spans="1:5" x14ac:dyDescent="0.25">
      <c r="A7766" s="221">
        <v>36837.165942016101</v>
      </c>
      <c r="B7766" s="221">
        <v>1.9036914079546099</v>
      </c>
      <c r="C7766" s="221">
        <v>2.05166913390158</v>
      </c>
      <c r="D7766" s="221">
        <v>1.86719146271939</v>
      </c>
      <c r="E7766" s="221">
        <v>1.6581835625146899</v>
      </c>
    </row>
    <row r="7767" spans="1:5" x14ac:dyDescent="0.25">
      <c r="A7767" s="221">
        <v>36845.618112786702</v>
      </c>
      <c r="B7767" s="221">
        <v>2.77993581201184</v>
      </c>
      <c r="C7767" s="221">
        <v>2.0514715732448501</v>
      </c>
      <c r="D7767" s="221">
        <v>1.8673803859046101</v>
      </c>
      <c r="E7767" s="221">
        <v>1.65823742002151</v>
      </c>
    </row>
    <row r="7768" spans="1:5" x14ac:dyDescent="0.25">
      <c r="A7768" s="221">
        <v>36847.751796012497</v>
      </c>
      <c r="B7768" s="221">
        <v>1.6293892208137699</v>
      </c>
      <c r="C7768" s="221">
        <v>2.0514214391843799</v>
      </c>
      <c r="D7768" s="221">
        <v>1.86742807805876</v>
      </c>
      <c r="E7768" s="221">
        <v>1.65825096023436</v>
      </c>
    </row>
    <row r="7769" spans="1:5" x14ac:dyDescent="0.25">
      <c r="A7769" s="221">
        <v>36848.049912460003</v>
      </c>
      <c r="B7769" s="221">
        <v>1.11829986277807</v>
      </c>
      <c r="C7769" s="221">
        <v>2.0514144344951002</v>
      </c>
      <c r="D7769" s="221">
        <v>1.8674347415669099</v>
      </c>
      <c r="E7769" s="221">
        <v>1.6582528502213201</v>
      </c>
    </row>
    <row r="7770" spans="1:5" x14ac:dyDescent="0.25">
      <c r="A7770" s="221">
        <v>36852.840391781101</v>
      </c>
      <c r="B7770" s="221">
        <v>0.25407205481968698</v>
      </c>
      <c r="C7770" s="221">
        <v>2.0513015080569801</v>
      </c>
      <c r="D7770" s="221">
        <v>1.86754181851041</v>
      </c>
      <c r="E7770" s="221">
        <v>1.65828315964703</v>
      </c>
    </row>
    <row r="7771" spans="1:5" x14ac:dyDescent="0.25">
      <c r="A7771" s="221">
        <v>36860.894211104598</v>
      </c>
      <c r="B7771" s="221">
        <v>1.4674959074795699</v>
      </c>
      <c r="C7771" s="221">
        <v>2.0511105096864801</v>
      </c>
      <c r="D7771" s="221">
        <v>1.86772183773164</v>
      </c>
      <c r="E7771" s="221">
        <v>1.65833386225321</v>
      </c>
    </row>
    <row r="7772" spans="1:5" x14ac:dyDescent="0.25">
      <c r="A7772" s="221">
        <v>36875.971503041699</v>
      </c>
      <c r="B7772" s="221">
        <v>1.0516744122878601</v>
      </c>
      <c r="C7772" s="221">
        <v>2.05074901428967</v>
      </c>
      <c r="D7772" s="221">
        <v>1.86805884583223</v>
      </c>
      <c r="E7772" s="221">
        <v>1.6584279199907901</v>
      </c>
    </row>
    <row r="7773" spans="1:5" x14ac:dyDescent="0.25">
      <c r="A7773" s="221">
        <v>36883.692098796397</v>
      </c>
      <c r="B7773" s="221">
        <v>1.7113869093299501</v>
      </c>
      <c r="C7773" s="221">
        <v>2.0505621600931501</v>
      </c>
      <c r="D7773" s="221">
        <v>1.86823141682984</v>
      </c>
      <c r="E7773" s="221">
        <v>1.6584756282531199</v>
      </c>
    </row>
    <row r="7774" spans="1:5" x14ac:dyDescent="0.25">
      <c r="A7774" s="221">
        <v>36888.423464747997</v>
      </c>
      <c r="B7774" s="221">
        <v>2.4893430958637901</v>
      </c>
      <c r="C7774" s="221">
        <v>2.05044693777789</v>
      </c>
      <c r="D7774" s="221">
        <v>1.86833717246946</v>
      </c>
      <c r="E7774" s="221">
        <v>1.6585047254735199</v>
      </c>
    </row>
    <row r="7775" spans="1:5" x14ac:dyDescent="0.25">
      <c r="A7775" s="221">
        <v>36893.198733733399</v>
      </c>
      <c r="B7775" s="221">
        <v>1.78058088046649</v>
      </c>
      <c r="C7775" s="221">
        <v>2.0503301529348898</v>
      </c>
      <c r="D7775" s="221">
        <v>1.8684435514575799</v>
      </c>
      <c r="E7775" s="221">
        <v>1.6585339997340001</v>
      </c>
    </row>
    <row r="7776" spans="1:5" x14ac:dyDescent="0.25">
      <c r="A7776" s="221">
        <v>36894.670157154302</v>
      </c>
      <c r="B7776" s="221">
        <v>0.84598875861832101</v>
      </c>
      <c r="C7776" s="221">
        <v>2.0502940660634899</v>
      </c>
      <c r="D7776" s="221">
        <v>1.8684762665674499</v>
      </c>
      <c r="E7776" s="221">
        <v>1.6585430201331901</v>
      </c>
    </row>
    <row r="7777" spans="1:5" x14ac:dyDescent="0.25">
      <c r="A7777" s="221">
        <v>36903.364451259702</v>
      </c>
      <c r="B7777" s="221">
        <v>1.9699456796579999</v>
      </c>
      <c r="C7777" s="221">
        <v>2.0500798909323299</v>
      </c>
      <c r="D7777" s="221">
        <v>1.8686695724391</v>
      </c>
      <c r="E7777" s="221">
        <v>1.6585959528155101</v>
      </c>
    </row>
    <row r="7778" spans="1:5" x14ac:dyDescent="0.25">
      <c r="A7778" s="221">
        <v>36904.953890049197</v>
      </c>
      <c r="B7778" s="221">
        <v>0.81688406522619805</v>
      </c>
      <c r="C7778" s="221">
        <v>2.05004055944798</v>
      </c>
      <c r="D7778" s="221">
        <v>1.86870489733642</v>
      </c>
      <c r="E7778" s="221">
        <v>1.65860559439633</v>
      </c>
    </row>
    <row r="7779" spans="1:5" x14ac:dyDescent="0.25">
      <c r="A7779" s="221">
        <v>36910.922721892297</v>
      </c>
      <c r="B7779" s="221">
        <v>2.2755820759606999</v>
      </c>
      <c r="C7779" s="221">
        <v>2.0498923700089899</v>
      </c>
      <c r="D7779" s="221">
        <v>1.8688372363274199</v>
      </c>
      <c r="E7779" s="221">
        <v>1.65864165503373</v>
      </c>
    </row>
    <row r="7780" spans="1:5" x14ac:dyDescent="0.25">
      <c r="A7780" s="221">
        <v>36918.778811491196</v>
      </c>
      <c r="B7780" s="221">
        <v>2.1091904647005899</v>
      </c>
      <c r="C7780" s="221">
        <v>2.0496961531739899</v>
      </c>
      <c r="D7780" s="221">
        <v>1.8690114189812701</v>
      </c>
      <c r="E7780" s="221">
        <v>1.65868884526023</v>
      </c>
    </row>
    <row r="7781" spans="1:5" x14ac:dyDescent="0.25">
      <c r="A7781" s="221">
        <v>36922.426711861597</v>
      </c>
      <c r="B7781" s="221">
        <v>1.72350714569962</v>
      </c>
      <c r="C7781" s="221">
        <v>2.0496045896981498</v>
      </c>
      <c r="D7781" s="221">
        <v>1.86909229903736</v>
      </c>
      <c r="E7781" s="221">
        <v>1.65871070524433</v>
      </c>
    </row>
    <row r="7782" spans="1:5" x14ac:dyDescent="0.25">
      <c r="A7782" s="221">
        <v>36927.379674248303</v>
      </c>
      <c r="B7782" s="221">
        <v>4.4252760209858399</v>
      </c>
      <c r="C7782" s="221">
        <v>2.04947981062648</v>
      </c>
      <c r="D7782" s="221">
        <v>1.86920211450242</v>
      </c>
      <c r="E7782" s="221">
        <v>1.65874026904442</v>
      </c>
    </row>
    <row r="7783" spans="1:5" x14ac:dyDescent="0.25">
      <c r="A7783" s="221">
        <v>36943.358663713298</v>
      </c>
      <c r="B7783" s="221">
        <v>2.9970712291944399</v>
      </c>
      <c r="C7783" s="221">
        <v>2.0490734055225799</v>
      </c>
      <c r="D7783" s="221">
        <v>1.86955550369361</v>
      </c>
      <c r="E7783" s="221">
        <v>1.6588347270654999</v>
      </c>
    </row>
    <row r="7784" spans="1:5" x14ac:dyDescent="0.25">
      <c r="A7784" s="221">
        <v>36961.526806909496</v>
      </c>
      <c r="B7784" s="221">
        <v>1.6593759266667001</v>
      </c>
      <c r="C7784" s="221">
        <v>2.04860525278901</v>
      </c>
      <c r="D7784" s="221">
        <v>1.86995631233205</v>
      </c>
      <c r="E7784" s="221">
        <v>1.6589405103875901</v>
      </c>
    </row>
    <row r="7785" spans="1:5" x14ac:dyDescent="0.25">
      <c r="A7785" s="221">
        <v>36963.9235192302</v>
      </c>
      <c r="B7785" s="221">
        <v>1.7519266037058401</v>
      </c>
      <c r="C7785" s="221">
        <v>2.04854293573253</v>
      </c>
      <c r="D7785" s="221">
        <v>1.87000906848271</v>
      </c>
      <c r="E7785" s="221">
        <v>1.6589542865337601</v>
      </c>
    </row>
    <row r="7786" spans="1:5" x14ac:dyDescent="0.25">
      <c r="A7786" s="221">
        <v>36964.673523175297</v>
      </c>
      <c r="B7786" s="221">
        <v>1.62556031758636</v>
      </c>
      <c r="C7786" s="221">
        <v>2.0485234097723799</v>
      </c>
      <c r="D7786" s="221">
        <v>1.8700255774816299</v>
      </c>
      <c r="E7786" s="221">
        <v>1.65895859750755</v>
      </c>
    </row>
    <row r="7787" spans="1:5" x14ac:dyDescent="0.25">
      <c r="A7787" s="221">
        <v>36965.009890130401</v>
      </c>
      <c r="B7787" s="221">
        <v>0.99564494140336202</v>
      </c>
      <c r="C7787" s="221">
        <v>2.04851464875538</v>
      </c>
      <c r="D7787" s="221">
        <v>1.8700329815516199</v>
      </c>
      <c r="E7787" s="221">
        <v>1.6589605309228701</v>
      </c>
    </row>
    <row r="7788" spans="1:5" x14ac:dyDescent="0.25">
      <c r="A7788" s="221">
        <v>36967.196730710697</v>
      </c>
      <c r="B7788" s="221">
        <v>2.8162003683691199</v>
      </c>
      <c r="C7788" s="221">
        <v>2.0484576317252299</v>
      </c>
      <c r="D7788" s="221">
        <v>1.87008111803013</v>
      </c>
      <c r="E7788" s="221">
        <v>1.65897310073997</v>
      </c>
    </row>
    <row r="7789" spans="1:5" x14ac:dyDescent="0.25">
      <c r="A7789" s="221">
        <v>36976.411490949402</v>
      </c>
      <c r="B7789" s="221">
        <v>2.0254798931747899</v>
      </c>
      <c r="C7789" s="221">
        <v>2.04821626360039</v>
      </c>
      <c r="D7789" s="221">
        <v>1.87028395225234</v>
      </c>
      <c r="E7789" s="221">
        <v>1.6590260665810901</v>
      </c>
    </row>
    <row r="7790" spans="1:5" x14ac:dyDescent="0.25">
      <c r="A7790" s="221">
        <v>36978.807165065802</v>
      </c>
      <c r="B7790" s="221">
        <v>2.0606477394063298</v>
      </c>
      <c r="C7790" s="221">
        <v>2.0481532177656501</v>
      </c>
      <c r="D7790" s="221">
        <v>1.8703366132286501</v>
      </c>
      <c r="E7790" s="221">
        <v>1.6590398367597301</v>
      </c>
    </row>
    <row r="7791" spans="1:5" x14ac:dyDescent="0.25">
      <c r="A7791" s="221">
        <v>36978.827504428897</v>
      </c>
      <c r="B7791" s="221">
        <v>2.6934395257214301</v>
      </c>
      <c r="C7791" s="221">
        <v>2.0481526819846501</v>
      </c>
      <c r="D7791" s="221">
        <v>1.8703370598596301</v>
      </c>
      <c r="E7791" s="221">
        <v>1.6590399536690601</v>
      </c>
    </row>
    <row r="7792" spans="1:5" x14ac:dyDescent="0.25">
      <c r="A7792" s="221">
        <v>36980.4537845304</v>
      </c>
      <c r="B7792" s="221">
        <v>1.2596664857975799</v>
      </c>
      <c r="C7792" s="221">
        <v>2.0481098140971699</v>
      </c>
      <c r="D7792" s="221">
        <v>1.8703727712571301</v>
      </c>
      <c r="E7792" s="221">
        <v>1.6590493014210601</v>
      </c>
    </row>
    <row r="7793" spans="1:5" x14ac:dyDescent="0.25">
      <c r="A7793" s="221">
        <v>36982.242819279498</v>
      </c>
      <c r="B7793" s="221">
        <v>2.55605452370451</v>
      </c>
      <c r="C7793" s="221">
        <v>2.0480625393433201</v>
      </c>
      <c r="D7793" s="221">
        <v>1.87041205657521</v>
      </c>
      <c r="E7793" s="221">
        <v>1.65905958467617</v>
      </c>
    </row>
    <row r="7794" spans="1:5" x14ac:dyDescent="0.25">
      <c r="A7794" s="221">
        <v>36991.255810602299</v>
      </c>
      <c r="B7794" s="221">
        <v>1.74357599760029</v>
      </c>
      <c r="C7794" s="221">
        <v>2.0478236615561398</v>
      </c>
      <c r="D7794" s="221">
        <v>1.87060997236816</v>
      </c>
      <c r="E7794" s="221">
        <v>1.6591106676976299</v>
      </c>
    </row>
    <row r="7795" spans="1:5" x14ac:dyDescent="0.25">
      <c r="A7795" s="221">
        <v>36995.360254347899</v>
      </c>
      <c r="B7795" s="221">
        <v>2.2724606342459999</v>
      </c>
      <c r="C7795" s="221">
        <v>2.04771428670086</v>
      </c>
      <c r="D7795" s="221">
        <v>1.8707000057801</v>
      </c>
      <c r="E7795" s="221">
        <v>1.6591338149539601</v>
      </c>
    </row>
    <row r="7796" spans="1:5" x14ac:dyDescent="0.25">
      <c r="A7796" s="221">
        <v>36996.140459615403</v>
      </c>
      <c r="B7796" s="221">
        <v>3.0490254546798199</v>
      </c>
      <c r="C7796" s="221">
        <v>2.0476934569069001</v>
      </c>
      <c r="D7796" s="221">
        <v>1.8707170918690501</v>
      </c>
      <c r="E7796" s="221">
        <v>1.65913819881945</v>
      </c>
    </row>
    <row r="7797" spans="1:5" x14ac:dyDescent="0.25">
      <c r="A7797" s="221">
        <v>36999.276794723402</v>
      </c>
      <c r="B7797" s="221">
        <v>0.15067727055399999</v>
      </c>
      <c r="C7797" s="221">
        <v>2.0476095883094301</v>
      </c>
      <c r="D7797" s="221">
        <v>1.87078577553017</v>
      </c>
      <c r="E7797" s="221">
        <v>1.6591558214526501</v>
      </c>
    </row>
    <row r="7798" spans="1:5" x14ac:dyDescent="0.25">
      <c r="A7798" s="221">
        <v>37016.8491558846</v>
      </c>
      <c r="B7798" s="221">
        <v>0.92475411863550705</v>
      </c>
      <c r="C7798" s="221">
        <v>2.04713588620164</v>
      </c>
      <c r="D7798" s="221">
        <v>1.87117042999837</v>
      </c>
      <c r="E7798" s="221">
        <v>1.65925366467063</v>
      </c>
    </row>
    <row r="7799" spans="1:5" x14ac:dyDescent="0.25">
      <c r="A7799" s="221">
        <v>37017.339006728798</v>
      </c>
      <c r="B7799" s="221">
        <v>2.4658418417540902</v>
      </c>
      <c r="C7799" s="221">
        <v>2.0471225885503999</v>
      </c>
      <c r="D7799" s="221">
        <v>1.8711811358266599</v>
      </c>
      <c r="E7799" s="221">
        <v>1.65925636807678</v>
      </c>
    </row>
    <row r="7800" spans="1:5" x14ac:dyDescent="0.25">
      <c r="A7800" s="221">
        <v>37021.492636651397</v>
      </c>
      <c r="B7800" s="221">
        <v>1.04904201916396</v>
      </c>
      <c r="C7800" s="221">
        <v>2.0470095534639601</v>
      </c>
      <c r="D7800" s="221">
        <v>1.87127191457952</v>
      </c>
      <c r="E7800" s="221">
        <v>1.65927929127643</v>
      </c>
    </row>
    <row r="7801" spans="1:5" x14ac:dyDescent="0.25">
      <c r="A7801" s="221">
        <v>37023.292433768504</v>
      </c>
      <c r="B7801" s="221">
        <v>2.4527722126254501</v>
      </c>
      <c r="C7801" s="221">
        <v>2.0469605745644199</v>
      </c>
      <c r="D7801" s="221">
        <v>1.8713112496528701</v>
      </c>
      <c r="E7801" s="221">
        <v>1.6592891780597001</v>
      </c>
    </row>
    <row r="7802" spans="1:5" x14ac:dyDescent="0.25">
      <c r="A7802" s="221">
        <v>37028.970190004096</v>
      </c>
      <c r="B7802" s="221">
        <v>2.4338220192233102</v>
      </c>
      <c r="C7802" s="221">
        <v>2.0468053742843901</v>
      </c>
      <c r="D7802" s="221">
        <v>1.8714351775496101</v>
      </c>
      <c r="E7802" s="221">
        <v>1.6593203318512399</v>
      </c>
    </row>
    <row r="7803" spans="1:5" x14ac:dyDescent="0.25">
      <c r="A7803" s="221">
        <v>37030.097521366602</v>
      </c>
      <c r="B7803" s="221">
        <v>2.0541562796702899</v>
      </c>
      <c r="C7803" s="221">
        <v>2.0467744409408999</v>
      </c>
      <c r="D7803" s="221">
        <v>1.87145978113725</v>
      </c>
      <c r="E7803" s="221">
        <v>1.65932649736464</v>
      </c>
    </row>
    <row r="7804" spans="1:5" x14ac:dyDescent="0.25">
      <c r="A7804" s="221">
        <v>37032.781398416002</v>
      </c>
      <c r="B7804" s="221">
        <v>2.8459708687739602</v>
      </c>
      <c r="C7804" s="221">
        <v>2.0467007968524</v>
      </c>
      <c r="D7804" s="221">
        <v>1.8715183557555199</v>
      </c>
      <c r="E7804" s="221">
        <v>1.6593411019258</v>
      </c>
    </row>
    <row r="7805" spans="1:5" x14ac:dyDescent="0.25">
      <c r="A7805" s="221">
        <v>37034.433593587099</v>
      </c>
      <c r="B7805" s="221">
        <v>1.94665974022241</v>
      </c>
      <c r="C7805" s="221">
        <v>2.04665540004319</v>
      </c>
      <c r="D7805" s="221">
        <v>1.87155437812428</v>
      </c>
      <c r="E7805" s="221">
        <v>1.6593500781719599</v>
      </c>
    </row>
    <row r="7806" spans="1:5" x14ac:dyDescent="0.25">
      <c r="A7806" s="221">
        <v>37042.512776764299</v>
      </c>
      <c r="B7806" s="221">
        <v>0.97344798813550104</v>
      </c>
      <c r="C7806" s="221">
        <v>2.0464324848669402</v>
      </c>
      <c r="D7806" s="221">
        <v>1.87173036293018</v>
      </c>
      <c r="E7806" s="221">
        <v>1.65939397173743</v>
      </c>
    </row>
    <row r="7807" spans="1:5" x14ac:dyDescent="0.25">
      <c r="A7807" s="221">
        <v>37045.776092809298</v>
      </c>
      <c r="B7807" s="221">
        <v>2.1139430158036099</v>
      </c>
      <c r="C7807" s="221">
        <v>2.0463420621242401</v>
      </c>
      <c r="D7807" s="221">
        <v>1.87180139785925</v>
      </c>
      <c r="E7807" s="221">
        <v>1.6594116269051</v>
      </c>
    </row>
    <row r="7808" spans="1:5" x14ac:dyDescent="0.25">
      <c r="A7808" s="221">
        <v>37047.507208151903</v>
      </c>
      <c r="B7808" s="221">
        <v>2.7834130059022599</v>
      </c>
      <c r="C7808" s="221">
        <v>2.04629400542458</v>
      </c>
      <c r="D7808" s="221">
        <v>1.87183908028225</v>
      </c>
      <c r="E7808" s="221">
        <v>1.6594209495357799</v>
      </c>
    </row>
    <row r="7809" spans="1:5" x14ac:dyDescent="0.25">
      <c r="A7809" s="221">
        <v>37049.973788715601</v>
      </c>
      <c r="B7809" s="221">
        <v>1.43612875900387</v>
      </c>
      <c r="C7809" s="221">
        <v>2.0462254014961601</v>
      </c>
      <c r="D7809" s="221">
        <v>1.8718927721015399</v>
      </c>
      <c r="E7809" s="221">
        <v>1.6594342280293</v>
      </c>
    </row>
    <row r="7810" spans="1:5" x14ac:dyDescent="0.25">
      <c r="A7810" s="221">
        <v>37052.589118054399</v>
      </c>
      <c r="B7810" s="221">
        <v>1.9572897719278799</v>
      </c>
      <c r="C7810" s="221">
        <v>2.0461525709087298</v>
      </c>
      <c r="D7810" s="221">
        <v>1.8719497018415701</v>
      </c>
      <c r="E7810" s="221">
        <v>1.6594482622656901</v>
      </c>
    </row>
    <row r="7811" spans="1:5" x14ac:dyDescent="0.25">
      <c r="A7811" s="221">
        <v>37056.1963400717</v>
      </c>
      <c r="B7811" s="221">
        <v>3.6193174723184498</v>
      </c>
      <c r="C7811" s="221">
        <v>2.0460518431341601</v>
      </c>
      <c r="D7811" s="221">
        <v>1.8720281728169901</v>
      </c>
      <c r="E7811" s="221">
        <v>1.65946758056899</v>
      </c>
    </row>
    <row r="7812" spans="1:5" x14ac:dyDescent="0.25">
      <c r="A7812" s="221">
        <v>37058.316762432798</v>
      </c>
      <c r="B7812" s="221">
        <v>2.54903818593775</v>
      </c>
      <c r="C7812" s="221">
        <v>2.04599252575056</v>
      </c>
      <c r="D7812" s="221">
        <v>1.8720741407471</v>
      </c>
      <c r="E7812" s="221">
        <v>1.6594788979659201</v>
      </c>
    </row>
    <row r="7813" spans="1:5" x14ac:dyDescent="0.25">
      <c r="A7813" s="221">
        <v>37071.217517582198</v>
      </c>
      <c r="B7813" s="221">
        <v>2.16869148433585</v>
      </c>
      <c r="C7813" s="221">
        <v>2.0456295704748801</v>
      </c>
      <c r="D7813" s="221">
        <v>1.87235381192114</v>
      </c>
      <c r="E7813" s="221">
        <v>1.6595473475523901</v>
      </c>
    </row>
    <row r="7814" spans="1:5" x14ac:dyDescent="0.25">
      <c r="A7814" s="221">
        <v>37073.0863488369</v>
      </c>
      <c r="B7814" s="221">
        <v>3.4034693592543701</v>
      </c>
      <c r="C7814" s="221">
        <v>2.0455767083599401</v>
      </c>
      <c r="D7814" s="221">
        <v>1.8723943256914599</v>
      </c>
      <c r="E7814" s="221">
        <v>1.6595572150937301</v>
      </c>
    </row>
    <row r="7815" spans="1:5" x14ac:dyDescent="0.25">
      <c r="A7815" s="221">
        <v>37073.718500168099</v>
      </c>
      <c r="B7815" s="221">
        <v>1.3802050980527401</v>
      </c>
      <c r="C7815" s="221">
        <v>2.0455588109884899</v>
      </c>
      <c r="D7815" s="221">
        <v>1.87240802988961</v>
      </c>
      <c r="E7815" s="221">
        <v>1.65956054535415</v>
      </c>
    </row>
    <row r="7816" spans="1:5" x14ac:dyDescent="0.25">
      <c r="A7816" s="221">
        <v>37073.816899833102</v>
      </c>
      <c r="B7816" s="221">
        <v>2.27827676187351</v>
      </c>
      <c r="C7816" s="221">
        <v>2.0455560218451798</v>
      </c>
      <c r="D7816" s="221">
        <v>1.87241016306318</v>
      </c>
      <c r="E7816" s="221">
        <v>1.65956106347052</v>
      </c>
    </row>
    <row r="7817" spans="1:5" x14ac:dyDescent="0.25">
      <c r="A7817" s="221">
        <v>37079.694071003898</v>
      </c>
      <c r="B7817" s="221">
        <v>2.04581279084681</v>
      </c>
      <c r="C7817" s="221">
        <v>2.0453892268462699</v>
      </c>
      <c r="D7817" s="221">
        <v>1.8725375722994799</v>
      </c>
      <c r="E7817" s="221">
        <v>1.6595919127018299</v>
      </c>
    </row>
    <row r="7818" spans="1:5" x14ac:dyDescent="0.25">
      <c r="A7818" s="221">
        <v>37084.4381122349</v>
      </c>
      <c r="B7818" s="221">
        <v>3.41444598620757</v>
      </c>
      <c r="C7818" s="221">
        <v>2.04525397292619</v>
      </c>
      <c r="D7818" s="221">
        <v>1.8726404167892301</v>
      </c>
      <c r="E7818" s="221">
        <v>1.65961672847839</v>
      </c>
    </row>
    <row r="7819" spans="1:5" x14ac:dyDescent="0.25">
      <c r="A7819" s="221">
        <v>37086.489124249303</v>
      </c>
      <c r="B7819" s="221">
        <v>2.9773142728437101</v>
      </c>
      <c r="C7819" s="221">
        <v>2.0451954980096501</v>
      </c>
      <c r="D7819" s="221">
        <v>1.87268487999556</v>
      </c>
      <c r="E7819" s="221">
        <v>1.6596273957788501</v>
      </c>
    </row>
    <row r="7820" spans="1:5" x14ac:dyDescent="0.25">
      <c r="A7820" s="221">
        <v>37092.138785690098</v>
      </c>
      <c r="B7820" s="221">
        <v>2.11880235047273</v>
      </c>
      <c r="C7820" s="221">
        <v>2.0450337016515299</v>
      </c>
      <c r="D7820" s="221">
        <v>1.8728073571242101</v>
      </c>
      <c r="E7820" s="221">
        <v>1.65965676669078</v>
      </c>
    </row>
    <row r="7821" spans="1:5" x14ac:dyDescent="0.25">
      <c r="A7821" s="221">
        <v>37094.632006926797</v>
      </c>
      <c r="B7821" s="221">
        <v>2.0988936013823798</v>
      </c>
      <c r="C7821" s="221">
        <v>2.0449621000654199</v>
      </c>
      <c r="D7821" s="221">
        <v>1.87286140683698</v>
      </c>
      <c r="E7821" s="221">
        <v>1.6596695803092101</v>
      </c>
    </row>
    <row r="7822" spans="1:5" x14ac:dyDescent="0.25">
      <c r="A7822" s="221">
        <v>37095.385029278899</v>
      </c>
      <c r="B7822" s="221">
        <v>2.0417900520891799</v>
      </c>
      <c r="C7822" s="221">
        <v>2.0449404480346902</v>
      </c>
      <c r="D7822" s="221">
        <v>1.8728777195970501</v>
      </c>
      <c r="E7822" s="221">
        <v>1.6596734468877601</v>
      </c>
    </row>
    <row r="7823" spans="1:5" x14ac:dyDescent="0.25">
      <c r="A7823" s="221">
        <v>37100.5747330585</v>
      </c>
      <c r="B7823" s="221">
        <v>3.46668885918255</v>
      </c>
      <c r="C7823" s="221">
        <v>2.0447908728651698</v>
      </c>
      <c r="D7823" s="221">
        <v>1.8729898673051799</v>
      </c>
      <c r="E7823" s="221">
        <v>1.6597000946988001</v>
      </c>
    </row>
    <row r="7824" spans="1:5" x14ac:dyDescent="0.25">
      <c r="A7824" s="221">
        <v>37114.529149771399</v>
      </c>
      <c r="B7824" s="221">
        <v>2.0938505124895399</v>
      </c>
      <c r="C7824" s="221">
        <v>2.04438611611431</v>
      </c>
      <c r="D7824" s="221">
        <v>1.8732909433695899</v>
      </c>
      <c r="E7824" s="221">
        <v>1.6597716570929399</v>
      </c>
    </row>
    <row r="7825" spans="1:5" x14ac:dyDescent="0.25">
      <c r="A7825" s="221">
        <v>37115.5004638338</v>
      </c>
      <c r="B7825" s="221">
        <v>1.0754209916979101</v>
      </c>
      <c r="C7825" s="221">
        <v>2.0443577882503501</v>
      </c>
      <c r="D7825" s="221">
        <v>1.8733118776331299</v>
      </c>
      <c r="E7825" s="221">
        <v>1.6597765940417699</v>
      </c>
    </row>
    <row r="7826" spans="1:5" x14ac:dyDescent="0.25">
      <c r="A7826" s="221">
        <v>37115.531788043503</v>
      </c>
      <c r="B7826" s="221">
        <v>2.5387950861785802</v>
      </c>
      <c r="C7826" s="221">
        <v>2.04435687424112</v>
      </c>
      <c r="D7826" s="221">
        <v>1.87331255274872</v>
      </c>
      <c r="E7826" s="221">
        <v>1.6597767530629799</v>
      </c>
    </row>
    <row r="7827" spans="1:5" x14ac:dyDescent="0.25">
      <c r="A7827" s="221">
        <v>37120.004772710497</v>
      </c>
      <c r="B7827" s="221">
        <v>1.73272995285609</v>
      </c>
      <c r="C7827" s="221">
        <v>2.0442261991254602</v>
      </c>
      <c r="D7827" s="221">
        <v>1.8734089568300301</v>
      </c>
      <c r="E7827" s="221">
        <v>1.6597993676673299</v>
      </c>
    </row>
    <row r="7828" spans="1:5" x14ac:dyDescent="0.25">
      <c r="A7828" s="221">
        <v>37123.8710114559</v>
      </c>
      <c r="B7828" s="221">
        <v>0.98532122275960499</v>
      </c>
      <c r="C7828" s="221">
        <v>2.0441129196815302</v>
      </c>
      <c r="D7828" s="221">
        <v>1.8734922101641001</v>
      </c>
      <c r="E7828" s="221">
        <v>1.6598188134921501</v>
      </c>
    </row>
    <row r="7829" spans="1:5" x14ac:dyDescent="0.25">
      <c r="A7829" s="221">
        <v>37127.662994992803</v>
      </c>
      <c r="B7829" s="221">
        <v>2.3245015324245801</v>
      </c>
      <c r="C7829" s="221">
        <v>2.0440015228883199</v>
      </c>
      <c r="D7829" s="221">
        <v>1.8735735769703701</v>
      </c>
      <c r="E7829" s="221">
        <v>1.6598378858393099</v>
      </c>
    </row>
    <row r="7830" spans="1:5" x14ac:dyDescent="0.25">
      <c r="A7830" s="221">
        <v>37130.541057215501</v>
      </c>
      <c r="B7830" s="221">
        <v>1.9215834512774399</v>
      </c>
      <c r="C7830" s="221">
        <v>2.0439167808220202</v>
      </c>
      <c r="D7830" s="221">
        <v>1.87363533323303</v>
      </c>
      <c r="E7830" s="221">
        <v>1.65985236148281</v>
      </c>
    </row>
    <row r="7831" spans="1:5" x14ac:dyDescent="0.25">
      <c r="A7831" s="221">
        <v>37132.484655183202</v>
      </c>
      <c r="B7831" s="221">
        <v>2.1311822373189599</v>
      </c>
      <c r="C7831" s="221">
        <v>2.0438594588960801</v>
      </c>
      <c r="D7831" s="221">
        <v>1.8736770381501899</v>
      </c>
      <c r="E7831" s="221">
        <v>1.65986213709888</v>
      </c>
    </row>
    <row r="7832" spans="1:5" x14ac:dyDescent="0.25">
      <c r="A7832" s="221">
        <v>37136.359237751698</v>
      </c>
      <c r="B7832" s="221">
        <v>3.1495679042179598</v>
      </c>
      <c r="C7832" s="221">
        <v>2.0437449594198398</v>
      </c>
      <c r="D7832" s="221">
        <v>1.87376017733214</v>
      </c>
      <c r="E7832" s="221">
        <v>1.65988151511516</v>
      </c>
    </row>
    <row r="7833" spans="1:5" x14ac:dyDescent="0.25">
      <c r="A7833" s="221">
        <v>37137.172944075901</v>
      </c>
      <c r="B7833" s="221">
        <v>1.0386398493494</v>
      </c>
      <c r="C7833" s="221">
        <v>2.0437208728177301</v>
      </c>
      <c r="D7833" s="221">
        <v>1.8737776375041599</v>
      </c>
      <c r="E7833" s="221">
        <v>1.65988556880842</v>
      </c>
    </row>
    <row r="7834" spans="1:5" x14ac:dyDescent="0.25">
      <c r="A7834" s="221">
        <v>37137.564912406502</v>
      </c>
      <c r="B7834" s="221">
        <v>2.1711147366299901</v>
      </c>
      <c r="C7834" s="221">
        <v>2.0437092695760701</v>
      </c>
      <c r="D7834" s="221">
        <v>1.8737860481976401</v>
      </c>
      <c r="E7834" s="221">
        <v>1.65988752038767</v>
      </c>
    </row>
    <row r="7835" spans="1:5" x14ac:dyDescent="0.25">
      <c r="A7835" s="221">
        <v>37140.430245650597</v>
      </c>
      <c r="B7835" s="221">
        <v>0.35064493696617099</v>
      </c>
      <c r="C7835" s="221">
        <v>2.0436243320532599</v>
      </c>
      <c r="D7835" s="221">
        <v>1.8738475313271701</v>
      </c>
      <c r="E7835" s="221">
        <v>1.65990175971509</v>
      </c>
    </row>
    <row r="7836" spans="1:5" x14ac:dyDescent="0.25">
      <c r="A7836" s="221">
        <v>37140.925502688602</v>
      </c>
      <c r="B7836" s="221">
        <v>2.3823672800152602</v>
      </c>
      <c r="C7836" s="221">
        <v>2.04360963436539</v>
      </c>
      <c r="D7836" s="221">
        <v>1.8738581583467899</v>
      </c>
      <c r="E7836" s="221">
        <v>1.65990421625213</v>
      </c>
    </row>
    <row r="7837" spans="1:5" x14ac:dyDescent="0.25">
      <c r="A7837" s="221">
        <v>37148.5901833975</v>
      </c>
      <c r="B7837" s="221">
        <v>1.7442735612044999</v>
      </c>
      <c r="C7837" s="221">
        <v>2.0433815434781399</v>
      </c>
      <c r="D7837" s="221">
        <v>1.8740226238789499</v>
      </c>
      <c r="E7837" s="221">
        <v>1.6599421109397601</v>
      </c>
    </row>
    <row r="7838" spans="1:5" x14ac:dyDescent="0.25">
      <c r="A7838" s="221">
        <v>37151.697015653699</v>
      </c>
      <c r="B7838" s="221">
        <v>1.08341112134305</v>
      </c>
      <c r="C7838" s="221">
        <v>2.0432887531253998</v>
      </c>
      <c r="D7838" s="221">
        <v>1.8740892889938801</v>
      </c>
      <c r="E7838" s="221">
        <v>1.6599573796668601</v>
      </c>
    </row>
    <row r="7839" spans="1:5" x14ac:dyDescent="0.25">
      <c r="A7839" s="221">
        <v>37153.313097993101</v>
      </c>
      <c r="B7839" s="221">
        <v>2.79323636632405</v>
      </c>
      <c r="C7839" s="221">
        <v>2.0432404100056401</v>
      </c>
      <c r="D7839" s="221">
        <v>1.8741239662168501</v>
      </c>
      <c r="E7839" s="221">
        <v>1.6599653220075401</v>
      </c>
    </row>
    <row r="7840" spans="1:5" x14ac:dyDescent="0.25">
      <c r="A7840" s="221">
        <v>37157.673914199797</v>
      </c>
      <c r="B7840" s="221">
        <v>2.0803292179752999</v>
      </c>
      <c r="C7840" s="221">
        <v>2.0431097011813</v>
      </c>
      <c r="D7840" s="221">
        <v>1.87421753879806</v>
      </c>
      <c r="E7840" s="221">
        <v>1.6599867182427099</v>
      </c>
    </row>
    <row r="7841" spans="1:5" x14ac:dyDescent="0.25">
      <c r="A7841" s="221">
        <v>37159.410996774801</v>
      </c>
      <c r="B7841" s="221">
        <v>1.9503388749150501</v>
      </c>
      <c r="C7841" s="221">
        <v>2.04305752905575</v>
      </c>
      <c r="D7841" s="221">
        <v>1.8742548123937901</v>
      </c>
      <c r="E7841" s="221">
        <v>1.6599951910949999</v>
      </c>
    </row>
    <row r="7842" spans="1:5" x14ac:dyDescent="0.25">
      <c r="A7842" s="221">
        <v>37167.3773232811</v>
      </c>
      <c r="B7842" s="221">
        <v>2.38506637084051</v>
      </c>
      <c r="C7842" s="221">
        <v>2.0428174953973</v>
      </c>
      <c r="D7842" s="221">
        <v>1.87442575051607</v>
      </c>
      <c r="E7842" s="221">
        <v>1.66003393261941</v>
      </c>
    </row>
    <row r="7843" spans="1:5" x14ac:dyDescent="0.25">
      <c r="A7843" s="221">
        <v>37168.213401098299</v>
      </c>
      <c r="B7843" s="221">
        <v>2.30292361603304</v>
      </c>
      <c r="C7843" s="221">
        <v>2.0427922302545301</v>
      </c>
      <c r="D7843" s="221">
        <v>1.87444369072628</v>
      </c>
      <c r="E7843" s="221">
        <v>1.66003798307564</v>
      </c>
    </row>
    <row r="7844" spans="1:5" x14ac:dyDescent="0.25">
      <c r="A7844" s="221">
        <v>37171.748899037098</v>
      </c>
      <c r="B7844" s="221">
        <v>2.8061766077150501</v>
      </c>
      <c r="C7844" s="221">
        <v>2.0426851956538798</v>
      </c>
      <c r="D7844" s="221">
        <v>1.8745195539712101</v>
      </c>
      <c r="E7844" s="221">
        <v>1.6600551111220401</v>
      </c>
    </row>
    <row r="7845" spans="1:5" x14ac:dyDescent="0.25">
      <c r="A7845" s="221">
        <v>37178.804194482997</v>
      </c>
      <c r="B7845" s="221">
        <v>0.98004379153433496</v>
      </c>
      <c r="C7845" s="221">
        <v>2.0424709887867798</v>
      </c>
      <c r="D7845" s="221">
        <v>1.8746703635006601</v>
      </c>
      <c r="E7845" s="221">
        <v>1.6600890523621601</v>
      </c>
    </row>
    <row r="7846" spans="1:5" x14ac:dyDescent="0.25">
      <c r="A7846" s="221">
        <v>37180.1803570185</v>
      </c>
      <c r="B7846" s="221">
        <v>4.8396704687747601E-2</v>
      </c>
      <c r="C7846" s="221">
        <v>2.0424290801624299</v>
      </c>
      <c r="D7846" s="221">
        <v>1.87469974305811</v>
      </c>
      <c r="E7846" s="221">
        <v>1.6600956570685299</v>
      </c>
    </row>
    <row r="7847" spans="1:5" x14ac:dyDescent="0.25">
      <c r="A7847" s="221">
        <v>37180.4245587857</v>
      </c>
      <c r="B7847" s="221">
        <v>2.3744293767256099</v>
      </c>
      <c r="C7847" s="221">
        <v>2.0424216434244999</v>
      </c>
      <c r="D7847" s="221">
        <v>1.8747049534326301</v>
      </c>
      <c r="E7847" s="221">
        <v>1.6600968258764901</v>
      </c>
    </row>
    <row r="7848" spans="1:5" x14ac:dyDescent="0.25">
      <c r="A7848" s="221">
        <v>37186.938845347002</v>
      </c>
      <c r="B7848" s="221">
        <v>0.93014242742894804</v>
      </c>
      <c r="C7848" s="221">
        <v>2.0422227009177401</v>
      </c>
      <c r="D7848" s="221">
        <v>1.8748439445345699</v>
      </c>
      <c r="E7848" s="221">
        <v>1.6601279336182599</v>
      </c>
    </row>
    <row r="7849" spans="1:5" x14ac:dyDescent="0.25">
      <c r="A7849" s="221">
        <v>37191.969822159299</v>
      </c>
      <c r="B7849" s="221">
        <v>1.41523650016868</v>
      </c>
      <c r="C7849" s="221">
        <v>2.0420685490741599</v>
      </c>
      <c r="D7849" s="221">
        <v>1.8749512872196601</v>
      </c>
      <c r="E7849" s="221">
        <v>1.6601518190797999</v>
      </c>
    </row>
    <row r="7850" spans="1:5" x14ac:dyDescent="0.25">
      <c r="A7850" s="221">
        <v>37194.311071507604</v>
      </c>
      <c r="B7850" s="221">
        <v>1.9131917936912</v>
      </c>
      <c r="C7850" s="221">
        <v>2.0419966236550602</v>
      </c>
      <c r="D7850" s="221">
        <v>1.8750012409365799</v>
      </c>
      <c r="E7850" s="221">
        <v>1.66016291431538</v>
      </c>
    </row>
    <row r="7851" spans="1:5" x14ac:dyDescent="0.25">
      <c r="A7851" s="221">
        <v>37195.147196420301</v>
      </c>
      <c r="B7851" s="221">
        <v>2.45902059028993</v>
      </c>
      <c r="C7851" s="221">
        <v>2.0419709120246301</v>
      </c>
      <c r="D7851" s="221">
        <v>1.87501908079086</v>
      </c>
      <c r="E7851" s="221">
        <v>1.6601668643696701</v>
      </c>
    </row>
    <row r="7852" spans="1:5" x14ac:dyDescent="0.25">
      <c r="A7852" s="221">
        <v>37196.4600500917</v>
      </c>
      <c r="B7852" s="221">
        <v>-6.64454764095046E-2</v>
      </c>
      <c r="C7852" s="221">
        <v>2.0419304547013399</v>
      </c>
      <c r="D7852" s="221">
        <v>1.87504703080117</v>
      </c>
      <c r="E7852" s="221">
        <v>1.66017306660477</v>
      </c>
    </row>
    <row r="7853" spans="1:5" x14ac:dyDescent="0.25">
      <c r="A7853" s="221">
        <v>37200.849589330501</v>
      </c>
      <c r="B7853" s="221">
        <v>2.4403657285156699</v>
      </c>
      <c r="C7853" s="221">
        <v>2.04179518524065</v>
      </c>
      <c r="D7853" s="221">
        <v>1.87514041956285</v>
      </c>
      <c r="E7853" s="221">
        <v>1.6601937388205401</v>
      </c>
    </row>
    <row r="7854" spans="1:5" x14ac:dyDescent="0.25">
      <c r="A7854" s="221">
        <v>37206.171366475101</v>
      </c>
      <c r="B7854" s="221">
        <v>1.5418085980557099</v>
      </c>
      <c r="C7854" s="221">
        <v>2.0416306050376201</v>
      </c>
      <c r="D7854" s="221">
        <v>1.87525364196511</v>
      </c>
      <c r="E7854" s="221">
        <v>1.66021869554697</v>
      </c>
    </row>
    <row r="7855" spans="1:5" x14ac:dyDescent="0.25">
      <c r="A7855" s="221">
        <v>37207.508513402398</v>
      </c>
      <c r="B7855" s="221">
        <v>1.4233108662943299</v>
      </c>
      <c r="C7855" s="221">
        <v>2.0415891722155499</v>
      </c>
      <c r="D7855" s="221">
        <v>1.87528209016637</v>
      </c>
      <c r="E7855" s="221">
        <v>1.6602249412057499</v>
      </c>
    </row>
    <row r="7856" spans="1:5" x14ac:dyDescent="0.25">
      <c r="A7856" s="221">
        <v>37209.242570393901</v>
      </c>
      <c r="B7856" s="221">
        <v>0.120885633572776</v>
      </c>
      <c r="C7856" s="221">
        <v>2.0415353807704402</v>
      </c>
      <c r="D7856" s="221">
        <v>1.8753189827481</v>
      </c>
      <c r="E7856" s="221">
        <v>1.6602330407855801</v>
      </c>
    </row>
    <row r="7857" spans="1:5" x14ac:dyDescent="0.25">
      <c r="A7857" s="221">
        <v>37212.705760779303</v>
      </c>
      <c r="B7857" s="221">
        <v>2.4300627326661299</v>
      </c>
      <c r="C7857" s="221">
        <v>2.0414277756014001</v>
      </c>
      <c r="D7857" s="221">
        <v>1.87539266316054</v>
      </c>
      <c r="E7857" s="221">
        <v>1.6602491667846799</v>
      </c>
    </row>
    <row r="7858" spans="1:5" x14ac:dyDescent="0.25">
      <c r="A7858" s="221">
        <v>37216.930667042601</v>
      </c>
      <c r="B7858" s="221">
        <v>1.0448745985360399</v>
      </c>
      <c r="C7858" s="221">
        <v>2.0412961843164301</v>
      </c>
      <c r="D7858" s="221">
        <v>1.87548254930636</v>
      </c>
      <c r="E7858" s="221">
        <v>1.66026876735067</v>
      </c>
    </row>
    <row r="7859" spans="1:5" x14ac:dyDescent="0.25">
      <c r="A7859" s="221">
        <v>37229.362583067203</v>
      </c>
      <c r="B7859" s="221">
        <v>1.3770564870448001</v>
      </c>
      <c r="C7859" s="221">
        <v>2.0409069492048002</v>
      </c>
      <c r="D7859" s="221">
        <v>1.8757464036390701</v>
      </c>
      <c r="E7859" s="221">
        <v>1.66032600702286</v>
      </c>
    </row>
    <row r="7860" spans="1:5" x14ac:dyDescent="0.25">
      <c r="A7860" s="221">
        <v>37233.3801619511</v>
      </c>
      <c r="B7860" s="221">
        <v>2.3353047603649602</v>
      </c>
      <c r="C7860" s="221">
        <v>2.04078051709828</v>
      </c>
      <c r="D7860" s="221">
        <v>1.8758316172121801</v>
      </c>
      <c r="E7860" s="221">
        <v>1.6603443712508299</v>
      </c>
    </row>
    <row r="7861" spans="1:5" x14ac:dyDescent="0.25">
      <c r="A7861" s="221">
        <v>37242.072614646298</v>
      </c>
      <c r="B7861" s="221">
        <v>0.94560371883427596</v>
      </c>
      <c r="C7861" s="221">
        <v>2.0405058938528899</v>
      </c>
      <c r="D7861" s="221">
        <v>1.87601583434557</v>
      </c>
      <c r="E7861" s="221">
        <v>1.660383797166</v>
      </c>
    </row>
    <row r="7862" spans="1:5" x14ac:dyDescent="0.25">
      <c r="A7862" s="221">
        <v>37245.138836317099</v>
      </c>
      <c r="B7862" s="221">
        <v>2.0385958766869798</v>
      </c>
      <c r="C7862" s="221">
        <v>2.0404086657831599</v>
      </c>
      <c r="D7862" s="221">
        <v>1.8760807388833201</v>
      </c>
      <c r="E7862" s="221">
        <v>1.6603977021746399</v>
      </c>
    </row>
    <row r="7863" spans="1:5" x14ac:dyDescent="0.25">
      <c r="A7863" s="221">
        <v>37249.383027878401</v>
      </c>
      <c r="B7863" s="221">
        <v>-0.42973669551608101</v>
      </c>
      <c r="C7863" s="221">
        <v>2.0402737989755</v>
      </c>
      <c r="D7863" s="221">
        <v>1.8761705475156101</v>
      </c>
      <c r="E7863" s="221">
        <v>1.6604167992098799</v>
      </c>
    </row>
    <row r="7864" spans="1:5" x14ac:dyDescent="0.25">
      <c r="A7864" s="221">
        <v>37256.157993068096</v>
      </c>
      <c r="B7864" s="221">
        <v>0.91656286186210201</v>
      </c>
      <c r="C7864" s="221">
        <v>2.0400577805006601</v>
      </c>
      <c r="D7864" s="221">
        <v>1.87631374432357</v>
      </c>
      <c r="E7864" s="221">
        <v>1.6604471312536</v>
      </c>
    </row>
    <row r="7865" spans="1:5" x14ac:dyDescent="0.25">
      <c r="A7865" s="221">
        <v>37257.606205144803</v>
      </c>
      <c r="B7865" s="221">
        <v>1.68675700224421</v>
      </c>
      <c r="C7865" s="221">
        <v>2.0400114895170298</v>
      </c>
      <c r="D7865" s="221">
        <v>1.8763443214114699</v>
      </c>
      <c r="E7865" s="221">
        <v>1.6604535952005499</v>
      </c>
    </row>
    <row r="7866" spans="1:5" x14ac:dyDescent="0.25">
      <c r="A7866" s="221">
        <v>37260.1655523152</v>
      </c>
      <c r="B7866" s="221">
        <v>1.59413038105365</v>
      </c>
      <c r="C7866" s="221">
        <v>2.0399295408768801</v>
      </c>
      <c r="D7866" s="221">
        <v>1.87639835865136</v>
      </c>
      <c r="E7866" s="221">
        <v>1.6604650006019599</v>
      </c>
    </row>
    <row r="7867" spans="1:5" x14ac:dyDescent="0.25">
      <c r="A7867" s="221">
        <v>37267.299314174699</v>
      </c>
      <c r="B7867" s="221">
        <v>2.27651257582222</v>
      </c>
      <c r="C7867" s="221">
        <v>2.0397006158672899</v>
      </c>
      <c r="D7867" s="221">
        <v>1.8765489758770799</v>
      </c>
      <c r="E7867" s="221">
        <v>1.6604966140711801</v>
      </c>
    </row>
    <row r="7868" spans="1:5" x14ac:dyDescent="0.25">
      <c r="A7868" s="221">
        <v>37267.7960811464</v>
      </c>
      <c r="B7868" s="221">
        <v>1.1739614183078599</v>
      </c>
      <c r="C7868" s="221">
        <v>2.0396846350244102</v>
      </c>
      <c r="D7868" s="221">
        <v>1.87655944024046</v>
      </c>
      <c r="E7868" s="221">
        <v>1.66049880663378</v>
      </c>
    </row>
    <row r="7869" spans="1:5" x14ac:dyDescent="0.25">
      <c r="A7869" s="221">
        <v>37270.249423082998</v>
      </c>
      <c r="B7869" s="221">
        <v>1.8652791661555299</v>
      </c>
      <c r="C7869" s="221">
        <v>2.0396056421929298</v>
      </c>
      <c r="D7869" s="221">
        <v>1.8766111197259601</v>
      </c>
      <c r="E7869" s="221">
        <v>1.6605096241576001</v>
      </c>
    </row>
    <row r="7870" spans="1:5" x14ac:dyDescent="0.25">
      <c r="A7870" s="221">
        <v>37272.075321113203</v>
      </c>
      <c r="B7870" s="221">
        <v>1.59280873823389</v>
      </c>
      <c r="C7870" s="221">
        <v>2.03954677677434</v>
      </c>
      <c r="D7870" s="221">
        <v>1.8766495821471101</v>
      </c>
      <c r="E7870" s="221">
        <v>1.66051763894224</v>
      </c>
    </row>
    <row r="7871" spans="1:5" x14ac:dyDescent="0.25">
      <c r="A7871" s="221">
        <v>37279.258692222102</v>
      </c>
      <c r="B7871" s="221">
        <v>2.0926348447277898</v>
      </c>
      <c r="C7871" s="221">
        <v>2.03931452545</v>
      </c>
      <c r="D7871" s="221">
        <v>1.8768008993840299</v>
      </c>
      <c r="E7871" s="221">
        <v>1.6605491344185901</v>
      </c>
    </row>
    <row r="7872" spans="1:5" x14ac:dyDescent="0.25">
      <c r="A7872" s="221">
        <v>37285.159464866403</v>
      </c>
      <c r="B7872" s="221">
        <v>1.5886903220298001</v>
      </c>
      <c r="C7872" s="221">
        <v>2.0391230836069201</v>
      </c>
      <c r="D7872" s="221">
        <v>1.87692519876919</v>
      </c>
      <c r="E7872" s="221">
        <v>1.66057482640075</v>
      </c>
    </row>
    <row r="7873" spans="1:5" x14ac:dyDescent="0.25">
      <c r="A7873" s="221">
        <v>37288.921077807798</v>
      </c>
      <c r="B7873" s="221">
        <v>1.5490596179874101</v>
      </c>
      <c r="C7873" s="221">
        <v>2.0390005949964798</v>
      </c>
      <c r="D7873" s="221">
        <v>1.8770043578083999</v>
      </c>
      <c r="E7873" s="221">
        <v>1.66059112845067</v>
      </c>
    </row>
    <row r="7874" spans="1:5" x14ac:dyDescent="0.25">
      <c r="A7874" s="221">
        <v>37292.545854133903</v>
      </c>
      <c r="B7874" s="221">
        <v>2.9822032787168098</v>
      </c>
      <c r="C7874" s="221">
        <v>2.0388824327079398</v>
      </c>
      <c r="D7874" s="221">
        <v>1.8770805313480301</v>
      </c>
      <c r="E7874" s="221">
        <v>1.66060677043535</v>
      </c>
    </row>
    <row r="7875" spans="1:5" x14ac:dyDescent="0.25">
      <c r="A7875" s="221">
        <v>37294.583995890498</v>
      </c>
      <c r="B7875" s="221">
        <v>1.55901887331102</v>
      </c>
      <c r="C7875" s="221">
        <v>2.0388158704107302</v>
      </c>
      <c r="D7875" s="221">
        <v>1.8771233622589301</v>
      </c>
      <c r="E7875" s="221">
        <v>1.6606155536885301</v>
      </c>
    </row>
    <row r="7876" spans="1:5" x14ac:dyDescent="0.25">
      <c r="A7876" s="221">
        <v>37295.206845523702</v>
      </c>
      <c r="B7876" s="221">
        <v>1.2370006934969699</v>
      </c>
      <c r="C7876" s="221">
        <v>2.03879550752659</v>
      </c>
      <c r="D7876" s="221">
        <v>1.8771364512489599</v>
      </c>
      <c r="E7876" s="221">
        <v>1.6606182378227401</v>
      </c>
    </row>
    <row r="7877" spans="1:5" x14ac:dyDescent="0.25">
      <c r="A7877" s="221">
        <v>37295.210716064197</v>
      </c>
      <c r="B7877" s="221">
        <v>1.72753233326011</v>
      </c>
      <c r="C7877" s="221">
        <v>2.0387953809058801</v>
      </c>
      <c r="D7877" s="221">
        <v>1.8771365325871601</v>
      </c>
      <c r="E7877" s="221">
        <v>1.66061825450261</v>
      </c>
    </row>
    <row r="7878" spans="1:5" x14ac:dyDescent="0.25">
      <c r="A7878" s="221">
        <v>37300.0806148911</v>
      </c>
      <c r="B7878" s="221">
        <v>1.1251488120006801</v>
      </c>
      <c r="C7878" s="221">
        <v>2.0386359076182701</v>
      </c>
      <c r="D7878" s="221">
        <v>1.87723887198631</v>
      </c>
      <c r="E7878" s="221">
        <v>1.6606391297387399</v>
      </c>
    </row>
    <row r="7879" spans="1:5" x14ac:dyDescent="0.25">
      <c r="A7879" s="221">
        <v>37301.519109833898</v>
      </c>
      <c r="B7879" s="221">
        <v>1.94864856099271</v>
      </c>
      <c r="C7879" s="221">
        <v>2.0385887153296101</v>
      </c>
      <c r="D7879" s="221">
        <v>1.8772690773127401</v>
      </c>
      <c r="E7879" s="221">
        <v>1.6606452959698399</v>
      </c>
    </row>
    <row r="7880" spans="1:5" x14ac:dyDescent="0.25">
      <c r="A7880" s="221">
        <v>37307.627360289604</v>
      </c>
      <c r="B7880" s="221">
        <v>2.7638971856187999</v>
      </c>
      <c r="C7880" s="221">
        <v>2.0383878799462298</v>
      </c>
      <c r="D7880" s="221">
        <v>1.8773972418801701</v>
      </c>
      <c r="E7880" s="221">
        <v>1.6606713220078999</v>
      </c>
    </row>
    <row r="7881" spans="1:5" x14ac:dyDescent="0.25">
      <c r="A7881" s="221">
        <v>37309.063559072303</v>
      </c>
      <c r="B7881" s="221">
        <v>1.5861183279656199</v>
      </c>
      <c r="C7881" s="221">
        <v>2.03834057985818</v>
      </c>
      <c r="D7881" s="221">
        <v>1.8774273764984299</v>
      </c>
      <c r="E7881" s="221">
        <v>1.66067741800021</v>
      </c>
    </row>
    <row r="7882" spans="1:5" x14ac:dyDescent="0.25">
      <c r="A7882" s="221">
        <v>37315.075982895498</v>
      </c>
      <c r="B7882" s="221">
        <v>1.6737686942502701</v>
      </c>
      <c r="C7882" s="221">
        <v>2.0381420550792999</v>
      </c>
      <c r="D7882" s="221">
        <v>1.87755332657739</v>
      </c>
      <c r="E7882" s="221">
        <v>1.6607028175323399</v>
      </c>
    </row>
    <row r="7883" spans="1:5" x14ac:dyDescent="0.25">
      <c r="A7883" s="221">
        <v>37315.832260843301</v>
      </c>
      <c r="B7883" s="221">
        <v>2.5982797540337299</v>
      </c>
      <c r="C7883" s="221">
        <v>2.0381170349014202</v>
      </c>
      <c r="D7883" s="221">
        <v>1.8775691693173699</v>
      </c>
      <c r="E7883" s="221">
        <v>1.6607060070123401</v>
      </c>
    </row>
    <row r="7884" spans="1:5" x14ac:dyDescent="0.25">
      <c r="A7884" s="221">
        <v>37316.708043089799</v>
      </c>
      <c r="B7884" s="221">
        <v>1.0464348240328201</v>
      </c>
      <c r="C7884" s="221">
        <v>2.0380880443755198</v>
      </c>
      <c r="D7884" s="221">
        <v>1.87758751546966</v>
      </c>
      <c r="E7884" s="221">
        <v>1.6607097004824101</v>
      </c>
    </row>
    <row r="7885" spans="1:5" x14ac:dyDescent="0.25">
      <c r="A7885" s="221">
        <v>37317.098960663803</v>
      </c>
      <c r="B7885" s="221">
        <v>2.7701735481292702</v>
      </c>
      <c r="C7885" s="221">
        <v>2.03807510405148</v>
      </c>
      <c r="D7885" s="221">
        <v>1.8775957045296401</v>
      </c>
      <c r="E7885" s="221">
        <v>1.6607113491140999</v>
      </c>
    </row>
    <row r="7886" spans="1:5" x14ac:dyDescent="0.25">
      <c r="A7886" s="221">
        <v>37318.689048352797</v>
      </c>
      <c r="B7886" s="221">
        <v>1.26819816218087</v>
      </c>
      <c r="C7886" s="221">
        <v>2.0380224253463499</v>
      </c>
      <c r="D7886" s="221">
        <v>1.8776290141691301</v>
      </c>
      <c r="E7886" s="221">
        <v>1.6607180550519101</v>
      </c>
    </row>
    <row r="7887" spans="1:5" x14ac:dyDescent="0.25">
      <c r="A7887" s="221">
        <v>37321.894331600597</v>
      </c>
      <c r="B7887" s="221">
        <v>2.9202666152204899</v>
      </c>
      <c r="C7887" s="221">
        <v>2.0379160909713501</v>
      </c>
      <c r="D7887" s="221">
        <v>1.87769615941538</v>
      </c>
      <c r="E7887" s="221">
        <v>1.66073150525639</v>
      </c>
    </row>
    <row r="7888" spans="1:5" x14ac:dyDescent="0.25">
      <c r="A7888" s="221">
        <v>37327.615271651899</v>
      </c>
      <c r="B7888" s="221">
        <v>0.991499137595797</v>
      </c>
      <c r="C7888" s="221">
        <v>2.0377257557574699</v>
      </c>
      <c r="D7888" s="221">
        <v>1.8778158391750699</v>
      </c>
      <c r="E7888" s="221">
        <v>1.66075540833672</v>
      </c>
    </row>
    <row r="7889" spans="1:5" x14ac:dyDescent="0.25">
      <c r="A7889" s="221">
        <v>37328.783466667301</v>
      </c>
      <c r="B7889" s="221">
        <v>1.51182519796849</v>
      </c>
      <c r="C7889" s="221">
        <v>2.0376868900035698</v>
      </c>
      <c r="D7889" s="221">
        <v>1.8778402645114001</v>
      </c>
      <c r="E7889" s="221">
        <v>1.66076026147984</v>
      </c>
    </row>
    <row r="7890" spans="1:5" x14ac:dyDescent="0.25">
      <c r="A7890" s="221">
        <v>37329.787172807199</v>
      </c>
      <c r="B7890" s="221">
        <v>2.2436778774311401</v>
      </c>
      <c r="C7890" s="221">
        <v>2.0376534221659801</v>
      </c>
      <c r="D7890" s="221">
        <v>1.8778612506136501</v>
      </c>
      <c r="E7890" s="221">
        <v>1.66076443127125</v>
      </c>
    </row>
    <row r="7891" spans="1:5" x14ac:dyDescent="0.25">
      <c r="A7891" s="221">
        <v>37340.3418498397</v>
      </c>
      <c r="B7891" s="221">
        <v>3.3779994808803799</v>
      </c>
      <c r="C7891" s="221">
        <v>2.0373003377338201</v>
      </c>
      <c r="D7891" s="221">
        <v>1.8780818072023799</v>
      </c>
      <c r="E7891" s="221">
        <v>1.66080809130559</v>
      </c>
    </row>
    <row r="7892" spans="1:5" x14ac:dyDescent="0.25">
      <c r="A7892" s="221">
        <v>37341.7363142865</v>
      </c>
      <c r="B7892" s="221">
        <v>0.45244604731156102</v>
      </c>
      <c r="C7892" s="221">
        <v>2.0372535325074801</v>
      </c>
      <c r="D7892" s="221">
        <v>1.87811090518555</v>
      </c>
      <c r="E7892" s="221">
        <v>1.66081381176192</v>
      </c>
    </row>
    <row r="7893" spans="1:5" x14ac:dyDescent="0.25">
      <c r="A7893" s="221">
        <v>37346.145975554398</v>
      </c>
      <c r="B7893" s="221">
        <v>1.23336499167777</v>
      </c>
      <c r="C7893" s="221">
        <v>2.0371052690543099</v>
      </c>
      <c r="D7893" s="221">
        <v>1.8782029206181901</v>
      </c>
      <c r="E7893" s="221">
        <v>1.6608318984110899</v>
      </c>
    </row>
    <row r="7894" spans="1:5" x14ac:dyDescent="0.25">
      <c r="A7894" s="221">
        <v>37346.695767086698</v>
      </c>
      <c r="B7894" s="221">
        <v>0.70541815310365397</v>
      </c>
      <c r="C7894" s="221">
        <v>2.0370867732554698</v>
      </c>
      <c r="D7894" s="221">
        <v>1.8782143929972801</v>
      </c>
      <c r="E7894" s="221">
        <v>1.66083414319471</v>
      </c>
    </row>
    <row r="7895" spans="1:5" x14ac:dyDescent="0.25">
      <c r="A7895" s="221">
        <v>37350.655948280102</v>
      </c>
      <c r="B7895" s="221">
        <v>1.86537666517819</v>
      </c>
      <c r="C7895" s="221">
        <v>2.0369532836219699</v>
      </c>
      <c r="D7895" s="221">
        <v>1.8782969772267799</v>
      </c>
      <c r="E7895" s="221">
        <v>1.66085029933032</v>
      </c>
    </row>
    <row r="7896" spans="1:5" x14ac:dyDescent="0.25">
      <c r="A7896" s="221">
        <v>37352.091966214903</v>
      </c>
      <c r="B7896" s="221">
        <v>0.95640079891323704</v>
      </c>
      <c r="C7896" s="221">
        <v>2.0369047847683301</v>
      </c>
      <c r="D7896" s="221">
        <v>1.87832691201656</v>
      </c>
      <c r="E7896" s="221">
        <v>1.66085614496047</v>
      </c>
    </row>
    <row r="7897" spans="1:5" x14ac:dyDescent="0.25">
      <c r="A7897" s="221">
        <v>37357.249996519597</v>
      </c>
      <c r="B7897" s="221">
        <v>1.7063990078759499</v>
      </c>
      <c r="C7897" s="221">
        <v>2.03673036189516</v>
      </c>
      <c r="D7897" s="221">
        <v>1.87843436305779</v>
      </c>
      <c r="E7897" s="221">
        <v>1.6608770479303601</v>
      </c>
    </row>
    <row r="7898" spans="1:5" x14ac:dyDescent="0.25">
      <c r="A7898" s="221">
        <v>37358.3431556129</v>
      </c>
      <c r="B7898" s="221">
        <v>1.96160261881078</v>
      </c>
      <c r="C7898" s="221">
        <v>2.0366933276528099</v>
      </c>
      <c r="D7898" s="221">
        <v>1.87845713552632</v>
      </c>
      <c r="E7898" s="221">
        <v>1.6608814480441301</v>
      </c>
    </row>
    <row r="7899" spans="1:5" x14ac:dyDescent="0.25">
      <c r="A7899" s="221">
        <v>37358.957272982298</v>
      </c>
      <c r="B7899" s="221">
        <v>1.3486065695126099</v>
      </c>
      <c r="C7899" s="221">
        <v>2.0366725095663698</v>
      </c>
      <c r="D7899" s="221">
        <v>1.8784699286948201</v>
      </c>
      <c r="E7899" s="221">
        <v>1.6608839199499199</v>
      </c>
    </row>
    <row r="7900" spans="1:5" x14ac:dyDescent="0.25">
      <c r="A7900" s="221">
        <v>37375.666309359498</v>
      </c>
      <c r="B7900" s="221">
        <v>1.5071141631445699</v>
      </c>
      <c r="C7900" s="221">
        <v>2.0361034848378998</v>
      </c>
      <c r="D7900" s="221">
        <v>1.8788174144409</v>
      </c>
      <c r="E7900" s="221">
        <v>1.6609508572843099</v>
      </c>
    </row>
    <row r="7901" spans="1:5" x14ac:dyDescent="0.25">
      <c r="A7901" s="221">
        <v>37380.114105680601</v>
      </c>
      <c r="B7901" s="221">
        <v>-0.83215247962400396</v>
      </c>
      <c r="C7901" s="221">
        <v>2.03595113162263</v>
      </c>
      <c r="D7901" s="221">
        <v>1.87890973246514</v>
      </c>
      <c r="E7901" s="221">
        <v>1.6609684858813401</v>
      </c>
    </row>
    <row r="7902" spans="1:5" x14ac:dyDescent="0.25">
      <c r="A7902" s="221">
        <v>37390.3711953456</v>
      </c>
      <c r="B7902" s="221">
        <v>1.5404433621069E-2</v>
      </c>
      <c r="C7902" s="221">
        <v>2.0355984312478399</v>
      </c>
      <c r="D7902" s="221">
        <v>1.87912250399932</v>
      </c>
      <c r="E7902" s="221">
        <v>1.6610088165749799</v>
      </c>
    </row>
    <row r="7903" spans="1:5" x14ac:dyDescent="0.25">
      <c r="A7903" s="221">
        <v>37394.125588222101</v>
      </c>
      <c r="B7903" s="221">
        <v>0.77809217674951203</v>
      </c>
      <c r="C7903" s="221">
        <v>2.03546883583626</v>
      </c>
      <c r="D7903" s="221">
        <v>1.8792002727216099</v>
      </c>
      <c r="E7903" s="221">
        <v>1.66102347359668</v>
      </c>
    </row>
    <row r="7904" spans="1:5" x14ac:dyDescent="0.25">
      <c r="A7904" s="221">
        <v>37394.401309644803</v>
      </c>
      <c r="B7904" s="221">
        <v>1.10970929137608</v>
      </c>
      <c r="C7904" s="221">
        <v>2.0354593168855</v>
      </c>
      <c r="D7904" s="221">
        <v>1.87920598403193</v>
      </c>
      <c r="E7904" s="221">
        <v>1.66102454724981</v>
      </c>
    </row>
    <row r="7905" spans="1:5" x14ac:dyDescent="0.25">
      <c r="A7905" s="221">
        <v>37400.107403641399</v>
      </c>
      <c r="B7905" s="221">
        <v>2.84047212027652</v>
      </c>
      <c r="C7905" s="221">
        <v>2.0352618391142498</v>
      </c>
      <c r="D7905" s="221">
        <v>1.8793241804098799</v>
      </c>
      <c r="E7905" s="221">
        <v>1.66104668900937</v>
      </c>
    </row>
    <row r="7906" spans="1:5" x14ac:dyDescent="0.25">
      <c r="A7906" s="221">
        <v>37401.578767992803</v>
      </c>
      <c r="B7906" s="221">
        <v>2.4819708669213898</v>
      </c>
      <c r="C7906" s="221">
        <v>2.0352108208514399</v>
      </c>
      <c r="D7906" s="221">
        <v>1.8793546583405101</v>
      </c>
      <c r="E7906" s="221">
        <v>1.661052394323</v>
      </c>
    </row>
    <row r="7907" spans="1:5" x14ac:dyDescent="0.25">
      <c r="A7907" s="221">
        <v>37402.289955239801</v>
      </c>
      <c r="B7907" s="221">
        <v>3.1135584485877801</v>
      </c>
      <c r="C7907" s="221">
        <v>2.0351861311477499</v>
      </c>
      <c r="D7907" s="221">
        <v>1.8793693899163799</v>
      </c>
      <c r="E7907" s="221">
        <v>1.6610551519990899</v>
      </c>
    </row>
    <row r="7908" spans="1:5" x14ac:dyDescent="0.25">
      <c r="A7908" s="221">
        <v>37406.028440258997</v>
      </c>
      <c r="B7908" s="221">
        <v>2.4368962179778699</v>
      </c>
      <c r="C7908" s="221">
        <v>2.0350562328157999</v>
      </c>
      <c r="D7908" s="221">
        <v>1.8794467066793299</v>
      </c>
      <c r="E7908" s="221">
        <v>1.66106957064924</v>
      </c>
    </row>
    <row r="7909" spans="1:5" x14ac:dyDescent="0.25">
      <c r="A7909" s="221">
        <v>37407.6749924057</v>
      </c>
      <c r="B7909" s="221">
        <v>1.3166775133497399</v>
      </c>
      <c r="C7909" s="221">
        <v>2.034998932083</v>
      </c>
      <c r="D7909" s="221">
        <v>1.8794807595326599</v>
      </c>
      <c r="E7909" s="221">
        <v>1.6610759030447</v>
      </c>
    </row>
    <row r="7910" spans="1:5" x14ac:dyDescent="0.25">
      <c r="A7910" s="221">
        <v>37414.6937290879</v>
      </c>
      <c r="B7910" s="221">
        <v>2.2346326958909</v>
      </c>
      <c r="C7910" s="221">
        <v>2.0347543190812298</v>
      </c>
      <c r="D7910" s="221">
        <v>1.8796257876742799</v>
      </c>
      <c r="E7910" s="221">
        <v>1.6611027487537</v>
      </c>
    </row>
    <row r="7911" spans="1:5" x14ac:dyDescent="0.25">
      <c r="A7911" s="221">
        <v>37415.737258226298</v>
      </c>
      <c r="B7911" s="221">
        <v>2.9856054505396701</v>
      </c>
      <c r="C7911" s="221">
        <v>2.0347178611578398</v>
      </c>
      <c r="D7911" s="221">
        <v>1.87964733890931</v>
      </c>
      <c r="E7911" s="221">
        <v>1.6611067224274301</v>
      </c>
    </row>
    <row r="7912" spans="1:5" x14ac:dyDescent="0.25">
      <c r="A7912" s="221">
        <v>37422.0108011634</v>
      </c>
      <c r="B7912" s="221">
        <v>4.5189153714242396</v>
      </c>
      <c r="C7912" s="221">
        <v>2.0344982540866901</v>
      </c>
      <c r="D7912" s="221">
        <v>1.8797769017488399</v>
      </c>
      <c r="E7912" s="221">
        <v>1.6611305793469899</v>
      </c>
    </row>
    <row r="7913" spans="1:5" x14ac:dyDescent="0.25">
      <c r="A7913" s="221">
        <v>37426.6966673563</v>
      </c>
      <c r="B7913" s="221">
        <v>3.2910317772176798</v>
      </c>
      <c r="C7913" s="221">
        <v>2.0343337718760099</v>
      </c>
      <c r="D7913" s="221">
        <v>1.87987350889149</v>
      </c>
      <c r="E7913" s="221">
        <v>1.6611482776453399</v>
      </c>
    </row>
    <row r="7914" spans="1:5" x14ac:dyDescent="0.25">
      <c r="A7914" s="221">
        <v>37427.762327590302</v>
      </c>
      <c r="B7914" s="221">
        <v>-0.80514555830139001</v>
      </c>
      <c r="C7914" s="221">
        <v>2.0342963075753802</v>
      </c>
      <c r="D7914" s="221">
        <v>1.8798954792990901</v>
      </c>
      <c r="E7914" s="221">
        <v>1.6611522913854599</v>
      </c>
    </row>
    <row r="7915" spans="1:5" x14ac:dyDescent="0.25">
      <c r="A7915" s="221">
        <v>37430.969024716003</v>
      </c>
      <c r="B7915" s="221">
        <v>1.1030300890360301</v>
      </c>
      <c r="C7915" s="221">
        <v>2.0341834459063302</v>
      </c>
      <c r="D7915" s="221">
        <v>1.87996159084259</v>
      </c>
      <c r="E7915" s="221">
        <v>1.6611643404121601</v>
      </c>
    </row>
    <row r="7916" spans="1:5" x14ac:dyDescent="0.25">
      <c r="A7916" s="221">
        <v>37432.984510739901</v>
      </c>
      <c r="B7916" s="221">
        <v>1.3627764358304499</v>
      </c>
      <c r="C7916" s="221">
        <v>2.0341124185867399</v>
      </c>
      <c r="D7916" s="221">
        <v>1.8800031435327</v>
      </c>
      <c r="E7916" s="221">
        <v>1.66117188667979</v>
      </c>
    </row>
    <row r="7917" spans="1:5" x14ac:dyDescent="0.25">
      <c r="A7917" s="221">
        <v>37445.852473032101</v>
      </c>
      <c r="B7917" s="221">
        <v>1.06632927417127</v>
      </c>
      <c r="C7917" s="221">
        <v>2.0336570735616601</v>
      </c>
      <c r="D7917" s="221">
        <v>1.88026802669511</v>
      </c>
      <c r="E7917" s="221">
        <v>1.66121973029002</v>
      </c>
    </row>
    <row r="7918" spans="1:5" x14ac:dyDescent="0.25">
      <c r="A7918" s="221">
        <v>37447.239810893101</v>
      </c>
      <c r="B7918" s="221">
        <v>0.64444257011044803</v>
      </c>
      <c r="C7918" s="221">
        <v>2.03360788179143</v>
      </c>
      <c r="D7918" s="221">
        <v>1.88029655869949</v>
      </c>
      <c r="E7918" s="221">
        <v>1.66122484929631</v>
      </c>
    </row>
    <row r="7919" spans="1:5" x14ac:dyDescent="0.25">
      <c r="A7919" s="221">
        <v>37452.165941874198</v>
      </c>
      <c r="B7919" s="221">
        <v>3.28047951311268</v>
      </c>
      <c r="C7919" s="221">
        <v>2.0334327445701601</v>
      </c>
      <c r="D7919" s="221">
        <v>1.8803977409527499</v>
      </c>
      <c r="E7919" s="221">
        <v>1.6612429425584501</v>
      </c>
    </row>
    <row r="7920" spans="1:5" x14ac:dyDescent="0.25">
      <c r="A7920" s="221">
        <v>37458.878124663002</v>
      </c>
      <c r="B7920" s="221">
        <v>1.12116131894646</v>
      </c>
      <c r="C7920" s="221">
        <v>2.03319325242754</v>
      </c>
      <c r="D7920" s="221">
        <v>1.8805355536803801</v>
      </c>
      <c r="E7920" s="221">
        <v>1.6612674976464401</v>
      </c>
    </row>
    <row r="7921" spans="1:5" x14ac:dyDescent="0.25">
      <c r="A7921" s="221">
        <v>37469.978332619597</v>
      </c>
      <c r="B7921" s="221">
        <v>2.30074742015411</v>
      </c>
      <c r="C7921" s="221">
        <v>2.0327956467217501</v>
      </c>
      <c r="D7921" s="221">
        <v>1.88076320254149</v>
      </c>
      <c r="E7921" s="221">
        <v>1.66130764530224</v>
      </c>
    </row>
    <row r="7922" spans="1:5" x14ac:dyDescent="0.25">
      <c r="A7922" s="221">
        <v>37481.193721136799</v>
      </c>
      <c r="B7922" s="221">
        <v>1.8323198374924401</v>
      </c>
      <c r="C7922" s="221">
        <v>2.0323915894219202</v>
      </c>
      <c r="D7922" s="221">
        <v>1.8809927518510099</v>
      </c>
      <c r="E7922" s="221">
        <v>1.6613478073312899</v>
      </c>
    </row>
    <row r="7923" spans="1:5" x14ac:dyDescent="0.25">
      <c r="A7923" s="221">
        <v>37482.302774230899</v>
      </c>
      <c r="B7923" s="221">
        <v>1.67012422379196</v>
      </c>
      <c r="C7923" s="221">
        <v>2.0323515122447602</v>
      </c>
      <c r="D7923" s="221">
        <v>1.88101545123156</v>
      </c>
      <c r="E7923" s="221">
        <v>1.6613517442510599</v>
      </c>
    </row>
    <row r="7924" spans="1:5" x14ac:dyDescent="0.25">
      <c r="A7924" s="221">
        <v>37483.541006238403</v>
      </c>
      <c r="B7924" s="221">
        <v>1.13570003858978</v>
      </c>
      <c r="C7924" s="221">
        <v>2.0323067404734898</v>
      </c>
      <c r="D7924" s="221">
        <v>1.8810407945624601</v>
      </c>
      <c r="E7924" s="221">
        <v>1.6613561397304999</v>
      </c>
    </row>
    <row r="7925" spans="1:5" x14ac:dyDescent="0.25">
      <c r="A7925" s="221">
        <v>37483.584213961098</v>
      </c>
      <c r="B7925" s="221">
        <v>1.74721044285848</v>
      </c>
      <c r="C7925" s="221">
        <v>2.0323051776835102</v>
      </c>
      <c r="D7925" s="221">
        <v>1.8810416789101501</v>
      </c>
      <c r="E7925" s="221">
        <v>1.6613562931093899</v>
      </c>
    </row>
    <row r="7926" spans="1:5" x14ac:dyDescent="0.25">
      <c r="A7926" s="221">
        <v>37485.215740581902</v>
      </c>
      <c r="B7926" s="221">
        <v>2.9264782397006899</v>
      </c>
      <c r="C7926" s="221">
        <v>2.03224614231033</v>
      </c>
      <c r="D7926" s="221">
        <v>1.88107507194051</v>
      </c>
      <c r="E7926" s="221">
        <v>1.66136207773971</v>
      </c>
    </row>
    <row r="7927" spans="1:5" x14ac:dyDescent="0.25">
      <c r="A7927" s="221">
        <v>37485.719569485598</v>
      </c>
      <c r="B7927" s="221">
        <v>-0.18713517084397699</v>
      </c>
      <c r="C7927" s="221">
        <v>2.0322279021281302</v>
      </c>
      <c r="D7927" s="221">
        <v>1.8810853839842501</v>
      </c>
      <c r="E7927" s="221">
        <v>1.6613638565326201</v>
      </c>
    </row>
    <row r="7928" spans="1:5" x14ac:dyDescent="0.25">
      <c r="A7928" s="221">
        <v>37489.529914605097</v>
      </c>
      <c r="B7928" s="221">
        <v>0.47607648549103898</v>
      </c>
      <c r="C7928" s="221">
        <v>2.0320898095831601</v>
      </c>
      <c r="D7928" s="221">
        <v>1.8811633716607301</v>
      </c>
      <c r="E7928" s="221">
        <v>1.66137726504176</v>
      </c>
    </row>
    <row r="7929" spans="1:5" x14ac:dyDescent="0.25">
      <c r="A7929" s="221">
        <v>37489.842668131001</v>
      </c>
      <c r="B7929" s="221">
        <v>3.8187314282327698</v>
      </c>
      <c r="C7929" s="221">
        <v>2.0320784634757798</v>
      </c>
      <c r="D7929" s="221">
        <v>1.88116977289737</v>
      </c>
      <c r="E7929" s="221">
        <v>1.6613783656135901</v>
      </c>
    </row>
    <row r="7930" spans="1:5" x14ac:dyDescent="0.25">
      <c r="A7930" s="221">
        <v>37491.522773873701</v>
      </c>
      <c r="B7930" s="221">
        <v>1.14365011108406</v>
      </c>
      <c r="C7930" s="221">
        <v>2.0320174826856401</v>
      </c>
      <c r="D7930" s="221">
        <v>1.8812041602137399</v>
      </c>
      <c r="E7930" s="221">
        <v>1.66138427786367</v>
      </c>
    </row>
    <row r="7931" spans="1:5" x14ac:dyDescent="0.25">
      <c r="A7931" s="221">
        <v>37508.361229810303</v>
      </c>
      <c r="B7931" s="221">
        <v>2.1264710594717502</v>
      </c>
      <c r="C7931" s="221">
        <v>2.0314035554019898</v>
      </c>
      <c r="D7931" s="221">
        <v>1.8815478146240501</v>
      </c>
      <c r="E7931" s="221">
        <v>1.6614429996611599</v>
      </c>
    </row>
    <row r="7932" spans="1:5" x14ac:dyDescent="0.25">
      <c r="A7932" s="221">
        <v>37508.5570995776</v>
      </c>
      <c r="B7932" s="221">
        <v>2.3778287983786002</v>
      </c>
      <c r="C7932" s="221">
        <v>2.0313963845388301</v>
      </c>
      <c r="D7932" s="221">
        <v>1.88155180656458</v>
      </c>
      <c r="E7932" s="221">
        <v>1.6614436770651499</v>
      </c>
    </row>
    <row r="7933" spans="1:5" x14ac:dyDescent="0.25">
      <c r="A7933" s="221">
        <v>37509.5734489186</v>
      </c>
      <c r="B7933" s="221">
        <v>0.52396917630352902</v>
      </c>
      <c r="C7933" s="221">
        <v>2.0313591536034301</v>
      </c>
      <c r="D7933" s="221">
        <v>1.88157252035918</v>
      </c>
      <c r="E7933" s="221">
        <v>1.66144718481761</v>
      </c>
    </row>
    <row r="7934" spans="1:5" x14ac:dyDescent="0.25">
      <c r="A7934" s="221">
        <v>37510.436292740596</v>
      </c>
      <c r="B7934" s="221">
        <v>0.43439097924107301</v>
      </c>
      <c r="C7934" s="221">
        <v>2.03132753536919</v>
      </c>
      <c r="D7934" s="221">
        <v>1.8815901056214299</v>
      </c>
      <c r="E7934" s="221">
        <v>1.6614501449899799</v>
      </c>
    </row>
    <row r="7935" spans="1:5" x14ac:dyDescent="0.25">
      <c r="A7935" s="221">
        <v>37515.252586587703</v>
      </c>
      <c r="B7935" s="221">
        <v>1.9783840426983399</v>
      </c>
      <c r="C7935" s="221">
        <v>2.0311508537983798</v>
      </c>
      <c r="D7935" s="221">
        <v>1.8816881978365101</v>
      </c>
      <c r="E7935" s="221">
        <v>1.6614666683278001</v>
      </c>
    </row>
    <row r="7936" spans="1:5" x14ac:dyDescent="0.25">
      <c r="A7936" s="221">
        <v>37520.4561132202</v>
      </c>
      <c r="B7936" s="221">
        <v>0.45151825703002602</v>
      </c>
      <c r="C7936" s="221">
        <v>2.0309594901506198</v>
      </c>
      <c r="D7936" s="221">
        <v>1.8817940596765701</v>
      </c>
      <c r="E7936" s="221">
        <v>1.6614844816264001</v>
      </c>
    </row>
    <row r="7937" spans="1:5" x14ac:dyDescent="0.25">
      <c r="A7937" s="221">
        <v>37520.8306394178</v>
      </c>
      <c r="B7937" s="221">
        <v>0.39079207414192102</v>
      </c>
      <c r="C7937" s="221">
        <v>2.0309456911330699</v>
      </c>
      <c r="D7937" s="221">
        <v>1.88180167419621</v>
      </c>
      <c r="E7937" s="221">
        <v>1.66148575636616</v>
      </c>
    </row>
    <row r="7938" spans="1:5" x14ac:dyDescent="0.25">
      <c r="A7938" s="221">
        <v>37528.4308313726</v>
      </c>
      <c r="B7938" s="221">
        <v>2.2946682804689398</v>
      </c>
      <c r="C7938" s="221">
        <v>2.03066528279974</v>
      </c>
      <c r="D7938" s="221">
        <v>1.8819561942571801</v>
      </c>
      <c r="E7938" s="221">
        <v>1.66151152755403</v>
      </c>
    </row>
    <row r="7939" spans="1:5" x14ac:dyDescent="0.25">
      <c r="A7939" s="221">
        <v>37528.813529921703</v>
      </c>
      <c r="B7939" s="221">
        <v>1.11781771285333</v>
      </c>
      <c r="C7939" s="221">
        <v>2.0306511450071398</v>
      </c>
      <c r="D7939" s="221">
        <v>1.8819639749294901</v>
      </c>
      <c r="E7939" s="221">
        <v>1.6615128218636299</v>
      </c>
    </row>
    <row r="7940" spans="1:5" x14ac:dyDescent="0.25">
      <c r="A7940" s="221">
        <v>37532.066849895302</v>
      </c>
      <c r="B7940" s="221">
        <v>2.0191749400339001</v>
      </c>
      <c r="C7940" s="221">
        <v>2.0305307765208598</v>
      </c>
      <c r="D7940" s="221">
        <v>1.88203011841687</v>
      </c>
      <c r="E7940" s="221">
        <v>1.66152378292</v>
      </c>
    </row>
    <row r="7941" spans="1:5" x14ac:dyDescent="0.25">
      <c r="A7941" s="221">
        <v>37532.6266407894</v>
      </c>
      <c r="B7941" s="221">
        <v>3.3472042620302598</v>
      </c>
      <c r="C7941" s="221">
        <v>2.0305100551371602</v>
      </c>
      <c r="D7941" s="221">
        <v>1.8820414995666701</v>
      </c>
      <c r="E7941" s="221">
        <v>1.66152566441145</v>
      </c>
    </row>
    <row r="7942" spans="1:5" x14ac:dyDescent="0.25">
      <c r="A7942" s="221">
        <v>37533.334488961402</v>
      </c>
      <c r="B7942" s="221">
        <v>0.3907445128009</v>
      </c>
      <c r="C7942" s="221">
        <v>2.0304838325997498</v>
      </c>
      <c r="D7942" s="221">
        <v>1.8820558908798499</v>
      </c>
      <c r="E7942" s="221">
        <v>1.6615280431052299</v>
      </c>
    </row>
    <row r="7943" spans="1:5" x14ac:dyDescent="0.25">
      <c r="A7943" s="221">
        <v>37533.926453794898</v>
      </c>
      <c r="B7943" s="221">
        <v>2.1216125436520201</v>
      </c>
      <c r="C7943" s="221">
        <v>2.0304619022453401</v>
      </c>
      <c r="D7943" s="221">
        <v>1.8820679261603701</v>
      </c>
      <c r="E7943" s="221">
        <v>1.66153003023951</v>
      </c>
    </row>
    <row r="7944" spans="1:5" x14ac:dyDescent="0.25">
      <c r="A7944" s="221">
        <v>37534.925416654398</v>
      </c>
      <c r="B7944" s="221">
        <v>1.9022796182299999</v>
      </c>
      <c r="C7944" s="221">
        <v>2.0304248476470801</v>
      </c>
      <c r="D7944" s="221">
        <v>1.8820882361476501</v>
      </c>
      <c r="E7944" s="221">
        <v>1.66153337445811</v>
      </c>
    </row>
    <row r="7945" spans="1:5" x14ac:dyDescent="0.25">
      <c r="A7945" s="221">
        <v>37538.016009220402</v>
      </c>
      <c r="B7945" s="221">
        <v>0.95715048575302197</v>
      </c>
      <c r="C7945" s="221">
        <v>2.03031020808384</v>
      </c>
      <c r="D7945" s="221">
        <v>1.88215096004407</v>
      </c>
      <c r="E7945" s="221">
        <v>1.6615437208058601</v>
      </c>
    </row>
    <row r="7946" spans="1:5" x14ac:dyDescent="0.25">
      <c r="A7946" s="221">
        <v>37538.472856129003</v>
      </c>
      <c r="B7946" s="221">
        <v>1.5511850438536501</v>
      </c>
      <c r="C7946" s="221">
        <v>2.03029323557708</v>
      </c>
      <c r="D7946" s="221">
        <v>1.8821602317994199</v>
      </c>
      <c r="E7946" s="221">
        <v>1.6615452501879799</v>
      </c>
    </row>
    <row r="7947" spans="1:5" x14ac:dyDescent="0.25">
      <c r="A7947" s="221">
        <v>37562.352431549698</v>
      </c>
      <c r="B7947" s="221">
        <v>1.1533265955712799</v>
      </c>
      <c r="C7947" s="221">
        <v>2.0294014599949</v>
      </c>
      <c r="D7947" s="221">
        <v>1.8826438739312801</v>
      </c>
      <c r="E7947" s="221">
        <v>1.6616239272503199</v>
      </c>
    </row>
    <row r="7948" spans="1:5" x14ac:dyDescent="0.25">
      <c r="A7948" s="221">
        <v>37565.814694640903</v>
      </c>
      <c r="B7948" s="221">
        <v>3.29409932465428</v>
      </c>
      <c r="C7948" s="221">
        <v>2.0292713577040602</v>
      </c>
      <c r="D7948" s="221">
        <v>1.88271390850855</v>
      </c>
      <c r="E7948" s="221">
        <v>1.66163515925481</v>
      </c>
    </row>
    <row r="7949" spans="1:5" x14ac:dyDescent="0.25">
      <c r="A7949" s="221">
        <v>37570.779201876503</v>
      </c>
      <c r="B7949" s="221">
        <v>0.79872558955833595</v>
      </c>
      <c r="C7949" s="221">
        <v>2.02908442963514</v>
      </c>
      <c r="D7949" s="221">
        <v>1.8828143304454299</v>
      </c>
      <c r="E7949" s="221">
        <v>1.6616511842074799</v>
      </c>
    </row>
    <row r="7950" spans="1:5" x14ac:dyDescent="0.25">
      <c r="A7950" s="221">
        <v>37571.1583144346</v>
      </c>
      <c r="B7950" s="221">
        <v>0.72735110857253804</v>
      </c>
      <c r="C7950" s="221">
        <v>2.0290701220175</v>
      </c>
      <c r="D7950" s="221">
        <v>1.88282199912544</v>
      </c>
      <c r="E7950" s="221">
        <v>1.6616524079464099</v>
      </c>
    </row>
    <row r="7951" spans="1:5" x14ac:dyDescent="0.25">
      <c r="A7951" s="221">
        <v>37572.159024876099</v>
      </c>
      <c r="B7951" s="221">
        <v>1.6512694195567601</v>
      </c>
      <c r="C7951" s="221">
        <v>2.0290323554438201</v>
      </c>
      <c r="D7951" s="221">
        <v>1.88284224147297</v>
      </c>
      <c r="E7951" s="221">
        <v>1.6616556264690701</v>
      </c>
    </row>
    <row r="7952" spans="1:5" x14ac:dyDescent="0.25">
      <c r="A7952" s="221">
        <v>37583.143164820198</v>
      </c>
      <c r="B7952" s="221">
        <v>1.8889470115768501</v>
      </c>
      <c r="C7952" s="221">
        <v>2.02861703553633</v>
      </c>
      <c r="D7952" s="221">
        <v>1.8830639529748301</v>
      </c>
      <c r="E7952" s="221">
        <v>1.6616907052876</v>
      </c>
    </row>
    <row r="7953" spans="1:5" x14ac:dyDescent="0.25">
      <c r="A7953" s="221">
        <v>37586.402405859</v>
      </c>
      <c r="B7953" s="221">
        <v>1.62525220751413</v>
      </c>
      <c r="C7953" s="221">
        <v>2.0284933874725399</v>
      </c>
      <c r="D7953" s="221">
        <v>1.8831296161103199</v>
      </c>
      <c r="E7953" s="221">
        <v>1.6617010386242199</v>
      </c>
    </row>
    <row r="7954" spans="1:5" x14ac:dyDescent="0.25">
      <c r="A7954" s="221">
        <v>37590.576085350702</v>
      </c>
      <c r="B7954" s="221">
        <v>4.8551200237898504</v>
      </c>
      <c r="C7954" s="221">
        <v>2.0283347566077601</v>
      </c>
      <c r="D7954" s="221">
        <v>1.88321370221463</v>
      </c>
      <c r="E7954" s="221">
        <v>1.6617142051235501</v>
      </c>
    </row>
    <row r="7955" spans="1:5" x14ac:dyDescent="0.25">
      <c r="A7955" s="221">
        <v>37594.106345738299</v>
      </c>
      <c r="B7955" s="221">
        <v>0.81674802335944796</v>
      </c>
      <c r="C7955" s="221">
        <v>2.0282003498681198</v>
      </c>
      <c r="D7955" s="221">
        <v>1.88328482551095</v>
      </c>
      <c r="E7955" s="221">
        <v>1.66172529234735</v>
      </c>
    </row>
    <row r="7956" spans="1:5" x14ac:dyDescent="0.25">
      <c r="A7956" s="221">
        <v>37595.238552985698</v>
      </c>
      <c r="B7956" s="221">
        <v>1.6270056555879999</v>
      </c>
      <c r="C7956" s="221">
        <v>2.0281571975641999</v>
      </c>
      <c r="D7956" s="221">
        <v>1.8833076358146299</v>
      </c>
      <c r="E7956" s="221">
        <v>1.6617288385889899</v>
      </c>
    </row>
    <row r="7957" spans="1:5" x14ac:dyDescent="0.25">
      <c r="A7957" s="221">
        <v>37596.1800260655</v>
      </c>
      <c r="B7957" s="221">
        <v>1.2749117954015601</v>
      </c>
      <c r="C7957" s="221">
        <v>2.0281213147939998</v>
      </c>
      <c r="D7957" s="221">
        <v>1.8833266034434999</v>
      </c>
      <c r="E7957" s="221">
        <v>1.6617317838768799</v>
      </c>
    </row>
    <row r="7958" spans="1:5" x14ac:dyDescent="0.25">
      <c r="A7958" s="221">
        <v>37596.871595210301</v>
      </c>
      <c r="B7958" s="221">
        <v>1.8224574441069199</v>
      </c>
      <c r="C7958" s="221">
        <v>2.0280949567204298</v>
      </c>
      <c r="D7958" s="221">
        <v>1.88334053631864</v>
      </c>
      <c r="E7958" s="221">
        <v>1.66173393294417</v>
      </c>
    </row>
    <row r="7959" spans="1:5" x14ac:dyDescent="0.25">
      <c r="A7959" s="221">
        <v>37601.227515338898</v>
      </c>
      <c r="B7959" s="221">
        <v>-0.78235095718190995</v>
      </c>
      <c r="C7959" s="221">
        <v>2.0279286594150201</v>
      </c>
      <c r="D7959" s="221">
        <v>1.8834281796060299</v>
      </c>
      <c r="E7959" s="221">
        <v>1.66174746906784</v>
      </c>
    </row>
    <row r="7960" spans="1:5" x14ac:dyDescent="0.25">
      <c r="A7960" s="221">
        <v>37602.612029652599</v>
      </c>
      <c r="B7960" s="221">
        <v>1.34740876466353</v>
      </c>
      <c r="C7960" s="221">
        <v>2.02787574807973</v>
      </c>
      <c r="D7960" s="221">
        <v>1.88345600745352</v>
      </c>
      <c r="E7960" s="221">
        <v>1.66175177147845</v>
      </c>
    </row>
    <row r="7961" spans="1:5" x14ac:dyDescent="0.25">
      <c r="A7961" s="221">
        <v>37604.455269095197</v>
      </c>
      <c r="B7961" s="221">
        <v>1.93281726757355</v>
      </c>
      <c r="C7961" s="221">
        <v>2.0278052308066101</v>
      </c>
      <c r="D7961" s="221">
        <v>1.88349305538115</v>
      </c>
      <c r="E7961" s="221">
        <v>1.6617574993881199</v>
      </c>
    </row>
    <row r="7962" spans="1:5" x14ac:dyDescent="0.25">
      <c r="A7962" s="221">
        <v>37606.417499919196</v>
      </c>
      <c r="B7962" s="221">
        <v>2.4614691688580299</v>
      </c>
      <c r="C7962" s="221">
        <v>2.02773009777371</v>
      </c>
      <c r="D7962" s="221">
        <v>1.88353249495904</v>
      </c>
      <c r="E7962" s="221">
        <v>1.6617635970662901</v>
      </c>
    </row>
    <row r="7963" spans="1:5" x14ac:dyDescent="0.25">
      <c r="A7963" s="221">
        <v>37608.112560847898</v>
      </c>
      <c r="B7963" s="221">
        <v>2.3916707560277302</v>
      </c>
      <c r="C7963" s="221">
        <v>2.0276651419079301</v>
      </c>
      <c r="D7963" s="221">
        <v>1.88356656459382</v>
      </c>
      <c r="E7963" s="221">
        <v>1.66176883335897</v>
      </c>
    </row>
    <row r="7964" spans="1:5" x14ac:dyDescent="0.25">
      <c r="A7964" s="221">
        <v>37612.173604943098</v>
      </c>
      <c r="B7964" s="221">
        <v>2.9674151238539901</v>
      </c>
      <c r="C7964" s="221">
        <v>2.0275093216178699</v>
      </c>
      <c r="D7964" s="221">
        <v>1.8836481795131399</v>
      </c>
      <c r="E7964" s="221">
        <v>1.6617812979291999</v>
      </c>
    </row>
    <row r="7965" spans="1:5" x14ac:dyDescent="0.25">
      <c r="A7965" s="221">
        <v>37616.091843262999</v>
      </c>
      <c r="B7965" s="221">
        <v>1.73270447919485</v>
      </c>
      <c r="C7965" s="221">
        <v>2.02735867920617</v>
      </c>
      <c r="D7965" s="221">
        <v>1.88372682965253</v>
      </c>
      <c r="E7965" s="221">
        <v>1.6617933241853999</v>
      </c>
    </row>
    <row r="7966" spans="1:5" x14ac:dyDescent="0.25">
      <c r="A7966" s="221">
        <v>37624.734397118496</v>
      </c>
      <c r="B7966" s="221">
        <v>1.38490293185074</v>
      </c>
      <c r="C7966" s="221">
        <v>2.0270256025659301</v>
      </c>
      <c r="D7966" s="221">
        <v>1.8839002072975599</v>
      </c>
      <c r="E7966" s="221">
        <v>1.66181958151007</v>
      </c>
    </row>
    <row r="7967" spans="1:5" x14ac:dyDescent="0.25">
      <c r="A7967" s="221">
        <v>37625.689230294898</v>
      </c>
      <c r="B7967" s="221">
        <v>1.26688128014281</v>
      </c>
      <c r="C7967" s="221">
        <v>2.0269887227115402</v>
      </c>
      <c r="D7967" s="221">
        <v>1.8839193310556599</v>
      </c>
      <c r="E7967" s="221">
        <v>1.66182246662574</v>
      </c>
    </row>
    <row r="7968" spans="1:5" x14ac:dyDescent="0.25">
      <c r="A7968" s="221">
        <v>37629.821498685698</v>
      </c>
      <c r="B7968" s="221">
        <v>2.0596135532887399</v>
      </c>
      <c r="C7968" s="221">
        <v>2.0268289391926899</v>
      </c>
      <c r="D7968" s="221">
        <v>1.8840020936816899</v>
      </c>
      <c r="E7968" s="221">
        <v>1.6618349140674999</v>
      </c>
    </row>
    <row r="7969" spans="1:5" x14ac:dyDescent="0.25">
      <c r="A7969" s="221">
        <v>37632.364830889099</v>
      </c>
      <c r="B7969" s="221">
        <v>1.17150710992842</v>
      </c>
      <c r="C7969" s="221">
        <v>2.0267304525553702</v>
      </c>
      <c r="D7969" s="221">
        <v>1.8840530324959399</v>
      </c>
      <c r="E7969" s="221">
        <v>1.6618425531649099</v>
      </c>
    </row>
    <row r="7970" spans="1:5" x14ac:dyDescent="0.25">
      <c r="A7970" s="221">
        <v>37645.102018315498</v>
      </c>
      <c r="B7970" s="221">
        <v>-0.243365019580699</v>
      </c>
      <c r="C7970" s="221">
        <v>2.0262355864153299</v>
      </c>
      <c r="D7970" s="221">
        <v>1.88430773812629</v>
      </c>
      <c r="E7970" s="221">
        <v>1.66188043666054</v>
      </c>
    </row>
    <row r="7971" spans="1:5" x14ac:dyDescent="0.25">
      <c r="A7971" s="221">
        <v>37645.962645615997</v>
      </c>
      <c r="B7971" s="221">
        <v>0.50998023119370695</v>
      </c>
      <c r="C7971" s="221">
        <v>2.0262020551623201</v>
      </c>
      <c r="D7971" s="221">
        <v>1.8843249273707501</v>
      </c>
      <c r="E7971" s="221">
        <v>1.66188297443957</v>
      </c>
    </row>
    <row r="7972" spans="1:5" x14ac:dyDescent="0.25">
      <c r="A7972" s="221">
        <v>37648.806383704999</v>
      </c>
      <c r="B7972" s="221">
        <v>1.8037478813500301</v>
      </c>
      <c r="C7972" s="221">
        <v>2.0260909677207501</v>
      </c>
      <c r="D7972" s="221">
        <v>1.8843817251381001</v>
      </c>
      <c r="E7972" s="221">
        <v>1.6618913445686401</v>
      </c>
    </row>
    <row r="7973" spans="1:5" x14ac:dyDescent="0.25">
      <c r="A7973" s="221">
        <v>37656.514537439303</v>
      </c>
      <c r="B7973" s="221">
        <v>0.67695042883741996</v>
      </c>
      <c r="C7973" s="221">
        <v>2.0257898573333701</v>
      </c>
      <c r="D7973" s="221">
        <v>1.8845356795139201</v>
      </c>
      <c r="E7973" s="221">
        <v>1.6619138865767</v>
      </c>
    </row>
    <row r="7974" spans="1:5" x14ac:dyDescent="0.25">
      <c r="A7974" s="221">
        <v>37659.3184200014</v>
      </c>
      <c r="B7974" s="221">
        <v>1.28401722754266</v>
      </c>
      <c r="C7974" s="221">
        <v>2.0256800427313499</v>
      </c>
      <c r="D7974" s="221">
        <v>1.88459168124982</v>
      </c>
      <c r="E7974" s="221">
        <v>1.66192203437958</v>
      </c>
    </row>
    <row r="7975" spans="1:5" x14ac:dyDescent="0.25">
      <c r="A7975" s="221">
        <v>37662.3281732295</v>
      </c>
      <c r="B7975" s="221">
        <v>1.78432072042143</v>
      </c>
      <c r="C7975" s="221">
        <v>2.0255619796526001</v>
      </c>
      <c r="D7975" s="221">
        <v>1.8846517948250801</v>
      </c>
      <c r="E7975" s="221">
        <v>1.6619307496372999</v>
      </c>
    </row>
    <row r="7976" spans="1:5" x14ac:dyDescent="0.25">
      <c r="A7976" s="221">
        <v>37664.4077490458</v>
      </c>
      <c r="B7976" s="221">
        <v>2.4164791235390402</v>
      </c>
      <c r="C7976" s="221">
        <v>2.0254803569610802</v>
      </c>
      <c r="D7976" s="221">
        <v>1.8846932916336001</v>
      </c>
      <c r="E7976" s="221">
        <v>1.66193675060412</v>
      </c>
    </row>
    <row r="7977" spans="1:5" x14ac:dyDescent="0.25">
      <c r="A7977" s="221">
        <v>37665.3025142962</v>
      </c>
      <c r="B7977" s="221">
        <v>2.0293400415823899</v>
      </c>
      <c r="C7977" s="221">
        <v>2.0254452036347899</v>
      </c>
      <c r="D7977" s="221">
        <v>1.8847111213551</v>
      </c>
      <c r="E7977" s="221">
        <v>1.6619393306429899</v>
      </c>
    </row>
    <row r="7978" spans="1:5" x14ac:dyDescent="0.25">
      <c r="A7978" s="221">
        <v>37675.417411707997</v>
      </c>
      <c r="B7978" s="221">
        <v>3.0012475116316701</v>
      </c>
      <c r="C7978" s="221">
        <v>2.0250468887912798</v>
      </c>
      <c r="D7978" s="221">
        <v>1.88491253000001</v>
      </c>
      <c r="E7978" s="221">
        <v>1.66196818580968</v>
      </c>
    </row>
    <row r="7979" spans="1:5" x14ac:dyDescent="0.25">
      <c r="A7979" s="221">
        <v>37676.352890361697</v>
      </c>
      <c r="B7979" s="221">
        <v>-0.14787549954182699</v>
      </c>
      <c r="C7979" s="221">
        <v>2.02500996499352</v>
      </c>
      <c r="D7979" s="221">
        <v>1.88493115732566</v>
      </c>
      <c r="E7979" s="221">
        <v>1.6619708403448801</v>
      </c>
    </row>
    <row r="7980" spans="1:5" x14ac:dyDescent="0.25">
      <c r="A7980" s="221">
        <v>37680.646328967799</v>
      </c>
      <c r="B7980" s="221">
        <v>2.5737317655952801</v>
      </c>
      <c r="C7980" s="221">
        <v>2.02484031545647</v>
      </c>
      <c r="D7980" s="221">
        <v>1.88501660678089</v>
      </c>
      <c r="E7980" s="221">
        <v>1.6619830235024999</v>
      </c>
    </row>
    <row r="7981" spans="1:5" x14ac:dyDescent="0.25">
      <c r="A7981" s="221">
        <v>37680.767113447298</v>
      </c>
      <c r="B7981" s="221">
        <v>2.82672931823691</v>
      </c>
      <c r="C7981" s="221">
        <v>2.0248355384172601</v>
      </c>
      <c r="D7981" s="221">
        <v>1.8850190086271099</v>
      </c>
      <c r="E7981" s="221">
        <v>1.6619833662432399</v>
      </c>
    </row>
    <row r="7982" spans="1:5" x14ac:dyDescent="0.25">
      <c r="A7982" s="221">
        <v>37681.547656341303</v>
      </c>
      <c r="B7982" s="221">
        <v>2.5664910164619599</v>
      </c>
      <c r="C7982" s="221">
        <v>2.02480466205891</v>
      </c>
      <c r="D7982" s="221">
        <v>1.8850345300253299</v>
      </c>
      <c r="E7982" s="221">
        <v>1.6619855811292501</v>
      </c>
    </row>
    <row r="7983" spans="1:5" x14ac:dyDescent="0.25">
      <c r="A7983" s="221">
        <v>37682.230276834001</v>
      </c>
      <c r="B7983" s="221">
        <v>2.8942574757813402</v>
      </c>
      <c r="C7983" s="221">
        <v>2.0247776510339799</v>
      </c>
      <c r="D7983" s="221">
        <v>1.88504810419861</v>
      </c>
      <c r="E7983" s="221">
        <v>1.66198751814847</v>
      </c>
    </row>
    <row r="7984" spans="1:5" x14ac:dyDescent="0.25">
      <c r="A7984" s="221">
        <v>37685.0934288727</v>
      </c>
      <c r="B7984" s="221">
        <v>1.4992614838646301</v>
      </c>
      <c r="C7984" s="221">
        <v>2.0246642735648299</v>
      </c>
      <c r="D7984" s="221">
        <v>1.88510498475426</v>
      </c>
      <c r="E7984" s="221">
        <v>1.6619956426928699</v>
      </c>
    </row>
    <row r="7985" spans="1:5" x14ac:dyDescent="0.25">
      <c r="A7985" s="221">
        <v>37685.102940326498</v>
      </c>
      <c r="B7985" s="221">
        <v>0.65404582210417705</v>
      </c>
      <c r="C7985" s="221">
        <v>2.0246638966614499</v>
      </c>
      <c r="D7985" s="221">
        <v>1.8851051734944499</v>
      </c>
      <c r="E7985" s="221">
        <v>1.66199566968278</v>
      </c>
    </row>
    <row r="7986" spans="1:5" x14ac:dyDescent="0.25">
      <c r="A7986" s="221">
        <v>37700.3725504049</v>
      </c>
      <c r="B7986" s="221">
        <v>1.9380243544962199</v>
      </c>
      <c r="C7986" s="221">
        <v>2.02405695950217</v>
      </c>
      <c r="D7986" s="221">
        <v>1.8854081754405201</v>
      </c>
      <c r="E7986" s="221">
        <v>1.66203818513795</v>
      </c>
    </row>
    <row r="7987" spans="1:5" x14ac:dyDescent="0.25">
      <c r="A7987" s="221">
        <v>37710.969362365002</v>
      </c>
      <c r="B7987" s="221">
        <v>2.29000952302545</v>
      </c>
      <c r="C7987" s="221">
        <v>2.0236335123128399</v>
      </c>
      <c r="D7987" s="221">
        <v>1.88561834058919</v>
      </c>
      <c r="E7987" s="221">
        <v>1.66206721026592</v>
      </c>
    </row>
    <row r="7988" spans="1:5" x14ac:dyDescent="0.25">
      <c r="A7988" s="221">
        <v>37713.120405211201</v>
      </c>
      <c r="B7988" s="221">
        <v>1.24805268450883</v>
      </c>
      <c r="C7988" s="221">
        <v>2.0235473269344499</v>
      </c>
      <c r="D7988" s="221">
        <v>1.8856609195746901</v>
      </c>
      <c r="E7988" s="221">
        <v>1.66207306510189</v>
      </c>
    </row>
    <row r="7989" spans="1:5" x14ac:dyDescent="0.25">
      <c r="A7989" s="221">
        <v>37713.504824761803</v>
      </c>
      <c r="B7989" s="221">
        <v>2.56662354783517</v>
      </c>
      <c r="C7989" s="221">
        <v>2.0235319239547298</v>
      </c>
      <c r="D7989" s="221">
        <v>1.8856685289974899</v>
      </c>
      <c r="E7989" s="221">
        <v>1.6620741079457499</v>
      </c>
    </row>
    <row r="7990" spans="1:5" x14ac:dyDescent="0.25">
      <c r="A7990" s="221">
        <v>37713.957729067202</v>
      </c>
      <c r="B7990" s="221">
        <v>3.7035695151549599</v>
      </c>
      <c r="C7990" s="221">
        <v>2.0235137591865899</v>
      </c>
      <c r="D7990" s="221">
        <v>1.8856774940471099</v>
      </c>
      <c r="E7990" s="221">
        <v>1.66207533657335</v>
      </c>
    </row>
    <row r="7991" spans="1:5" x14ac:dyDescent="0.25">
      <c r="A7991" s="221">
        <v>37721.491295784799</v>
      </c>
      <c r="B7991" s="221">
        <v>0.571193899587219</v>
      </c>
      <c r="C7991" s="221">
        <v>2.0232112465078802</v>
      </c>
      <c r="D7991" s="221">
        <v>1.88582653808627</v>
      </c>
      <c r="E7991" s="221">
        <v>1.66209565741516</v>
      </c>
    </row>
    <row r="7992" spans="1:5" x14ac:dyDescent="0.25">
      <c r="A7992" s="221">
        <v>37722.500553427701</v>
      </c>
      <c r="B7992" s="221">
        <v>1.6029784223174199</v>
      </c>
      <c r="C7992" s="221">
        <v>2.0231706484692502</v>
      </c>
      <c r="D7992" s="221">
        <v>1.8858464901469001</v>
      </c>
      <c r="E7992" s="221">
        <v>1.66209837275084</v>
      </c>
    </row>
    <row r="7993" spans="1:5" x14ac:dyDescent="0.25">
      <c r="A7993" s="221">
        <v>37723.133432430899</v>
      </c>
      <c r="B7993" s="221">
        <v>0.71542251925900102</v>
      </c>
      <c r="C7993" s="221">
        <v>2.0231451820741899</v>
      </c>
      <c r="D7993" s="221">
        <v>1.88585900156093</v>
      </c>
      <c r="E7993" s="221">
        <v>1.66210007084755</v>
      </c>
    </row>
    <row r="7994" spans="1:5" x14ac:dyDescent="0.25">
      <c r="A7994" s="221">
        <v>37726.7089414769</v>
      </c>
      <c r="B7994" s="221">
        <v>1.99617644684809</v>
      </c>
      <c r="C7994" s="221">
        <v>2.02300118533504</v>
      </c>
      <c r="D7994" s="221">
        <v>1.88592968596322</v>
      </c>
      <c r="E7994" s="221">
        <v>1.66210963085368</v>
      </c>
    </row>
    <row r="7995" spans="1:5" x14ac:dyDescent="0.25">
      <c r="A7995" s="221">
        <v>37726.885689202601</v>
      </c>
      <c r="B7995" s="221">
        <v>1.99777640202887</v>
      </c>
      <c r="C7995" s="221">
        <v>2.02299406178861</v>
      </c>
      <c r="D7995" s="221">
        <v>1.8859331758050599</v>
      </c>
      <c r="E7995" s="221">
        <v>1.6621101021400799</v>
      </c>
    </row>
    <row r="7996" spans="1:5" x14ac:dyDescent="0.25">
      <c r="A7996" s="221">
        <v>37735.167692166302</v>
      </c>
      <c r="B7996" s="221">
        <v>3.1225790740532902</v>
      </c>
      <c r="C7996" s="221">
        <v>2.0226597017894501</v>
      </c>
      <c r="D7996" s="221">
        <v>1.88609660823711</v>
      </c>
      <c r="E7996" s="221">
        <v>1.66213206152959</v>
      </c>
    </row>
    <row r="7997" spans="1:5" x14ac:dyDescent="0.25">
      <c r="A7997" s="221">
        <v>37736.663714464703</v>
      </c>
      <c r="B7997" s="221">
        <v>1.9676914140736499</v>
      </c>
      <c r="C7997" s="221">
        <v>2.0225991521647702</v>
      </c>
      <c r="D7997" s="221">
        <v>1.88612612990761</v>
      </c>
      <c r="E7997" s="221">
        <v>1.66213602160402</v>
      </c>
    </row>
    <row r="7998" spans="1:5" x14ac:dyDescent="0.25">
      <c r="A7998" s="221">
        <v>37737.910176410398</v>
      </c>
      <c r="B7998" s="221">
        <v>1.72062382141114</v>
      </c>
      <c r="C7998" s="221">
        <v>2.0225487031821099</v>
      </c>
      <c r="D7998" s="221">
        <v>1.8861507268931601</v>
      </c>
      <c r="E7998" s="221">
        <v>1.6621393022819799</v>
      </c>
    </row>
    <row r="7999" spans="1:5" x14ac:dyDescent="0.25">
      <c r="A7999" s="221">
        <v>37754.4753112248</v>
      </c>
      <c r="B7999" s="221">
        <v>0.83208326171915203</v>
      </c>
      <c r="C7999" s="221">
        <v>2.02187592530808</v>
      </c>
      <c r="D7999" s="221">
        <v>1.8864771915429599</v>
      </c>
      <c r="E7999" s="221">
        <v>1.6621824037744</v>
      </c>
    </row>
    <row r="8000" spans="1:5" x14ac:dyDescent="0.25">
      <c r="A8000" s="221">
        <v>37774.774825557302</v>
      </c>
      <c r="B8000" s="221">
        <v>2.70722763695739</v>
      </c>
      <c r="C8000" s="221">
        <v>2.0210453325411</v>
      </c>
      <c r="D8000" s="221">
        <v>1.8868760931569399</v>
      </c>
      <c r="E8000" s="221">
        <v>1.6622339608154</v>
      </c>
    </row>
    <row r="8001" spans="1:5" x14ac:dyDescent="0.25">
      <c r="A8001" s="221">
        <v>37790.048327078803</v>
      </c>
      <c r="B8001" s="221">
        <v>0.46792698702664598</v>
      </c>
      <c r="C8001" s="221">
        <v>2.0204162670897299</v>
      </c>
      <c r="D8001" s="221">
        <v>1.8871754687757101</v>
      </c>
      <c r="E8001" s="221">
        <v>1.66227184587621</v>
      </c>
    </row>
    <row r="8002" spans="1:5" x14ac:dyDescent="0.25">
      <c r="A8002" s="221">
        <v>37803.071892334301</v>
      </c>
      <c r="B8002" s="221">
        <v>1.94553891593336</v>
      </c>
      <c r="C8002" s="221">
        <v>2.0198768790958601</v>
      </c>
      <c r="D8002" s="221">
        <v>1.88743021519332</v>
      </c>
      <c r="E8002" s="221">
        <v>1.66230356533082</v>
      </c>
    </row>
    <row r="8003" spans="1:5" x14ac:dyDescent="0.25">
      <c r="A8003" s="221">
        <v>37808.287520937898</v>
      </c>
      <c r="B8003" s="221">
        <v>0.91336614176056297</v>
      </c>
      <c r="C8003" s="221">
        <v>2.0196600504000601</v>
      </c>
      <c r="D8003" s="221">
        <v>1.88753205531483</v>
      </c>
      <c r="E8003" s="221">
        <v>1.6623161201982499</v>
      </c>
    </row>
    <row r="8004" spans="1:5" x14ac:dyDescent="0.25">
      <c r="A8004" s="221">
        <v>37815.653127923797</v>
      </c>
      <c r="B8004" s="221">
        <v>0.58725776219064096</v>
      </c>
      <c r="C8004" s="221">
        <v>2.01935325069753</v>
      </c>
      <c r="D8004" s="221">
        <v>1.8876758336477999</v>
      </c>
      <c r="E8004" s="221">
        <v>1.6623336831965301</v>
      </c>
    </row>
    <row r="8005" spans="1:5" x14ac:dyDescent="0.25">
      <c r="A8005" s="221">
        <v>37817.193903553198</v>
      </c>
      <c r="B8005" s="221">
        <v>0.57279674214370002</v>
      </c>
      <c r="C8005" s="221">
        <v>2.0192889638239402</v>
      </c>
      <c r="D8005" s="221">
        <v>1.88770590994048</v>
      </c>
      <c r="E8005" s="221">
        <v>1.6623373348485899</v>
      </c>
    </row>
    <row r="8006" spans="1:5" x14ac:dyDescent="0.25">
      <c r="A8006" s="221">
        <v>37818.543997180801</v>
      </c>
      <c r="B8006" s="221">
        <v>-0.79154315320106905</v>
      </c>
      <c r="C8006" s="221">
        <v>2.0192326125078401</v>
      </c>
      <c r="D8006" s="221">
        <v>1.8877322640768699</v>
      </c>
      <c r="E8006" s="221">
        <v>1.66234052826152</v>
      </c>
    </row>
    <row r="8007" spans="1:5" x14ac:dyDescent="0.25">
      <c r="A8007" s="221">
        <v>37821.9052998267</v>
      </c>
      <c r="B8007" s="221">
        <v>0.74227104679356304</v>
      </c>
      <c r="C8007" s="221">
        <v>2.0190921534706598</v>
      </c>
      <c r="D8007" s="221">
        <v>1.88779772420708</v>
      </c>
      <c r="E8007" s="221">
        <v>1.6623484530209101</v>
      </c>
    </row>
    <row r="8008" spans="1:5" x14ac:dyDescent="0.25">
      <c r="A8008" s="221">
        <v>37827.672917018797</v>
      </c>
      <c r="B8008" s="221">
        <v>1.9803392886266</v>
      </c>
      <c r="C8008" s="221">
        <v>2.0188507297628902</v>
      </c>
      <c r="D8008" s="221">
        <v>1.8879100166540499</v>
      </c>
      <c r="E8008" s="221">
        <v>1.66236195521824</v>
      </c>
    </row>
    <row r="8009" spans="1:5" x14ac:dyDescent="0.25">
      <c r="A8009" s="221">
        <v>37844.118677272898</v>
      </c>
      <c r="B8009" s="221">
        <v>1.0700094431775899</v>
      </c>
      <c r="C8009" s="221">
        <v>2.01815950354852</v>
      </c>
      <c r="D8009" s="221">
        <v>1.88823006468677</v>
      </c>
      <c r="E8009" s="221">
        <v>1.66239990988935</v>
      </c>
    </row>
    <row r="8010" spans="1:5" x14ac:dyDescent="0.25">
      <c r="A8010" s="221">
        <v>37844.627734118898</v>
      </c>
      <c r="B8010" s="221">
        <v>1.8062645410232201</v>
      </c>
      <c r="C8010" s="221">
        <v>2.0181380408673699</v>
      </c>
      <c r="D8010" s="221">
        <v>1.88823995668492</v>
      </c>
      <c r="E8010" s="221">
        <v>1.6624010718833999</v>
      </c>
    </row>
    <row r="8011" spans="1:5" x14ac:dyDescent="0.25">
      <c r="A8011" s="221">
        <v>37845.965170138203</v>
      </c>
      <c r="B8011" s="221">
        <v>3.51119510183586</v>
      </c>
      <c r="C8011" s="221">
        <v>2.01808163330562</v>
      </c>
      <c r="D8011" s="221">
        <v>1.8882659451088599</v>
      </c>
      <c r="E8011" s="221">
        <v>1.6624040938453599</v>
      </c>
    </row>
    <row r="8012" spans="1:5" x14ac:dyDescent="0.25">
      <c r="A8012" s="221">
        <v>37851.986727172698</v>
      </c>
      <c r="B8012" s="221">
        <v>1.5481149970329999</v>
      </c>
      <c r="C8012" s="221">
        <v>2.01782732771147</v>
      </c>
      <c r="D8012" s="221">
        <v>1.88838285629747</v>
      </c>
      <c r="E8012" s="221">
        <v>1.66241769495922</v>
      </c>
    </row>
    <row r="8013" spans="1:5" x14ac:dyDescent="0.25">
      <c r="A8013" s="221">
        <v>37859.277373669203</v>
      </c>
      <c r="B8013" s="221">
        <v>2.36583487212854</v>
      </c>
      <c r="C8013" s="221">
        <v>2.01751867975105</v>
      </c>
      <c r="D8013" s="221">
        <v>1.88852426440947</v>
      </c>
      <c r="E8013" s="221">
        <v>1.66243409129385</v>
      </c>
    </row>
    <row r="8014" spans="1:5" x14ac:dyDescent="0.25">
      <c r="A8014" s="221">
        <v>37866.155482682698</v>
      </c>
      <c r="B8014" s="221">
        <v>2.1787603145883701</v>
      </c>
      <c r="C8014" s="221">
        <v>2.0172267202403198</v>
      </c>
      <c r="D8014" s="221">
        <v>1.8886575591249599</v>
      </c>
      <c r="E8014" s="221">
        <v>1.66244934818607</v>
      </c>
    </row>
    <row r="8015" spans="1:5" x14ac:dyDescent="0.25">
      <c r="A8015" s="221">
        <v>37873.123286353803</v>
      </c>
      <c r="B8015" s="221">
        <v>1.3730710661446399</v>
      </c>
      <c r="C8015" s="221">
        <v>2.0169302768190902</v>
      </c>
      <c r="D8015" s="221">
        <v>1.8887923332406</v>
      </c>
      <c r="E8015" s="221">
        <v>1.6624647337927101</v>
      </c>
    </row>
    <row r="8016" spans="1:5" x14ac:dyDescent="0.25">
      <c r="A8016" s="221">
        <v>37880.2742470874</v>
      </c>
      <c r="B8016" s="221">
        <v>0.32212881376383301</v>
      </c>
      <c r="C8016" s="221">
        <v>2.0166252320342499</v>
      </c>
      <c r="D8016" s="221">
        <v>1.8889306500552501</v>
      </c>
      <c r="E8016" s="221">
        <v>1.66248030830073</v>
      </c>
    </row>
    <row r="8017" spans="1:5" x14ac:dyDescent="0.25">
      <c r="A8017" s="221">
        <v>37884.308012893402</v>
      </c>
      <c r="B8017" s="221">
        <v>0.67519334123875596</v>
      </c>
      <c r="C8017" s="221">
        <v>2.01645283146759</v>
      </c>
      <c r="D8017" s="221">
        <v>1.88900867280745</v>
      </c>
      <c r="E8017" s="221">
        <v>1.6624890229248499</v>
      </c>
    </row>
    <row r="8018" spans="1:5" x14ac:dyDescent="0.25">
      <c r="A8018" s="221">
        <v>37884.649793060802</v>
      </c>
      <c r="B8018" s="221">
        <v>1.3761387263740801</v>
      </c>
      <c r="C8018" s="221">
        <v>2.0164382134144301</v>
      </c>
      <c r="D8018" s="221">
        <v>1.8890152836595899</v>
      </c>
      <c r="E8018" s="221">
        <v>1.6624897563685399</v>
      </c>
    </row>
    <row r="8019" spans="1:5" x14ac:dyDescent="0.25">
      <c r="A8019" s="221">
        <v>37884.857736000202</v>
      </c>
      <c r="B8019" s="221">
        <v>2.9667154571387102</v>
      </c>
      <c r="C8019" s="221">
        <v>2.0164293173233698</v>
      </c>
      <c r="D8019" s="221">
        <v>1.88901930577719</v>
      </c>
      <c r="E8019" s="221">
        <v>1.66249020260403</v>
      </c>
    </row>
    <row r="8020" spans="1:5" x14ac:dyDescent="0.25">
      <c r="A8020" s="221">
        <v>37893.673603624899</v>
      </c>
      <c r="B8020" s="221">
        <v>1.96571891365493</v>
      </c>
      <c r="C8020" s="221">
        <v>2.01605158425714</v>
      </c>
      <c r="D8020" s="221">
        <v>1.88918918147597</v>
      </c>
      <c r="E8020" s="221">
        <v>1.6625090544329</v>
      </c>
    </row>
    <row r="8021" spans="1:5" x14ac:dyDescent="0.25">
      <c r="A8021" s="221">
        <v>37893.805724022597</v>
      </c>
      <c r="B8021" s="221">
        <v>2.3764063802189002</v>
      </c>
      <c r="C8021" s="221">
        <v>2.0160459143615701</v>
      </c>
      <c r="D8021" s="221">
        <v>1.88919172734506</v>
      </c>
      <c r="E8021" s="221">
        <v>1.6625093358135501</v>
      </c>
    </row>
    <row r="8022" spans="1:5" x14ac:dyDescent="0.25">
      <c r="A8022" s="221">
        <v>37904.3496040385</v>
      </c>
      <c r="B8022" s="221">
        <v>2.8464319092078401</v>
      </c>
      <c r="C8022" s="221">
        <v>2.0155925798957299</v>
      </c>
      <c r="D8022" s="221">
        <v>1.8893949006527699</v>
      </c>
      <c r="E8022" s="221">
        <v>1.6625315670421399</v>
      </c>
    </row>
    <row r="8023" spans="1:5" x14ac:dyDescent="0.25">
      <c r="A8023" s="221">
        <v>37911.592184436202</v>
      </c>
      <c r="B8023" s="221">
        <v>1.65432659321914</v>
      </c>
      <c r="C8023" s="221">
        <v>2.0152802170750701</v>
      </c>
      <c r="D8023" s="221">
        <v>1.8895344601900199</v>
      </c>
      <c r="E8023" s="221">
        <v>1.66254664069664</v>
      </c>
    </row>
    <row r="8024" spans="1:5" x14ac:dyDescent="0.25">
      <c r="A8024" s="221">
        <v>37912.835204780997</v>
      </c>
      <c r="B8024" s="221">
        <v>2.4797379226826801</v>
      </c>
      <c r="C8024" s="221">
        <v>2.0152265282419801</v>
      </c>
      <c r="D8024" s="221">
        <v>1.88955841233615</v>
      </c>
      <c r="E8024" s="221">
        <v>1.66254920955868</v>
      </c>
    </row>
    <row r="8025" spans="1:5" x14ac:dyDescent="0.25">
      <c r="A8025" s="221">
        <v>37914.175982626803</v>
      </c>
      <c r="B8025" s="221">
        <v>2.0654462469720198</v>
      </c>
      <c r="C8025" s="221">
        <v>2.0151685907847101</v>
      </c>
      <c r="D8025" s="221">
        <v>1.88958424820202</v>
      </c>
      <c r="E8025" s="221">
        <v>1.6625519783362701</v>
      </c>
    </row>
    <row r="8026" spans="1:5" x14ac:dyDescent="0.25">
      <c r="A8026" s="221">
        <v>37914.417422714803</v>
      </c>
      <c r="B8026" s="221">
        <v>1.82183112867631</v>
      </c>
      <c r="C8026" s="221">
        <v>2.01515814849588</v>
      </c>
      <c r="D8026" s="221">
        <v>1.88958890058627</v>
      </c>
      <c r="E8026" s="221">
        <v>1.66255247602932</v>
      </c>
    </row>
    <row r="8027" spans="1:5" x14ac:dyDescent="0.25">
      <c r="A8027" s="221">
        <v>37917.3054140901</v>
      </c>
      <c r="B8027" s="221">
        <v>1.80020654050674</v>
      </c>
      <c r="C8027" s="221">
        <v>2.0150332247126701</v>
      </c>
      <c r="D8027" s="221">
        <v>1.88964455019149</v>
      </c>
      <c r="E8027" s="221">
        <v>1.66255841534569</v>
      </c>
    </row>
    <row r="8028" spans="1:5" x14ac:dyDescent="0.25">
      <c r="A8028" s="221">
        <v>37919.160769334798</v>
      </c>
      <c r="B8028" s="221">
        <v>1.3274264028520799</v>
      </c>
      <c r="C8028" s="221">
        <v>2.0149529504151</v>
      </c>
      <c r="D8028" s="221">
        <v>1.8896803016095101</v>
      </c>
      <c r="E8028" s="221">
        <v>1.66256221751344</v>
      </c>
    </row>
    <row r="8029" spans="1:5" x14ac:dyDescent="0.25">
      <c r="A8029" s="221">
        <v>37920.805361223996</v>
      </c>
      <c r="B8029" s="221">
        <v>1.9617971604014599</v>
      </c>
      <c r="C8029" s="221">
        <v>2.01488173051085</v>
      </c>
      <c r="D8029" s="221">
        <v>1.8897118821414101</v>
      </c>
      <c r="E8029" s="221">
        <v>1.66256557523412</v>
      </c>
    </row>
    <row r="8030" spans="1:5" x14ac:dyDescent="0.25">
      <c r="A8030" s="221">
        <v>37931.229750946601</v>
      </c>
      <c r="B8030" s="221">
        <v>1.9927879867599501</v>
      </c>
      <c r="C8030" s="221">
        <v>2.01442933094045</v>
      </c>
      <c r="D8030" s="221">
        <v>1.8899120119849999</v>
      </c>
      <c r="E8030" s="221">
        <v>1.6625866831249301</v>
      </c>
    </row>
    <row r="8031" spans="1:5" x14ac:dyDescent="0.25">
      <c r="A8031" s="221">
        <v>37932.636188095501</v>
      </c>
      <c r="B8031" s="221">
        <v>1.85856370895054</v>
      </c>
      <c r="C8031" s="221">
        <v>2.01436817026058</v>
      </c>
      <c r="D8031" s="221">
        <v>1.8899390130905001</v>
      </c>
      <c r="E8031" s="221">
        <v>1.66258950568218</v>
      </c>
    </row>
    <row r="8032" spans="1:5" x14ac:dyDescent="0.25">
      <c r="A8032" s="221">
        <v>37937.300901416202</v>
      </c>
      <c r="B8032" s="221">
        <v>2.2512474155889999</v>
      </c>
      <c r="C8032" s="221">
        <v>2.0141651104093401</v>
      </c>
      <c r="D8032" s="221">
        <v>1.89002852584616</v>
      </c>
      <c r="E8032" s="221">
        <v>1.6625988049443099</v>
      </c>
    </row>
    <row r="8033" spans="1:5" x14ac:dyDescent="0.25">
      <c r="A8033" s="221">
        <v>37942.737503388496</v>
      </c>
      <c r="B8033" s="221">
        <v>1.07847541980606</v>
      </c>
      <c r="C8033" s="221">
        <v>2.01392804280799</v>
      </c>
      <c r="D8033" s="221">
        <v>1.89013253709081</v>
      </c>
      <c r="E8033" s="221">
        <v>1.6626095702052801</v>
      </c>
    </row>
    <row r="8034" spans="1:5" x14ac:dyDescent="0.25">
      <c r="A8034" s="221">
        <v>37942.836726016103</v>
      </c>
      <c r="B8034" s="221">
        <v>1.4683911579103499</v>
      </c>
      <c r="C8034" s="221">
        <v>2.01392371206353</v>
      </c>
      <c r="D8034" s="221">
        <v>1.8901344353848299</v>
      </c>
      <c r="E8034" s="221">
        <v>1.66260976668049</v>
      </c>
    </row>
    <row r="8035" spans="1:5" x14ac:dyDescent="0.25">
      <c r="A8035" s="221">
        <v>37945.946163595298</v>
      </c>
      <c r="B8035" s="221">
        <v>0.93686123381924202</v>
      </c>
      <c r="C8035" s="221">
        <v>2.0137879216221601</v>
      </c>
      <c r="D8035" s="221">
        <v>1.89019392410121</v>
      </c>
      <c r="E8035" s="221">
        <v>1.6626159238181999</v>
      </c>
    </row>
    <row r="8036" spans="1:5" x14ac:dyDescent="0.25">
      <c r="A8036" s="221">
        <v>37950.241728372603</v>
      </c>
      <c r="B8036" s="221">
        <v>-0.81393117591770403</v>
      </c>
      <c r="C8036" s="221">
        <v>2.01360009805797</v>
      </c>
      <c r="D8036" s="221">
        <v>1.89027610540513</v>
      </c>
      <c r="E8036" s="221">
        <v>1.6626243431508401</v>
      </c>
    </row>
    <row r="8037" spans="1:5" x14ac:dyDescent="0.25">
      <c r="A8037" s="221">
        <v>37959.590010977503</v>
      </c>
      <c r="B8037" s="221">
        <v>1.1309998068793601</v>
      </c>
      <c r="C8037" s="221">
        <v>2.01319040666412</v>
      </c>
      <c r="D8037" s="221">
        <v>1.89045495361106</v>
      </c>
      <c r="E8037" s="221">
        <v>1.6626424581205801</v>
      </c>
    </row>
    <row r="8038" spans="1:5" x14ac:dyDescent="0.25">
      <c r="A8038" s="221">
        <v>37960.098233685902</v>
      </c>
      <c r="B8038" s="221">
        <v>2.34880899745409</v>
      </c>
      <c r="C8038" s="221">
        <v>2.0131680968944701</v>
      </c>
      <c r="D8038" s="221">
        <v>1.8904646767573801</v>
      </c>
      <c r="E8038" s="221">
        <v>1.6626434353053601</v>
      </c>
    </row>
    <row r="8039" spans="1:5" x14ac:dyDescent="0.25">
      <c r="A8039" s="221">
        <v>37961.759259181003</v>
      </c>
      <c r="B8039" s="221">
        <v>-0.50098186626561503</v>
      </c>
      <c r="C8039" s="221">
        <v>2.01309515543148</v>
      </c>
      <c r="D8039" s="221">
        <v>1.89049645493978</v>
      </c>
      <c r="E8039" s="221">
        <v>1.66264662904071</v>
      </c>
    </row>
    <row r="8040" spans="1:5" x14ac:dyDescent="0.25">
      <c r="A8040" s="221">
        <v>37963.425299322102</v>
      </c>
      <c r="B8040" s="221">
        <v>2.3271508443512401</v>
      </c>
      <c r="C8040" s="221">
        <v>2.0130219396820199</v>
      </c>
      <c r="D8040" s="221">
        <v>1.89052832906072</v>
      </c>
      <c r="E8040" s="221">
        <v>1.6626498324179599</v>
      </c>
    </row>
    <row r="8041" spans="1:5" x14ac:dyDescent="0.25">
      <c r="A8041" s="221">
        <v>37966.693536720799</v>
      </c>
      <c r="B8041" s="221">
        <v>2.67667256945805</v>
      </c>
      <c r="C8041" s="221">
        <v>2.0128782358873498</v>
      </c>
      <c r="D8041" s="221">
        <v>1.89059085588195</v>
      </c>
      <c r="E8041" s="221">
        <v>1.66265606270477</v>
      </c>
    </row>
    <row r="8042" spans="1:5" x14ac:dyDescent="0.25">
      <c r="A8042" s="221">
        <v>37967.143876647802</v>
      </c>
      <c r="B8042" s="221">
        <v>0.31261602429282198</v>
      </c>
      <c r="C8042" s="221">
        <v>2.0128584204277602</v>
      </c>
      <c r="D8042" s="221">
        <v>1.89059947163432</v>
      </c>
      <c r="E8042" s="221">
        <v>1.6626569211941</v>
      </c>
    </row>
    <row r="8043" spans="1:5" x14ac:dyDescent="0.25">
      <c r="A8043" s="221">
        <v>37969.076626912203</v>
      </c>
      <c r="B8043" s="221">
        <v>1.7427543451274099</v>
      </c>
      <c r="C8043" s="221">
        <v>2.0127733058342199</v>
      </c>
      <c r="D8043" s="221">
        <v>1.8906363347914601</v>
      </c>
      <c r="E8043" s="221">
        <v>1.6626605948547599</v>
      </c>
    </row>
    <row r="8044" spans="1:5" x14ac:dyDescent="0.25">
      <c r="A8044" s="221">
        <v>37971.447494738102</v>
      </c>
      <c r="B8044" s="221">
        <v>0.66892081877894005</v>
      </c>
      <c r="C8044" s="221">
        <v>2.01266889738837</v>
      </c>
      <c r="D8044" s="221">
        <v>1.89068144537421</v>
      </c>
      <c r="E8044" s="221">
        <v>1.6626650816952899</v>
      </c>
    </row>
    <row r="8045" spans="1:5" x14ac:dyDescent="0.25">
      <c r="A8045" s="221">
        <v>37971.757671607702</v>
      </c>
      <c r="B8045" s="221">
        <v>1.82659577169733</v>
      </c>
      <c r="C8045" s="221">
        <v>2.0126552377973299</v>
      </c>
      <c r="D8045" s="221">
        <v>1.89068734712005</v>
      </c>
      <c r="E8045" s="221">
        <v>1.6626656657323799</v>
      </c>
    </row>
    <row r="8046" spans="1:5" x14ac:dyDescent="0.25">
      <c r="A8046" s="221">
        <v>37976.286455732297</v>
      </c>
      <c r="B8046" s="221">
        <v>-1.1531231551812</v>
      </c>
      <c r="C8046" s="221">
        <v>2.0124554858535699</v>
      </c>
      <c r="D8046" s="221">
        <v>1.8907735164496</v>
      </c>
      <c r="E8046" s="221">
        <v>1.66267418766776</v>
      </c>
    </row>
    <row r="8047" spans="1:5" x14ac:dyDescent="0.25">
      <c r="A8047" s="221">
        <v>37980.716876236896</v>
      </c>
      <c r="B8047" s="221">
        <v>0.71848958284923503</v>
      </c>
      <c r="C8047" s="221">
        <v>2.01225980376906</v>
      </c>
      <c r="D8047" s="221">
        <v>1.8908578142112</v>
      </c>
      <c r="E8047" s="221">
        <v>1.6626824641242499</v>
      </c>
    </row>
    <row r="8048" spans="1:5" x14ac:dyDescent="0.25">
      <c r="A8048" s="221">
        <v>37982.584330110098</v>
      </c>
      <c r="B8048" s="221">
        <v>1.5749326557826799</v>
      </c>
      <c r="C8048" s="221">
        <v>2.0121772251791201</v>
      </c>
      <c r="D8048" s="221">
        <v>1.8908933463195501</v>
      </c>
      <c r="E8048" s="221">
        <v>1.6626859353583301</v>
      </c>
    </row>
    <row r="8049" spans="1:5" x14ac:dyDescent="0.25">
      <c r="A8049" s="221">
        <v>37983.309737253403</v>
      </c>
      <c r="B8049" s="221">
        <v>1.4206867868112201</v>
      </c>
      <c r="C8049" s="221">
        <v>2.0121451477608301</v>
      </c>
      <c r="D8049" s="221">
        <v>1.8909071486659299</v>
      </c>
      <c r="E8049" s="221">
        <v>1.66268727592583</v>
      </c>
    </row>
    <row r="8050" spans="1:5" x14ac:dyDescent="0.25">
      <c r="A8050" s="221">
        <v>37984.820768669</v>
      </c>
      <c r="B8050" s="221">
        <v>2.6448632657272602</v>
      </c>
      <c r="C8050" s="221">
        <v>2.0120782837525999</v>
      </c>
      <c r="D8050" s="221">
        <v>1.8909358991120599</v>
      </c>
      <c r="E8050" s="221">
        <v>1.6626900683433401</v>
      </c>
    </row>
    <row r="8051" spans="1:5" x14ac:dyDescent="0.25">
      <c r="A8051" s="221">
        <v>37985.713497026103</v>
      </c>
      <c r="B8051" s="221">
        <v>-2.36833316959977</v>
      </c>
      <c r="C8051" s="221">
        <v>2.01203876446466</v>
      </c>
      <c r="D8051" s="221">
        <v>1.89095288508487</v>
      </c>
      <c r="E8051" s="221">
        <v>1.66269171812393</v>
      </c>
    </row>
    <row r="8052" spans="1:5" x14ac:dyDescent="0.25">
      <c r="A8052" s="221">
        <v>37986.6927984145</v>
      </c>
      <c r="B8052" s="221">
        <v>2.6305151959273201</v>
      </c>
      <c r="C8052" s="221">
        <v>2.01199539948909</v>
      </c>
      <c r="D8052" s="221">
        <v>1.8909715182856901</v>
      </c>
      <c r="E8052" s="221">
        <v>1.66269352789328</v>
      </c>
    </row>
    <row r="8053" spans="1:5" x14ac:dyDescent="0.25">
      <c r="A8053" s="221">
        <v>37988.201669925598</v>
      </c>
      <c r="B8053" s="221">
        <v>2.0411792780532299</v>
      </c>
      <c r="C8053" s="221">
        <v>2.01192855716292</v>
      </c>
      <c r="D8053" s="221">
        <v>1.89100022763524</v>
      </c>
      <c r="E8053" s="221">
        <v>1.6626963147615199</v>
      </c>
    </row>
    <row r="8054" spans="1:5" x14ac:dyDescent="0.25">
      <c r="A8054" s="221">
        <v>37990.448899325696</v>
      </c>
      <c r="B8054" s="221">
        <v>1.6941077296950899</v>
      </c>
      <c r="C8054" s="221">
        <v>2.0118289448762301</v>
      </c>
      <c r="D8054" s="221">
        <v>1.89104298574546</v>
      </c>
      <c r="E8054" s="221">
        <v>1.6627004322728001</v>
      </c>
    </row>
    <row r="8055" spans="1:5" x14ac:dyDescent="0.25">
      <c r="A8055" s="221">
        <v>37994.792047773597</v>
      </c>
      <c r="B8055" s="221">
        <v>1.74175147098574</v>
      </c>
      <c r="C8055" s="221">
        <v>2.0116362206618299</v>
      </c>
      <c r="D8055" s="221">
        <v>1.8911256229786699</v>
      </c>
      <c r="E8055" s="221">
        <v>1.6627083647829</v>
      </c>
    </row>
    <row r="8056" spans="1:5" x14ac:dyDescent="0.25">
      <c r="A8056" s="221">
        <v>37996.643712437202</v>
      </c>
      <c r="B8056" s="221">
        <v>0.912522967308105</v>
      </c>
      <c r="C8056" s="221">
        <v>2.01155396897183</v>
      </c>
      <c r="D8056" s="221">
        <v>1.8911608546651899</v>
      </c>
      <c r="E8056" s="221">
        <v>1.66271174000662</v>
      </c>
    </row>
    <row r="8057" spans="1:5" x14ac:dyDescent="0.25">
      <c r="A8057" s="221">
        <v>37998.075924084304</v>
      </c>
      <c r="B8057" s="221">
        <v>1.5431298914720699</v>
      </c>
      <c r="C8057" s="221">
        <v>2.0114902809029598</v>
      </c>
      <c r="D8057" s="221">
        <v>1.8911881054049</v>
      </c>
      <c r="E8057" s="221">
        <v>1.66271433620734</v>
      </c>
    </row>
    <row r="8058" spans="1:5" x14ac:dyDescent="0.25">
      <c r="A8058" s="221">
        <v>38001.0711035407</v>
      </c>
      <c r="B8058" s="221">
        <v>1.2573285551698199</v>
      </c>
      <c r="C8058" s="221">
        <v>2.0113570480909502</v>
      </c>
      <c r="D8058" s="221">
        <v>1.89124509478627</v>
      </c>
      <c r="E8058" s="221">
        <v>1.66271974628927</v>
      </c>
    </row>
    <row r="8059" spans="1:5" x14ac:dyDescent="0.25">
      <c r="A8059" s="221">
        <v>38003.2311350612</v>
      </c>
      <c r="B8059" s="221">
        <v>2.0524291504945098</v>
      </c>
      <c r="C8059" s="221">
        <v>2.0112609646750199</v>
      </c>
      <c r="D8059" s="221">
        <v>1.89128619377947</v>
      </c>
      <c r="E8059" s="221">
        <v>1.6627236316234699</v>
      </c>
    </row>
    <row r="8060" spans="1:5" x14ac:dyDescent="0.25">
      <c r="A8060" s="221">
        <v>38004.820531336998</v>
      </c>
      <c r="B8060" s="221">
        <v>1.0823213283100801</v>
      </c>
      <c r="C8060" s="221">
        <v>2.0111901753094701</v>
      </c>
      <c r="D8060" s="221">
        <v>1.89131643527646</v>
      </c>
      <c r="E8060" s="221">
        <v>1.66272647487789</v>
      </c>
    </row>
    <row r="8061" spans="1:5" x14ac:dyDescent="0.25">
      <c r="A8061" s="221">
        <v>38009.639286207203</v>
      </c>
      <c r="B8061" s="221">
        <v>2.10724456125857</v>
      </c>
      <c r="C8061" s="221">
        <v>2.0109753335538501</v>
      </c>
      <c r="D8061" s="221">
        <v>1.89140812188924</v>
      </c>
      <c r="E8061" s="221">
        <v>1.6627350785288999</v>
      </c>
    </row>
    <row r="8062" spans="1:5" x14ac:dyDescent="0.25">
      <c r="A8062" s="221">
        <v>38009.644721778997</v>
      </c>
      <c r="B8062" s="221">
        <v>0.91552413977089597</v>
      </c>
      <c r="C8062" s="221">
        <v>2.0109750910192501</v>
      </c>
      <c r="D8062" s="221">
        <v>1.8914082253120501</v>
      </c>
      <c r="E8062" s="221">
        <v>1.66273508819333</v>
      </c>
    </row>
    <row r="8063" spans="1:5" x14ac:dyDescent="0.25">
      <c r="A8063" s="221">
        <v>38010.476668909097</v>
      </c>
      <c r="B8063" s="221">
        <v>3.7810884365841102</v>
      </c>
      <c r="C8063" s="221">
        <v>2.0109379506384499</v>
      </c>
      <c r="D8063" s="221">
        <v>1.8914240547983801</v>
      </c>
      <c r="E8063" s="221">
        <v>1.6627365655501101</v>
      </c>
    </row>
    <row r="8064" spans="1:5" x14ac:dyDescent="0.25">
      <c r="A8064" s="221">
        <v>38011.968495303401</v>
      </c>
      <c r="B8064" s="221">
        <v>0.72557737251228704</v>
      </c>
      <c r="C8064" s="221">
        <v>2.0108713460288898</v>
      </c>
      <c r="D8064" s="221">
        <v>1.89145243982992</v>
      </c>
      <c r="E8064" s="221">
        <v>1.66273920968888</v>
      </c>
    </row>
    <row r="8065" spans="1:5" x14ac:dyDescent="0.25">
      <c r="A8065" s="221">
        <v>38013.337116801202</v>
      </c>
      <c r="B8065" s="221">
        <v>2.1832959044326898</v>
      </c>
      <c r="C8065" s="221">
        <v>2.0108102420687799</v>
      </c>
      <c r="D8065" s="221">
        <v>1.8914784806377001</v>
      </c>
      <c r="E8065" s="221">
        <v>1.66274162453324</v>
      </c>
    </row>
    <row r="8066" spans="1:5" x14ac:dyDescent="0.25">
      <c r="A8066" s="221">
        <v>38015.9960121041</v>
      </c>
      <c r="B8066" s="221">
        <v>2.1599213302285101</v>
      </c>
      <c r="C8066" s="221">
        <v>2.0106914033199401</v>
      </c>
      <c r="D8066" s="221">
        <v>1.8915289126902499</v>
      </c>
      <c r="E8066" s="221">
        <v>1.6627463159825</v>
      </c>
    </row>
    <row r="8067" spans="1:5" x14ac:dyDescent="0.25">
      <c r="A8067" s="221">
        <v>38018.058539607096</v>
      </c>
      <c r="B8067" s="221">
        <v>0.91546586055095702</v>
      </c>
      <c r="C8067" s="221">
        <v>2.0105991659939999</v>
      </c>
      <c r="D8067" s="221">
        <v>1.8915680096297101</v>
      </c>
      <c r="E8067" s="221">
        <v>1.6627499370426699</v>
      </c>
    </row>
    <row r="8068" spans="1:5" x14ac:dyDescent="0.25">
      <c r="A8068" s="221">
        <v>38019.118983852502</v>
      </c>
      <c r="B8068" s="221">
        <v>1.7728422600029401</v>
      </c>
      <c r="C8068" s="221">
        <v>2.0105517160155202</v>
      </c>
      <c r="D8068" s="221">
        <v>1.8915880996738199</v>
      </c>
      <c r="E8068" s="221">
        <v>1.6627517897875399</v>
      </c>
    </row>
    <row r="8069" spans="1:5" x14ac:dyDescent="0.25">
      <c r="A8069" s="221">
        <v>38030.973602859201</v>
      </c>
      <c r="B8069" s="221">
        <v>0.86113273154280201</v>
      </c>
      <c r="C8069" s="221">
        <v>2.0100201128361701</v>
      </c>
      <c r="D8069" s="221">
        <v>1.89181255391712</v>
      </c>
      <c r="E8069" s="221">
        <v>1.6627723330562001</v>
      </c>
    </row>
    <row r="8070" spans="1:5" x14ac:dyDescent="0.25">
      <c r="A8070" s="221">
        <v>38045.5535085761</v>
      </c>
      <c r="B8070" s="221">
        <v>0.82705172665440396</v>
      </c>
      <c r="C8070" s="221">
        <v>2.0093636897818401</v>
      </c>
      <c r="D8070" s="221">
        <v>1.8920880885009399</v>
      </c>
      <c r="E8070" s="221">
        <v>1.6627969889919201</v>
      </c>
    </row>
    <row r="8071" spans="1:5" x14ac:dyDescent="0.25">
      <c r="A8071" s="221">
        <v>38045.5976565155</v>
      </c>
      <c r="B8071" s="221">
        <v>2.0110025165451102</v>
      </c>
      <c r="C8071" s="221">
        <v>2.0093616974086501</v>
      </c>
      <c r="D8071" s="221">
        <v>1.8920889204360301</v>
      </c>
      <c r="E8071" s="221">
        <v>1.66279706277377</v>
      </c>
    </row>
    <row r="8072" spans="1:5" x14ac:dyDescent="0.25">
      <c r="A8072" s="221">
        <v>38046.266224455299</v>
      </c>
      <c r="B8072" s="221">
        <v>1.64942755211104</v>
      </c>
      <c r="C8072" s="221">
        <v>2.0093315219352199</v>
      </c>
      <c r="D8072" s="221">
        <v>1.89210151910158</v>
      </c>
      <c r="E8072" s="221">
        <v>1.66279818011198</v>
      </c>
    </row>
    <row r="8073" spans="1:5" x14ac:dyDescent="0.25">
      <c r="A8073" s="221">
        <v>38052.812161861897</v>
      </c>
      <c r="B8073" s="221">
        <v>-0.71589755807464095</v>
      </c>
      <c r="C8073" s="221">
        <v>2.0090357358100799</v>
      </c>
      <c r="D8073" s="221">
        <v>1.89222487242321</v>
      </c>
      <c r="E8073" s="221">
        <v>1.66280911995151</v>
      </c>
    </row>
    <row r="8074" spans="1:5" x14ac:dyDescent="0.25">
      <c r="A8074" s="221">
        <v>38057.9889859135</v>
      </c>
      <c r="B8074" s="221">
        <v>2.85810041605294</v>
      </c>
      <c r="C8074" s="221">
        <v>2.0088014001514698</v>
      </c>
      <c r="D8074" s="221">
        <v>1.8923224258219999</v>
      </c>
      <c r="E8074" s="221">
        <v>1.6628176414586</v>
      </c>
    </row>
    <row r="8075" spans="1:5" x14ac:dyDescent="0.25">
      <c r="A8075" s="221">
        <v>38058.137393192497</v>
      </c>
      <c r="B8075" s="221">
        <v>2.9506809888599799</v>
      </c>
      <c r="C8075" s="221">
        <v>2.0087946744176102</v>
      </c>
      <c r="D8075" s="221">
        <v>1.8923252224467899</v>
      </c>
      <c r="E8075" s="221">
        <v>1.66281788549945</v>
      </c>
    </row>
    <row r="8076" spans="1:5" x14ac:dyDescent="0.25">
      <c r="A8076" s="221">
        <v>38064.1930888676</v>
      </c>
      <c r="B8076" s="221">
        <v>2.1958968811494901</v>
      </c>
      <c r="C8076" s="221">
        <v>2.00852006142454</v>
      </c>
      <c r="D8076" s="221">
        <v>1.89243933752763</v>
      </c>
      <c r="E8076" s="221">
        <v>1.66282774483716</v>
      </c>
    </row>
    <row r="8077" spans="1:5" x14ac:dyDescent="0.25">
      <c r="A8077" s="221">
        <v>38068.015381327801</v>
      </c>
      <c r="B8077" s="221">
        <v>3.8206489666825298</v>
      </c>
      <c r="C8077" s="221">
        <v>2.0083464596546001</v>
      </c>
      <c r="D8077" s="221">
        <v>1.8925113657860699</v>
      </c>
      <c r="E8077" s="221">
        <v>1.6628339341291001</v>
      </c>
    </row>
    <row r="8078" spans="1:5" x14ac:dyDescent="0.25">
      <c r="A8078" s="221">
        <v>38073.062617408599</v>
      </c>
      <c r="B8078" s="221">
        <v>1.2325668500445599</v>
      </c>
      <c r="C8078" s="221">
        <v>2.0081169201467399</v>
      </c>
      <c r="D8078" s="221">
        <v>1.8926064380143399</v>
      </c>
      <c r="E8078" s="221">
        <v>1.66284202329757</v>
      </c>
    </row>
    <row r="8079" spans="1:5" x14ac:dyDescent="0.25">
      <c r="A8079" s="221">
        <v>38089.969346818303</v>
      </c>
      <c r="B8079" s="221">
        <v>1.1495929757985099</v>
      </c>
      <c r="C8079" s="221">
        <v>2.0073454408115698</v>
      </c>
      <c r="D8079" s="221">
        <v>1.8929238930841701</v>
      </c>
      <c r="E8079" s="221">
        <v>1.6628686285021499</v>
      </c>
    </row>
    <row r="8080" spans="1:5" x14ac:dyDescent="0.25">
      <c r="A8080" s="221">
        <v>38098.667515856701</v>
      </c>
      <c r="B8080" s="221">
        <v>2.90292818457654</v>
      </c>
      <c r="C8080" s="221">
        <v>2.0069469961479101</v>
      </c>
      <c r="D8080" s="221">
        <v>1.8930870036179901</v>
      </c>
      <c r="E8080" s="221">
        <v>1.6628819758843301</v>
      </c>
    </row>
    <row r="8081" spans="1:5" x14ac:dyDescent="0.25">
      <c r="A8081" s="221">
        <v>38099.1141990662</v>
      </c>
      <c r="B8081" s="221">
        <v>2.0670006965951599</v>
      </c>
      <c r="C8081" s="221">
        <v>2.0069265063267498</v>
      </c>
      <c r="D8081" s="221">
        <v>1.8930953799482799</v>
      </c>
      <c r="E8081" s="221">
        <v>1.66288265079813</v>
      </c>
    </row>
    <row r="8082" spans="1:5" x14ac:dyDescent="0.25">
      <c r="A8082" s="221">
        <v>38112.179812829803</v>
      </c>
      <c r="B8082" s="221">
        <v>1.3042806489304699</v>
      </c>
      <c r="C8082" s="221">
        <v>2.0063259600440899</v>
      </c>
      <c r="D8082" s="221">
        <v>1.8933399665467701</v>
      </c>
      <c r="E8082" s="221">
        <v>1.6629023768500599</v>
      </c>
    </row>
    <row r="8083" spans="1:5" x14ac:dyDescent="0.25">
      <c r="A8083" s="221">
        <v>38113.082177929296</v>
      </c>
      <c r="B8083" s="221">
        <v>3.0878303483867802</v>
      </c>
      <c r="C8083" s="221">
        <v>2.0062843997200899</v>
      </c>
      <c r="D8083" s="221">
        <v>1.89335682660365</v>
      </c>
      <c r="E8083" s="221">
        <v>1.6629037195199201</v>
      </c>
    </row>
    <row r="8084" spans="1:5" x14ac:dyDescent="0.25">
      <c r="A8084" s="221">
        <v>38117.036711899498</v>
      </c>
      <c r="B8084" s="221">
        <v>2.99132284391845</v>
      </c>
      <c r="C8084" s="221">
        <v>2.0061021281281302</v>
      </c>
      <c r="D8084" s="221">
        <v>1.89343071428803</v>
      </c>
      <c r="E8084" s="221">
        <v>1.66290955769046</v>
      </c>
    </row>
    <row r="8085" spans="1:5" x14ac:dyDescent="0.25">
      <c r="A8085" s="221">
        <v>38118.633221252698</v>
      </c>
      <c r="B8085" s="221">
        <v>2.5230736331563599</v>
      </c>
      <c r="C8085" s="221">
        <v>2.0060284811464699</v>
      </c>
      <c r="D8085" s="221">
        <v>1.89346054394182</v>
      </c>
      <c r="E8085" s="221">
        <v>1.66291191465437</v>
      </c>
    </row>
    <row r="8086" spans="1:5" x14ac:dyDescent="0.25">
      <c r="A8086" s="221">
        <v>38120.069838700503</v>
      </c>
      <c r="B8086" s="221">
        <v>1.93068133081766</v>
      </c>
      <c r="C8086" s="221">
        <v>2.0059621803426499</v>
      </c>
      <c r="D8086" s="221">
        <v>1.89348738612787</v>
      </c>
      <c r="E8086" s="221">
        <v>1.66291403556614</v>
      </c>
    </row>
    <row r="8087" spans="1:5" x14ac:dyDescent="0.25">
      <c r="A8087" s="221">
        <v>38132.751455917198</v>
      </c>
      <c r="B8087" s="221">
        <v>2.1414423931042799</v>
      </c>
      <c r="C8087" s="221">
        <v>2.0053757010688402</v>
      </c>
      <c r="D8087" s="221">
        <v>1.8937241064198</v>
      </c>
      <c r="E8087" s="221">
        <v>1.66293232888081</v>
      </c>
    </row>
    <row r="8088" spans="1:5" x14ac:dyDescent="0.25">
      <c r="A8088" s="221">
        <v>38138.291594620801</v>
      </c>
      <c r="B8088" s="221">
        <v>1.7881222431608499</v>
      </c>
      <c r="C8088" s="221">
        <v>2.0051188068772201</v>
      </c>
      <c r="D8088" s="221">
        <v>1.8938274094308301</v>
      </c>
      <c r="E8088" s="221">
        <v>1.66294011002932</v>
      </c>
    </row>
    <row r="8089" spans="1:5" x14ac:dyDescent="0.25">
      <c r="A8089" s="221">
        <v>38138.571396244697</v>
      </c>
      <c r="B8089" s="221">
        <v>2.7755154855187101</v>
      </c>
      <c r="C8089" s="221">
        <v>2.0051058208388302</v>
      </c>
      <c r="D8089" s="221">
        <v>1.8938326266919501</v>
      </c>
      <c r="E8089" s="221">
        <v>1.6629405030119</v>
      </c>
    </row>
    <row r="8090" spans="1:5" x14ac:dyDescent="0.25">
      <c r="A8090" s="221">
        <v>38138.975412157197</v>
      </c>
      <c r="B8090" s="221">
        <v>2.0153221024252499</v>
      </c>
      <c r="C8090" s="221">
        <v>2.0050870698177401</v>
      </c>
      <c r="D8090" s="221">
        <v>1.8938401524708599</v>
      </c>
      <c r="E8090" s="221">
        <v>1.66294107045398</v>
      </c>
    </row>
    <row r="8091" spans="1:5" x14ac:dyDescent="0.25">
      <c r="A8091" s="221">
        <v>38140.077509729701</v>
      </c>
      <c r="B8091" s="221">
        <v>1.8288423456603899</v>
      </c>
      <c r="C8091" s="221">
        <v>2.00503590646343</v>
      </c>
      <c r="D8091" s="221">
        <v>1.8938606817183701</v>
      </c>
      <c r="E8091" s="221">
        <v>1.66294261835473</v>
      </c>
    </row>
    <row r="8092" spans="1:5" x14ac:dyDescent="0.25">
      <c r="A8092" s="221">
        <v>38143.385863217103</v>
      </c>
      <c r="B8092" s="221">
        <v>1.3607718956346599</v>
      </c>
      <c r="C8092" s="221">
        <v>2.00488222256448</v>
      </c>
      <c r="D8092" s="221">
        <v>1.8939222585004201</v>
      </c>
      <c r="E8092" s="221">
        <v>1.6629472649513599</v>
      </c>
    </row>
    <row r="8093" spans="1:5" x14ac:dyDescent="0.25">
      <c r="A8093" s="221">
        <v>38143.425466171699</v>
      </c>
      <c r="B8093" s="221">
        <v>1.6808014244241101</v>
      </c>
      <c r="C8093" s="221">
        <v>2.0048803819856298</v>
      </c>
      <c r="D8093" s="221">
        <v>1.89392299538482</v>
      </c>
      <c r="E8093" s="221">
        <v>1.6629473205738801</v>
      </c>
    </row>
    <row r="8094" spans="1:5" x14ac:dyDescent="0.25">
      <c r="A8094" s="221">
        <v>38143.494762980503</v>
      </c>
      <c r="B8094" s="221">
        <v>1.58005691036323</v>
      </c>
      <c r="C8094" s="221">
        <v>2.0048771613105401</v>
      </c>
      <c r="D8094" s="221">
        <v>1.89392428477693</v>
      </c>
      <c r="E8094" s="221">
        <v>1.66294741790155</v>
      </c>
    </row>
    <row r="8095" spans="1:5" x14ac:dyDescent="0.25">
      <c r="A8095" s="221">
        <v>38148.714200415001</v>
      </c>
      <c r="B8095" s="221">
        <v>1.2514557518507099</v>
      </c>
      <c r="C8095" s="221">
        <v>2.0046343946651399</v>
      </c>
      <c r="D8095" s="221">
        <v>1.8940214018239601</v>
      </c>
      <c r="E8095" s="221">
        <v>1.6629547486237499</v>
      </c>
    </row>
    <row r="8096" spans="1:5" x14ac:dyDescent="0.25">
      <c r="A8096" s="221">
        <v>38152.474906340802</v>
      </c>
      <c r="B8096" s="221">
        <v>-0.33860497422797398</v>
      </c>
      <c r="C8096" s="221">
        <v>2.0044592502061298</v>
      </c>
      <c r="D8096" s="221">
        <v>1.89409137654036</v>
      </c>
      <c r="E8096" s="221">
        <v>1.6629600305513199</v>
      </c>
    </row>
    <row r="8097" spans="1:5" x14ac:dyDescent="0.25">
      <c r="A8097" s="221">
        <v>38154.139169560498</v>
      </c>
      <c r="B8097" s="221">
        <v>1.8318107821342999</v>
      </c>
      <c r="C8097" s="221">
        <v>2.0043816781730901</v>
      </c>
      <c r="D8097" s="221">
        <v>1.8941223431591601</v>
      </c>
      <c r="E8097" s="221">
        <v>1.6629623680161301</v>
      </c>
    </row>
    <row r="8098" spans="1:5" x14ac:dyDescent="0.25">
      <c r="A8098" s="221">
        <v>38155.231350473397</v>
      </c>
      <c r="B8098" s="221">
        <v>1.23270415344621</v>
      </c>
      <c r="C8098" s="221">
        <v>2.004330756271</v>
      </c>
      <c r="D8098" s="221">
        <v>1.8941426399691801</v>
      </c>
      <c r="E8098" s="221">
        <v>1.6629639019889</v>
      </c>
    </row>
    <row r="8099" spans="1:5" x14ac:dyDescent="0.25">
      <c r="A8099" s="221">
        <v>38155.293567848399</v>
      </c>
      <c r="B8099" s="221">
        <v>2.2160086892821602</v>
      </c>
      <c r="C8099" s="221">
        <v>2.0043278547843202</v>
      </c>
      <c r="D8099" s="221">
        <v>1.89414379620092</v>
      </c>
      <c r="E8099" s="221">
        <v>1.66296398937347</v>
      </c>
    </row>
    <row r="8100" spans="1:5" x14ac:dyDescent="0.25">
      <c r="A8100" s="221">
        <v>38155.883574538901</v>
      </c>
      <c r="B8100" s="221">
        <v>3.2509966582827001</v>
      </c>
      <c r="C8100" s="221">
        <v>2.00430033744734</v>
      </c>
      <c r="D8100" s="221">
        <v>1.8941547607339599</v>
      </c>
      <c r="E8100" s="221">
        <v>1.66296481804039</v>
      </c>
    </row>
    <row r="8101" spans="1:5" x14ac:dyDescent="0.25">
      <c r="A8101" s="221">
        <v>38158.414069744002</v>
      </c>
      <c r="B8101" s="221">
        <v>2.5969971623121899</v>
      </c>
      <c r="C8101" s="221">
        <v>2.0041822586497799</v>
      </c>
      <c r="D8101" s="221">
        <v>1.8942017868079399</v>
      </c>
      <c r="E8101" s="221">
        <v>1.66296835254537</v>
      </c>
    </row>
    <row r="8102" spans="1:5" x14ac:dyDescent="0.25">
      <c r="A8102" s="221">
        <v>38160.316906871398</v>
      </c>
      <c r="B8102" s="221">
        <v>2.61626445465226</v>
      </c>
      <c r="C8102" s="221">
        <v>2.00409342252309</v>
      </c>
      <c r="D8102" s="221">
        <v>1.8942369724852199</v>
      </c>
      <c r="E8102" s="221">
        <v>1.6629709468910301</v>
      </c>
    </row>
    <row r="8103" spans="1:5" x14ac:dyDescent="0.25">
      <c r="A8103" s="221">
        <v>38162.663591896999</v>
      </c>
      <c r="B8103" s="221">
        <v>2.4306687050075202</v>
      </c>
      <c r="C8103" s="221">
        <v>2.0039837906953402</v>
      </c>
      <c r="D8103" s="221">
        <v>1.8942803654276901</v>
      </c>
      <c r="E8103" s="221">
        <v>1.6629741115194101</v>
      </c>
    </row>
    <row r="8104" spans="1:5" x14ac:dyDescent="0.25">
      <c r="A8104" s="221">
        <v>38166.254539449197</v>
      </c>
      <c r="B8104" s="221">
        <v>1.2984121416521599</v>
      </c>
      <c r="C8104" s="221">
        <v>2.0038158878516601</v>
      </c>
      <c r="D8104" s="221">
        <v>1.8943467662351401</v>
      </c>
      <c r="E8104" s="221">
        <v>1.66297895410135</v>
      </c>
    </row>
    <row r="8105" spans="1:5" x14ac:dyDescent="0.25">
      <c r="A8105" s="221">
        <v>38167.983897060803</v>
      </c>
      <c r="B8105" s="221">
        <v>0.67045666663385595</v>
      </c>
      <c r="C8105" s="221">
        <v>2.00373496669441</v>
      </c>
      <c r="D8105" s="221">
        <v>1.89437874407389</v>
      </c>
      <c r="E8105" s="221">
        <v>1.6629812862311799</v>
      </c>
    </row>
    <row r="8106" spans="1:5" x14ac:dyDescent="0.25">
      <c r="A8106" s="221">
        <v>38168.456945632199</v>
      </c>
      <c r="B8106" s="221">
        <v>3.2581130437510999</v>
      </c>
      <c r="C8106" s="221">
        <v>2.0037128245996301</v>
      </c>
      <c r="D8106" s="221">
        <v>1.8943874912935701</v>
      </c>
      <c r="E8106" s="221">
        <v>1.6629819241621</v>
      </c>
    </row>
    <row r="8107" spans="1:5" x14ac:dyDescent="0.25">
      <c r="A8107" s="221">
        <v>38175.851412820099</v>
      </c>
      <c r="B8107" s="221">
        <v>2.3670642310588099</v>
      </c>
      <c r="C8107" s="221">
        <v>2.0033663244125401</v>
      </c>
      <c r="D8107" s="221">
        <v>1.8945242236141699</v>
      </c>
      <c r="E8107" s="221">
        <v>1.6629917516452299</v>
      </c>
    </row>
    <row r="8108" spans="1:5" x14ac:dyDescent="0.25">
      <c r="A8108" s="221">
        <v>38177.481055737902</v>
      </c>
      <c r="B8108" s="221">
        <v>1.59248254204294</v>
      </c>
      <c r="C8108" s="221">
        <v>2.00328986127237</v>
      </c>
      <c r="D8108" s="221">
        <v>1.8945543576119599</v>
      </c>
      <c r="E8108" s="221">
        <v>1.6629939126622</v>
      </c>
    </row>
    <row r="8109" spans="1:5" x14ac:dyDescent="0.25">
      <c r="A8109" s="221">
        <v>38177.706083812802</v>
      </c>
      <c r="B8109" s="221">
        <v>2.41728013400571</v>
      </c>
      <c r="C8109" s="221">
        <v>2.0032793021425799</v>
      </c>
      <c r="D8109" s="221">
        <v>1.8945585186434599</v>
      </c>
      <c r="E8109" s="221">
        <v>1.66299420809028</v>
      </c>
    </row>
    <row r="8110" spans="1:5" x14ac:dyDescent="0.25">
      <c r="A8110" s="221">
        <v>38179.584170080801</v>
      </c>
      <c r="B8110" s="221">
        <v>0.56783369687372098</v>
      </c>
      <c r="C8110" s="221">
        <v>2.0031911293759599</v>
      </c>
      <c r="D8110" s="221">
        <v>1.89459324664849</v>
      </c>
      <c r="E8110" s="221">
        <v>1.6629966737355999</v>
      </c>
    </row>
    <row r="8111" spans="1:5" x14ac:dyDescent="0.25">
      <c r="A8111" s="221">
        <v>38179.835861707797</v>
      </c>
      <c r="B8111" s="221">
        <v>-0.14292100180367501</v>
      </c>
      <c r="C8111" s="221">
        <v>2.0031793129075299</v>
      </c>
      <c r="D8111" s="221">
        <v>1.8945979007201601</v>
      </c>
      <c r="E8111" s="221">
        <v>1.6629970033990999</v>
      </c>
    </row>
    <row r="8112" spans="1:5" x14ac:dyDescent="0.25">
      <c r="A8112" s="221">
        <v>38182.074858629501</v>
      </c>
      <c r="B8112" s="221">
        <v>1.83980418328005</v>
      </c>
      <c r="C8112" s="221">
        <v>2.0030741254936499</v>
      </c>
      <c r="D8112" s="221">
        <v>1.89463930238401</v>
      </c>
      <c r="E8112" s="221">
        <v>1.6629999287819499</v>
      </c>
    </row>
    <row r="8113" spans="1:5" x14ac:dyDescent="0.25">
      <c r="A8113" s="221">
        <v>38185.112404924897</v>
      </c>
      <c r="B8113" s="221">
        <v>2.0677329194381602</v>
      </c>
      <c r="C8113" s="221">
        <v>2.0029313404608202</v>
      </c>
      <c r="D8113" s="221">
        <v>1.8946954701569301</v>
      </c>
      <c r="E8113" s="221">
        <v>1.6630038714156199</v>
      </c>
    </row>
    <row r="8114" spans="1:5" x14ac:dyDescent="0.25">
      <c r="A8114" s="221">
        <v>38186.687301899001</v>
      </c>
      <c r="B8114" s="221">
        <v>1.6941552818338099</v>
      </c>
      <c r="C8114" s="221">
        <v>2.0028572559160902</v>
      </c>
      <c r="D8114" s="221">
        <v>1.8947245918383899</v>
      </c>
      <c r="E8114" s="221">
        <v>1.6630059142220499</v>
      </c>
    </row>
    <row r="8115" spans="1:5" x14ac:dyDescent="0.25">
      <c r="A8115" s="221">
        <v>38186.697328530703</v>
      </c>
      <c r="B8115" s="221">
        <v>1.77489058237505</v>
      </c>
      <c r="C8115" s="221">
        <v>2.0028567841362399</v>
      </c>
      <c r="D8115" s="221">
        <v>1.8947247772425</v>
      </c>
      <c r="E8115" s="221">
        <v>1.6630059272276501</v>
      </c>
    </row>
    <row r="8116" spans="1:5" x14ac:dyDescent="0.25">
      <c r="A8116" s="221">
        <v>38188.2923210074</v>
      </c>
      <c r="B8116" s="221">
        <v>1.9528615624749399</v>
      </c>
      <c r="C8116" s="221">
        <v>2.00278172083617</v>
      </c>
      <c r="D8116" s="221">
        <v>1.8947542705132301</v>
      </c>
      <c r="E8116" s="221">
        <v>1.6630079809862499</v>
      </c>
    </row>
    <row r="8117" spans="1:5" x14ac:dyDescent="0.25">
      <c r="A8117" s="221">
        <v>38191.046017338602</v>
      </c>
      <c r="B8117" s="221">
        <v>2.9587296468875701</v>
      </c>
      <c r="C8117" s="221">
        <v>2.00265204809254</v>
      </c>
      <c r="D8117" s="221">
        <v>1.8948051895693301</v>
      </c>
      <c r="E8117" s="221">
        <v>1.6630115147579101</v>
      </c>
    </row>
    <row r="8118" spans="1:5" x14ac:dyDescent="0.25">
      <c r="A8118" s="221">
        <v>38193.401378067902</v>
      </c>
      <c r="B8118" s="221">
        <v>0.39635563137903101</v>
      </c>
      <c r="C8118" s="221">
        <v>2.00254105417637</v>
      </c>
      <c r="D8118" s="221">
        <v>1.89484874293568</v>
      </c>
      <c r="E8118" s="221">
        <v>1.6630145241258401</v>
      </c>
    </row>
    <row r="8119" spans="1:5" x14ac:dyDescent="0.25">
      <c r="A8119" s="221">
        <v>38194.0840149164</v>
      </c>
      <c r="B8119" s="221">
        <v>2.0821361440858301</v>
      </c>
      <c r="C8119" s="221">
        <v>2.00250887203158</v>
      </c>
      <c r="D8119" s="221">
        <v>1.8948613656869899</v>
      </c>
      <c r="E8119" s="221">
        <v>1.6630153963087799</v>
      </c>
    </row>
    <row r="8120" spans="1:5" x14ac:dyDescent="0.25">
      <c r="A8120" s="221">
        <v>38196.455230362502</v>
      </c>
      <c r="B8120" s="221">
        <v>1.2806068416779699</v>
      </c>
      <c r="C8120" s="221">
        <v>2.0023970363223902</v>
      </c>
      <c r="D8120" s="221">
        <v>1.8949052122255401</v>
      </c>
      <c r="E8120" s="221">
        <v>1.6630184068937099</v>
      </c>
    </row>
    <row r="8121" spans="1:5" x14ac:dyDescent="0.25">
      <c r="A8121" s="221">
        <v>38212.762716178098</v>
      </c>
      <c r="B8121" s="221">
        <v>1.3037781992417501</v>
      </c>
      <c r="C8121" s="221">
        <v>2.0016257498123702</v>
      </c>
      <c r="D8121" s="221">
        <v>1.89520675665356</v>
      </c>
      <c r="E8121" s="221">
        <v>1.66303872311874</v>
      </c>
    </row>
    <row r="8122" spans="1:5" x14ac:dyDescent="0.25">
      <c r="A8122" s="221">
        <v>38215.080578259804</v>
      </c>
      <c r="B8122" s="221">
        <v>2.91084154920578</v>
      </c>
      <c r="C8122" s="221">
        <v>2.00151604064538</v>
      </c>
      <c r="D8122" s="221">
        <v>1.8952496166261801</v>
      </c>
      <c r="E8122" s="221">
        <v>1.6630415333222299</v>
      </c>
    </row>
    <row r="8123" spans="1:5" x14ac:dyDescent="0.25">
      <c r="A8123" s="221">
        <v>38218.916536408098</v>
      </c>
      <c r="B8123" s="221">
        <v>2.1231504718415501</v>
      </c>
      <c r="C8123" s="221">
        <v>2.0013340364582199</v>
      </c>
      <c r="D8123" s="221">
        <v>1.89532054796525</v>
      </c>
      <c r="E8123" s="221">
        <v>1.6630461840834201</v>
      </c>
    </row>
    <row r="8124" spans="1:5" x14ac:dyDescent="0.25">
      <c r="A8124" s="221">
        <v>38221.262493538998</v>
      </c>
      <c r="B8124" s="221">
        <v>1.63038490507377</v>
      </c>
      <c r="C8124" s="221">
        <v>2.00122263429822</v>
      </c>
      <c r="D8124" s="221">
        <v>1.8953639274481</v>
      </c>
      <c r="E8124" s="221">
        <v>1.6630490283496899</v>
      </c>
    </row>
    <row r="8125" spans="1:5" x14ac:dyDescent="0.25">
      <c r="A8125" s="221">
        <v>38221.307375148499</v>
      </c>
      <c r="B8125" s="221">
        <v>2.0785264281405502</v>
      </c>
      <c r="C8125" s="221">
        <v>2.0012205023174299</v>
      </c>
      <c r="D8125" s="221">
        <v>1.8953647573613901</v>
      </c>
      <c r="E8125" s="221">
        <v>1.66304908276469</v>
      </c>
    </row>
    <row r="8126" spans="1:5" x14ac:dyDescent="0.25">
      <c r="A8126" s="221">
        <v>38225.515869643998</v>
      </c>
      <c r="B8126" s="221">
        <v>2.8828819947817301</v>
      </c>
      <c r="C8126" s="221">
        <v>2.0010204734605401</v>
      </c>
      <c r="D8126" s="221">
        <v>1.8954424655105599</v>
      </c>
      <c r="E8126" s="221">
        <v>1.6630541113662201</v>
      </c>
    </row>
    <row r="8127" spans="1:5" x14ac:dyDescent="0.25">
      <c r="A8127" s="221">
        <v>38226.489325676899</v>
      </c>
      <c r="B8127" s="221">
        <v>1.62063379864326</v>
      </c>
      <c r="C8127" s="221">
        <v>2.00097417275708</v>
      </c>
      <c r="D8127" s="221">
        <v>1.8954603705685</v>
      </c>
      <c r="E8127" s="221">
        <v>1.6630552664401299</v>
      </c>
    </row>
    <row r="8128" spans="1:5" x14ac:dyDescent="0.25">
      <c r="A8128" s="221">
        <v>38227.113312204601</v>
      </c>
      <c r="B8128" s="221">
        <v>3.3791883133990499</v>
      </c>
      <c r="C8128" s="221">
        <v>2.0009444875243498</v>
      </c>
      <c r="D8128" s="221">
        <v>1.89547184773291</v>
      </c>
      <c r="E8128" s="221">
        <v>1.6630560068439499</v>
      </c>
    </row>
    <row r="8129" spans="1:5" x14ac:dyDescent="0.25">
      <c r="A8129" s="221">
        <v>38229.0164232436</v>
      </c>
      <c r="B8129" s="221">
        <v>2.6971516361769901</v>
      </c>
      <c r="C8129" s="221">
        <v>2.0008539188643302</v>
      </c>
      <c r="D8129" s="221">
        <v>1.8955068522038601</v>
      </c>
      <c r="E8129" s="221">
        <v>1.66305826501878</v>
      </c>
    </row>
    <row r="8130" spans="1:5" x14ac:dyDescent="0.25">
      <c r="A8130" s="221">
        <v>38231.192921338101</v>
      </c>
      <c r="B8130" s="221">
        <v>1.18728748046664</v>
      </c>
      <c r="C8130" s="221">
        <v>2.0007502826247201</v>
      </c>
      <c r="D8130" s="221">
        <v>1.89554688516187</v>
      </c>
      <c r="E8130" s="221">
        <v>1.66306084758655</v>
      </c>
    </row>
    <row r="8131" spans="1:5" x14ac:dyDescent="0.25">
      <c r="A8131" s="221">
        <v>38236.508223246397</v>
      </c>
      <c r="B8131" s="221">
        <v>1.5794692071295899</v>
      </c>
      <c r="C8131" s="221">
        <v>2.0004969330753402</v>
      </c>
      <c r="D8131" s="221">
        <v>1.89564459304625</v>
      </c>
      <c r="E8131" s="221">
        <v>1.6630670887607599</v>
      </c>
    </row>
    <row r="8132" spans="1:5" x14ac:dyDescent="0.25">
      <c r="A8132" s="221">
        <v>38245.2078823806</v>
      </c>
      <c r="B8132" s="221">
        <v>0.85449017770402602</v>
      </c>
      <c r="C8132" s="221">
        <v>2.0000814883693399</v>
      </c>
      <c r="D8132" s="221">
        <v>1.8958042995790401</v>
      </c>
      <c r="E8132" s="221">
        <v>1.66307714082811</v>
      </c>
    </row>
    <row r="8133" spans="1:5" x14ac:dyDescent="0.25">
      <c r="A8133" s="221">
        <v>38245.3423732058</v>
      </c>
      <c r="B8133" s="221">
        <v>1.1893462683987299</v>
      </c>
      <c r="C8133" s="221">
        <v>2.00007505955314</v>
      </c>
      <c r="D8133" s="221">
        <v>1.89580676803434</v>
      </c>
      <c r="E8133" s="221">
        <v>1.66307729429707</v>
      </c>
    </row>
    <row r="8134" spans="1:5" x14ac:dyDescent="0.25">
      <c r="A8134" s="221">
        <v>38247.235750916101</v>
      </c>
      <c r="B8134" s="221">
        <v>0.93052159983610905</v>
      </c>
      <c r="C8134" s="221">
        <v>1.99998451179407</v>
      </c>
      <c r="D8134" s="221">
        <v>1.89584151923946</v>
      </c>
      <c r="E8134" s="221">
        <v>1.66307945403167</v>
      </c>
    </row>
    <row r="8135" spans="1:5" x14ac:dyDescent="0.25">
      <c r="A8135" s="221">
        <v>38253.087110603701</v>
      </c>
      <c r="B8135" s="221">
        <v>2.1324652622974898</v>
      </c>
      <c r="C8135" s="221">
        <v>1.99970439113564</v>
      </c>
      <c r="D8135" s="221">
        <v>1.8959487592450399</v>
      </c>
      <c r="E8135" s="221">
        <v>1.66308606642725</v>
      </c>
    </row>
    <row r="8136" spans="1:5" x14ac:dyDescent="0.25">
      <c r="A8136" s="221">
        <v>38256.374361171598</v>
      </c>
      <c r="B8136" s="221">
        <v>3.0999394275920999</v>
      </c>
      <c r="C8136" s="221">
        <v>1.99954683037824</v>
      </c>
      <c r="D8136" s="221">
        <v>1.89600896884102</v>
      </c>
      <c r="E8136" s="221">
        <v>1.6630897271215901</v>
      </c>
    </row>
    <row r="8137" spans="1:5" x14ac:dyDescent="0.25">
      <c r="A8137" s="221">
        <v>38257.339721719902</v>
      </c>
      <c r="B8137" s="221">
        <v>3.7595086972057801</v>
      </c>
      <c r="C8137" s="221">
        <v>1.9995005337519201</v>
      </c>
      <c r="D8137" s="221">
        <v>1.8960266504772101</v>
      </c>
      <c r="E8137" s="221">
        <v>1.6630907946551701</v>
      </c>
    </row>
    <row r="8138" spans="1:5" x14ac:dyDescent="0.25">
      <c r="A8138" s="221">
        <v>38258.870060286899</v>
      </c>
      <c r="B8138" s="221">
        <v>2.22991345106955</v>
      </c>
      <c r="C8138" s="221">
        <v>1.99942711776702</v>
      </c>
      <c r="D8138" s="221">
        <v>1.8960546803048499</v>
      </c>
      <c r="E8138" s="221">
        <v>1.6630924869636099</v>
      </c>
    </row>
    <row r="8139" spans="1:5" x14ac:dyDescent="0.25">
      <c r="A8139" s="221">
        <v>38260.078654295299</v>
      </c>
      <c r="B8139" s="221">
        <v>1.8917472922976599</v>
      </c>
      <c r="C8139" s="221">
        <v>1.9993691160751099</v>
      </c>
      <c r="D8139" s="221">
        <v>1.8960768170283699</v>
      </c>
      <c r="E8139" s="221">
        <v>1.66309382347429</v>
      </c>
    </row>
    <row r="8140" spans="1:5" x14ac:dyDescent="0.25">
      <c r="A8140" s="221">
        <v>38261.402399245599</v>
      </c>
      <c r="B8140" s="221">
        <v>0.26414374075975899</v>
      </c>
      <c r="C8140" s="221">
        <v>1.99930556693824</v>
      </c>
      <c r="D8140" s="221">
        <v>1.8961010628675501</v>
      </c>
      <c r="E8140" s="221">
        <v>1.6630952873234099</v>
      </c>
    </row>
    <row r="8141" spans="1:5" x14ac:dyDescent="0.25">
      <c r="A8141" s="221">
        <v>38262.685627985302</v>
      </c>
      <c r="B8141" s="221">
        <v>1.74951311907359</v>
      </c>
      <c r="C8141" s="221">
        <v>1.99924394169314</v>
      </c>
      <c r="D8141" s="221">
        <v>1.89612456660795</v>
      </c>
      <c r="E8141" s="221">
        <v>1.6630967063681099</v>
      </c>
    </row>
    <row r="8142" spans="1:5" x14ac:dyDescent="0.25">
      <c r="A8142" s="221">
        <v>38266.213506042601</v>
      </c>
      <c r="B8142" s="221">
        <v>3.1331784608367199</v>
      </c>
      <c r="C8142" s="221">
        <v>1.99907441302863</v>
      </c>
      <c r="D8142" s="221">
        <v>1.8961891835600599</v>
      </c>
      <c r="E8142" s="221">
        <v>1.6631006076341099</v>
      </c>
    </row>
    <row r="8143" spans="1:5" x14ac:dyDescent="0.25">
      <c r="A8143" s="221">
        <v>38270.397035302703</v>
      </c>
      <c r="B8143" s="221">
        <v>2.9512396649685302</v>
      </c>
      <c r="C8143" s="221">
        <v>1.99887317405061</v>
      </c>
      <c r="D8143" s="221">
        <v>1.8962657282942801</v>
      </c>
      <c r="E8143" s="221">
        <v>1.6631051592204</v>
      </c>
    </row>
    <row r="8144" spans="1:5" x14ac:dyDescent="0.25">
      <c r="A8144" s="221">
        <v>38270.948642714699</v>
      </c>
      <c r="B8144" s="221">
        <v>0.64139488291319302</v>
      </c>
      <c r="C8144" s="221">
        <v>1.9988466237904501</v>
      </c>
      <c r="D8144" s="221">
        <v>1.8962758123635599</v>
      </c>
      <c r="E8144" s="221">
        <v>1.6631057544005601</v>
      </c>
    </row>
    <row r="8145" spans="1:5" x14ac:dyDescent="0.25">
      <c r="A8145" s="221">
        <v>38275.109973452098</v>
      </c>
      <c r="B8145" s="221">
        <v>0.48845051855575</v>
      </c>
      <c r="C8145" s="221">
        <v>1.9986462045895601</v>
      </c>
      <c r="D8145" s="221">
        <v>1.89635186105347</v>
      </c>
      <c r="E8145" s="221">
        <v>1.66311023387294</v>
      </c>
    </row>
    <row r="8146" spans="1:5" x14ac:dyDescent="0.25">
      <c r="A8146" s="221">
        <v>38275.5391071946</v>
      </c>
      <c r="B8146" s="221">
        <v>0.89275805127897501</v>
      </c>
      <c r="C8146" s="221">
        <v>1.9986255245754501</v>
      </c>
      <c r="D8146" s="221">
        <v>1.8963597035108399</v>
      </c>
      <c r="E8146" s="221">
        <v>1.6631106860195199</v>
      </c>
    </row>
    <row r="8147" spans="1:5" x14ac:dyDescent="0.25">
      <c r="A8147" s="221">
        <v>38278.923089824799</v>
      </c>
      <c r="B8147" s="221">
        <v>2.91267462446072</v>
      </c>
      <c r="C8147" s="221">
        <v>1.9984623658556699</v>
      </c>
      <c r="D8147" s="221">
        <v>1.8964215075187301</v>
      </c>
      <c r="E8147" s="221">
        <v>1.6631142514724999</v>
      </c>
    </row>
    <row r="8148" spans="1:5" x14ac:dyDescent="0.25">
      <c r="A8148" s="221">
        <v>38281.359652707397</v>
      </c>
      <c r="B8148" s="221">
        <v>1.9660096206979101</v>
      </c>
      <c r="C8148" s="221">
        <v>1.9983447980237701</v>
      </c>
      <c r="D8148" s="221">
        <v>1.8964659759245801</v>
      </c>
      <c r="E8148" s="221">
        <v>1.6631168186991501</v>
      </c>
    </row>
    <row r="8149" spans="1:5" x14ac:dyDescent="0.25">
      <c r="A8149" s="221">
        <v>38286.179488737696</v>
      </c>
      <c r="B8149" s="221">
        <v>0.437328858452113</v>
      </c>
      <c r="C8149" s="221">
        <v>1.9981120147087399</v>
      </c>
      <c r="D8149" s="221">
        <v>1.89655394017385</v>
      </c>
      <c r="E8149" s="221">
        <v>1.6631218970049899</v>
      </c>
    </row>
    <row r="8150" spans="1:5" x14ac:dyDescent="0.25">
      <c r="A8150" s="221">
        <v>38288.980957629603</v>
      </c>
      <c r="B8150" s="221">
        <v>2.2103610034224501</v>
      </c>
      <c r="C8150" s="221">
        <v>1.9979765789115</v>
      </c>
      <c r="D8150" s="221">
        <v>1.89660506828409</v>
      </c>
      <c r="E8150" s="221">
        <v>1.6631248449094</v>
      </c>
    </row>
    <row r="8151" spans="1:5" x14ac:dyDescent="0.25">
      <c r="A8151" s="221">
        <v>38290.552671806501</v>
      </c>
      <c r="B8151" s="221">
        <v>1.6481835197122301</v>
      </c>
      <c r="C8151" s="221">
        <v>1.99790053946975</v>
      </c>
      <c r="D8151" s="221">
        <v>1.8966337331430601</v>
      </c>
      <c r="E8151" s="221">
        <v>1.66312647166003</v>
      </c>
    </row>
    <row r="8152" spans="1:5" x14ac:dyDescent="0.25">
      <c r="A8152" s="221">
        <v>38292.445276179802</v>
      </c>
      <c r="B8152" s="221">
        <v>2.4863006608732099</v>
      </c>
      <c r="C8152" s="221">
        <v>1.99780896173768</v>
      </c>
      <c r="D8152" s="221">
        <v>1.8966682335204801</v>
      </c>
      <c r="E8152" s="221">
        <v>1.6631284222065501</v>
      </c>
    </row>
    <row r="8153" spans="1:5" x14ac:dyDescent="0.25">
      <c r="A8153" s="221">
        <v>38293.877164873302</v>
      </c>
      <c r="B8153" s="221">
        <v>2.1723413541179499</v>
      </c>
      <c r="C8153" s="221">
        <v>1.9977396219838801</v>
      </c>
      <c r="D8153" s="221">
        <v>1.89669433548931</v>
      </c>
      <c r="E8153" s="221">
        <v>1.66312988996995</v>
      </c>
    </row>
    <row r="8154" spans="1:5" x14ac:dyDescent="0.25">
      <c r="A8154" s="221">
        <v>38295.194320848801</v>
      </c>
      <c r="B8154" s="221">
        <v>0.64366110597653403</v>
      </c>
      <c r="C8154" s="221">
        <v>1.99767583050191</v>
      </c>
      <c r="D8154" s="221">
        <v>1.89671833272315</v>
      </c>
      <c r="E8154" s="221">
        <v>1.66313124012611</v>
      </c>
    </row>
    <row r="8155" spans="1:5" x14ac:dyDescent="0.25">
      <c r="A8155" s="221">
        <v>38302.581862227496</v>
      </c>
      <c r="B8155" s="221">
        <v>0.65291269937663998</v>
      </c>
      <c r="C8155" s="221">
        <v>1.9973176461972499</v>
      </c>
      <c r="D8155" s="221">
        <v>1.8968526575787199</v>
      </c>
      <c r="E8155" s="221">
        <v>1.6631387233069299</v>
      </c>
    </row>
    <row r="8156" spans="1:5" x14ac:dyDescent="0.25">
      <c r="A8156" s="221">
        <v>38307.715651799001</v>
      </c>
      <c r="B8156" s="221">
        <v>4.6066181843970897</v>
      </c>
      <c r="C8156" s="221">
        <v>1.9970683480343601</v>
      </c>
      <c r="D8156" s="221">
        <v>1.8969459232186701</v>
      </c>
      <c r="E8156" s="221">
        <v>1.6631438470645401</v>
      </c>
    </row>
    <row r="8157" spans="1:5" x14ac:dyDescent="0.25">
      <c r="A8157" s="221">
        <v>38307.7469070226</v>
      </c>
      <c r="B8157" s="221">
        <v>1.8117566577595201</v>
      </c>
      <c r="C8157" s="221">
        <v>1.9970668296296099</v>
      </c>
      <c r="D8157" s="221">
        <v>1.89694649103284</v>
      </c>
      <c r="E8157" s="221">
        <v>1.6631438779149701</v>
      </c>
    </row>
    <row r="8158" spans="1:5" x14ac:dyDescent="0.25">
      <c r="A8158" s="221">
        <v>38311.176113175097</v>
      </c>
      <c r="B8158" s="221">
        <v>2.5609060419630398</v>
      </c>
      <c r="C8158" s="221">
        <v>1.9969001147408201</v>
      </c>
      <c r="D8158" s="221">
        <v>1.8970087894776599</v>
      </c>
      <c r="E8158" s="221">
        <v>1.6631472627089099</v>
      </c>
    </row>
    <row r="8159" spans="1:5" x14ac:dyDescent="0.25">
      <c r="A8159" s="221">
        <v>38316.302904687</v>
      </c>
      <c r="B8159" s="221">
        <v>2.41854068957463</v>
      </c>
      <c r="C8159" s="221">
        <v>1.9966505994155701</v>
      </c>
      <c r="D8159" s="221">
        <v>1.89710192798374</v>
      </c>
      <c r="E8159" s="221">
        <v>1.6631522225595601</v>
      </c>
    </row>
    <row r="8160" spans="1:5" x14ac:dyDescent="0.25">
      <c r="A8160" s="221">
        <v>38317.561361291198</v>
      </c>
      <c r="B8160" s="221">
        <v>1.2352284940834</v>
      </c>
      <c r="C8160" s="221">
        <v>1.9965893022772601</v>
      </c>
      <c r="D8160" s="221">
        <v>1.8971247903856601</v>
      </c>
      <c r="E8160" s="221">
        <v>1.6631534269658299</v>
      </c>
    </row>
    <row r="8161" spans="1:5" x14ac:dyDescent="0.25">
      <c r="A8161" s="221">
        <v>38319.259036705203</v>
      </c>
      <c r="B8161" s="221">
        <v>0.97567357069145999</v>
      </c>
      <c r="C8161" s="221">
        <v>1.99650658075832</v>
      </c>
      <c r="D8161" s="221">
        <v>1.8971556320829499</v>
      </c>
      <c r="E8161" s="221">
        <v>1.6631550517266001</v>
      </c>
    </row>
    <row r="8162" spans="1:5" x14ac:dyDescent="0.25">
      <c r="A8162" s="221">
        <v>38321.018149291704</v>
      </c>
      <c r="B8162" s="221">
        <v>1.61627368007273</v>
      </c>
      <c r="C8162" s="221">
        <v>1.99642082830699</v>
      </c>
      <c r="D8162" s="221">
        <v>1.8971875899103701</v>
      </c>
      <c r="E8162" s="221">
        <v>1.6631567352858301</v>
      </c>
    </row>
    <row r="8163" spans="1:5" x14ac:dyDescent="0.25">
      <c r="A8163" s="221">
        <v>38322.619058850098</v>
      </c>
      <c r="B8163" s="221">
        <v>2.0031184801340798</v>
      </c>
      <c r="C8163" s="221">
        <v>1.9963427548816599</v>
      </c>
      <c r="D8163" s="221">
        <v>1.8972166736607601</v>
      </c>
      <c r="E8163" s="221">
        <v>1.6631582674368</v>
      </c>
    </row>
    <row r="8164" spans="1:5" x14ac:dyDescent="0.25">
      <c r="A8164" s="221">
        <v>38330.643022968099</v>
      </c>
      <c r="B8164" s="221">
        <v>2.1964974242056701</v>
      </c>
      <c r="C8164" s="221">
        <v>1.99595096823208</v>
      </c>
      <c r="D8164" s="221">
        <v>1.89736244514944</v>
      </c>
      <c r="E8164" s="221">
        <v>1.66316594677407</v>
      </c>
    </row>
    <row r="8165" spans="1:5" x14ac:dyDescent="0.25">
      <c r="A8165" s="221">
        <v>38334.094078756098</v>
      </c>
      <c r="B8165" s="221">
        <v>1.71495232000738</v>
      </c>
      <c r="C8165" s="221">
        <v>1.99578221118284</v>
      </c>
      <c r="D8165" s="221">
        <v>1.89742514053695</v>
      </c>
      <c r="E8165" s="221">
        <v>1.6631691918871001</v>
      </c>
    </row>
    <row r="8166" spans="1:5" x14ac:dyDescent="0.25">
      <c r="A8166" s="221">
        <v>38335.651813142002</v>
      </c>
      <c r="B8166" s="221">
        <v>1.97767189609155</v>
      </c>
      <c r="C8166" s="221">
        <v>1.99570600525574</v>
      </c>
      <c r="D8166" s="221">
        <v>1.89745334739217</v>
      </c>
      <c r="E8166" s="221">
        <v>1.66317063807529</v>
      </c>
    </row>
    <row r="8167" spans="1:5" x14ac:dyDescent="0.25">
      <c r="A8167" s="221">
        <v>38338.815076122599</v>
      </c>
      <c r="B8167" s="221">
        <v>2.6287659200843598</v>
      </c>
      <c r="C8167" s="221">
        <v>1.99555110281263</v>
      </c>
      <c r="D8167" s="221">
        <v>1.8975106265417701</v>
      </c>
      <c r="E8167" s="221">
        <v>1.66317355932954</v>
      </c>
    </row>
    <row r="8168" spans="1:5" x14ac:dyDescent="0.25">
      <c r="A8168" s="221">
        <v>38342.222268542697</v>
      </c>
      <c r="B8168" s="221">
        <v>1.4136587045358</v>
      </c>
      <c r="C8168" s="221">
        <v>1.9953841795282501</v>
      </c>
      <c r="D8168" s="221">
        <v>1.8975723226718499</v>
      </c>
      <c r="E8168" s="221">
        <v>1.6631766775325401</v>
      </c>
    </row>
    <row r="8169" spans="1:5" x14ac:dyDescent="0.25">
      <c r="A8169" s="221">
        <v>38342.447141579301</v>
      </c>
      <c r="B8169" s="221">
        <v>4.4041055081081897</v>
      </c>
      <c r="C8169" s="221">
        <v>1.9953731626729601</v>
      </c>
      <c r="D8169" s="221">
        <v>1.89757639458632</v>
      </c>
      <c r="E8169" s="221">
        <v>1.6631768823889701</v>
      </c>
    </row>
    <row r="8170" spans="1:5" x14ac:dyDescent="0.25">
      <c r="A8170" s="221">
        <v>38343.095868292599</v>
      </c>
      <c r="B8170" s="221">
        <v>2.8123004620813901</v>
      </c>
      <c r="C8170" s="221">
        <v>1.9953413780007401</v>
      </c>
      <c r="D8170" s="221">
        <v>1.8975881414801701</v>
      </c>
      <c r="E8170" s="221">
        <v>1.6631774720764101</v>
      </c>
    </row>
    <row r="8171" spans="1:5" x14ac:dyDescent="0.25">
      <c r="A8171" s="221">
        <v>38344.651630704699</v>
      </c>
      <c r="B8171" s="221">
        <v>3.6091708264993398</v>
      </c>
      <c r="C8171" s="221">
        <v>1.99526508615089</v>
      </c>
      <c r="D8171" s="221">
        <v>1.8976162877831</v>
      </c>
      <c r="E8171" s="221">
        <v>1.663178884473</v>
      </c>
    </row>
    <row r="8172" spans="1:5" x14ac:dyDescent="0.25">
      <c r="A8172" s="221">
        <v>38345.459864742203</v>
      </c>
      <c r="B8172" s="221">
        <v>2.2878578244991599</v>
      </c>
      <c r="C8172" s="221">
        <v>1.99522544330062</v>
      </c>
      <c r="D8172" s="221">
        <v>1.89763090541415</v>
      </c>
      <c r="E8172" s="221">
        <v>1.6631796074112899</v>
      </c>
    </row>
    <row r="8173" spans="1:5" x14ac:dyDescent="0.25">
      <c r="A8173" s="221">
        <v>38352.826424531901</v>
      </c>
      <c r="B8173" s="221">
        <v>1.94939290815404</v>
      </c>
      <c r="C8173" s="221">
        <v>1.9948637403984</v>
      </c>
      <c r="D8173" s="221">
        <v>1.89776409959617</v>
      </c>
      <c r="E8173" s="221">
        <v>1.6631861965524799</v>
      </c>
    </row>
    <row r="8174" spans="1:5" x14ac:dyDescent="0.25">
      <c r="A8174" s="221">
        <v>38359.132829295799</v>
      </c>
      <c r="B8174" s="221">
        <v>1.61212990860899</v>
      </c>
      <c r="C8174" s="221">
        <v>1.9945535619253401</v>
      </c>
      <c r="D8174" s="221">
        <v>1.8978780300749201</v>
      </c>
      <c r="E8174" s="221">
        <v>1.66319175483576</v>
      </c>
    </row>
    <row r="8175" spans="1:5" x14ac:dyDescent="0.25">
      <c r="A8175" s="221">
        <v>38362.473592724898</v>
      </c>
      <c r="B8175" s="221">
        <v>3.2675624355787098</v>
      </c>
      <c r="C8175" s="221">
        <v>1.9943890693161399</v>
      </c>
      <c r="D8175" s="221">
        <v>1.897938262991</v>
      </c>
      <c r="E8175" s="221">
        <v>1.66319465279235</v>
      </c>
    </row>
    <row r="8176" spans="1:5" x14ac:dyDescent="0.25">
      <c r="A8176" s="221">
        <v>38365.414435253697</v>
      </c>
      <c r="B8176" s="221">
        <v>2.7143683748172198</v>
      </c>
      <c r="C8176" s="221">
        <v>1.99424414838771</v>
      </c>
      <c r="D8176" s="221">
        <v>1.8979912854587699</v>
      </c>
      <c r="E8176" s="221">
        <v>1.6631971722193899</v>
      </c>
    </row>
    <row r="8177" spans="1:5" x14ac:dyDescent="0.25">
      <c r="A8177" s="221">
        <v>38369.020962991002</v>
      </c>
      <c r="B8177" s="221">
        <v>2.9623161959744899</v>
      </c>
      <c r="C8177" s="221">
        <v>1.99406628203438</v>
      </c>
      <c r="D8177" s="221">
        <v>1.8980563100219101</v>
      </c>
      <c r="E8177" s="221">
        <v>1.6632002619405799</v>
      </c>
    </row>
    <row r="8178" spans="1:5" x14ac:dyDescent="0.25">
      <c r="A8178" s="221">
        <v>38369.907657310898</v>
      </c>
      <c r="B8178" s="221">
        <v>2.42030034898879</v>
      </c>
      <c r="C8178" s="221">
        <v>1.9940225283270401</v>
      </c>
      <c r="D8178" s="221">
        <v>1.8980722968421999</v>
      </c>
      <c r="E8178" s="221">
        <v>1.66320102157379</v>
      </c>
    </row>
    <row r="8179" spans="1:5" x14ac:dyDescent="0.25">
      <c r="A8179" s="221">
        <v>38370.524328712498</v>
      </c>
      <c r="B8179" s="221">
        <v>1.9496657860833499</v>
      </c>
      <c r="C8179" s="221">
        <v>1.99399208648871</v>
      </c>
      <c r="D8179" s="221">
        <v>1.89808341523402</v>
      </c>
      <c r="E8179" s="221">
        <v>1.6632015498777</v>
      </c>
    </row>
    <row r="8180" spans="1:5" x14ac:dyDescent="0.25">
      <c r="A8180" s="221">
        <v>38377.686891063</v>
      </c>
      <c r="B8180" s="221">
        <v>1.79849850332892</v>
      </c>
      <c r="C8180" s="221">
        <v>1.99363826201794</v>
      </c>
      <c r="D8180" s="221">
        <v>1.89821255398512</v>
      </c>
      <c r="E8180" s="221">
        <v>1.66320755354248</v>
      </c>
    </row>
    <row r="8181" spans="1:5" x14ac:dyDescent="0.25">
      <c r="A8181" s="221">
        <v>38384.644243342002</v>
      </c>
      <c r="B8181" s="221">
        <v>3.0779377793957301</v>
      </c>
      <c r="C8181" s="221">
        <v>1.9932939819809801</v>
      </c>
      <c r="D8181" s="221">
        <v>1.8983378002609099</v>
      </c>
      <c r="E8181" s="221">
        <v>1.66321327987154</v>
      </c>
    </row>
    <row r="8182" spans="1:5" x14ac:dyDescent="0.25">
      <c r="A8182" s="221">
        <v>38385.408476741097</v>
      </c>
      <c r="B8182" s="221">
        <v>0.54988634746924203</v>
      </c>
      <c r="C8182" s="221">
        <v>1.99325613177543</v>
      </c>
      <c r="D8182" s="221">
        <v>1.89835155200031</v>
      </c>
      <c r="E8182" s="221">
        <v>1.6632138977592901</v>
      </c>
    </row>
    <row r="8183" spans="1:5" x14ac:dyDescent="0.25">
      <c r="A8183" s="221">
        <v>38386.917762554804</v>
      </c>
      <c r="B8183" s="221">
        <v>1.1365847807413201</v>
      </c>
      <c r="C8183" s="221">
        <v>1.9931813415111399</v>
      </c>
      <c r="D8183" s="221">
        <v>1.89837871033338</v>
      </c>
      <c r="E8183" s="221">
        <v>1.66321511802684</v>
      </c>
    </row>
    <row r="8184" spans="1:5" x14ac:dyDescent="0.25">
      <c r="A8184" s="221">
        <v>38389.9897542861</v>
      </c>
      <c r="B8184" s="221">
        <v>1.12313064472747</v>
      </c>
      <c r="C8184" s="221">
        <v>1.99302907707536</v>
      </c>
      <c r="D8184" s="221">
        <v>1.8984339216252</v>
      </c>
      <c r="E8184" s="221">
        <v>1.66321760175246</v>
      </c>
    </row>
    <row r="8185" spans="1:5" x14ac:dyDescent="0.25">
      <c r="A8185" s="221">
        <v>38391.626481242703</v>
      </c>
      <c r="B8185" s="221">
        <v>-2.3796017166877199E-2</v>
      </c>
      <c r="C8185" s="221">
        <v>1.9929478984147799</v>
      </c>
      <c r="D8185" s="221">
        <v>1.89846333765804</v>
      </c>
      <c r="E8185" s="221">
        <v>1.66321891243511</v>
      </c>
    </row>
    <row r="8186" spans="1:5" x14ac:dyDescent="0.25">
      <c r="A8186" s="221">
        <v>38396.758718575402</v>
      </c>
      <c r="B8186" s="221">
        <v>1.1266534340583301</v>
      </c>
      <c r="C8186" s="221">
        <v>1.99269312902317</v>
      </c>
      <c r="D8186" s="221">
        <v>1.8985555626016799</v>
      </c>
      <c r="E8186" s="221">
        <v>1.6632229888077701</v>
      </c>
    </row>
    <row r="8187" spans="1:5" x14ac:dyDescent="0.25">
      <c r="A8187" s="221">
        <v>38398.329062735</v>
      </c>
      <c r="B8187" s="221">
        <v>2.4674976574895902</v>
      </c>
      <c r="C8187" s="221">
        <v>1.9926151332492801</v>
      </c>
      <c r="D8187" s="221">
        <v>1.8985837447091101</v>
      </c>
      <c r="E8187" s="221">
        <v>1.6632242118393601</v>
      </c>
    </row>
    <row r="8188" spans="1:5" x14ac:dyDescent="0.25">
      <c r="A8188" s="221">
        <v>38414.733275574603</v>
      </c>
      <c r="B8188" s="221">
        <v>1.04722264306534</v>
      </c>
      <c r="C8188" s="221">
        <v>1.9917984820799199</v>
      </c>
      <c r="D8188" s="221">
        <v>1.89887794982521</v>
      </c>
      <c r="E8188" s="221">
        <v>1.6632367970578801</v>
      </c>
    </row>
    <row r="8189" spans="1:5" x14ac:dyDescent="0.25">
      <c r="A8189" s="221">
        <v>38415.450784070803</v>
      </c>
      <c r="B8189" s="221">
        <v>1.9637775617253199</v>
      </c>
      <c r="C8189" s="221">
        <v>1.9917626931488099</v>
      </c>
      <c r="D8189" s="221">
        <v>1.89889080789355</v>
      </c>
      <c r="E8189" s="221">
        <v>1.66323733356967</v>
      </c>
    </row>
    <row r="8190" spans="1:5" x14ac:dyDescent="0.25">
      <c r="A8190" s="221">
        <v>38417.989608570897</v>
      </c>
      <c r="B8190" s="221">
        <v>3.2473678300604099</v>
      </c>
      <c r="C8190" s="221">
        <v>1.99163600148095</v>
      </c>
      <c r="D8190" s="221">
        <v>1.8989362839874799</v>
      </c>
      <c r="E8190" s="221">
        <v>1.6632392068205699</v>
      </c>
    </row>
    <row r="8191" spans="1:5" x14ac:dyDescent="0.25">
      <c r="A8191" s="221">
        <v>38424.570193142099</v>
      </c>
      <c r="B8191" s="221">
        <v>2.2845164240714402</v>
      </c>
      <c r="C8191" s="221">
        <v>1.99130726344549</v>
      </c>
      <c r="D8191" s="221">
        <v>1.89905405871974</v>
      </c>
      <c r="E8191" s="221">
        <v>1.6632440526776</v>
      </c>
    </row>
    <row r="8192" spans="1:5" x14ac:dyDescent="0.25">
      <c r="A8192" s="221">
        <v>38434.673257580398</v>
      </c>
      <c r="B8192" s="221">
        <v>2.3983695842608301</v>
      </c>
      <c r="C8192" s="221">
        <v>1.9908015955928799</v>
      </c>
      <c r="D8192" s="221">
        <v>1.8992345046604999</v>
      </c>
      <c r="E8192" s="221">
        <v>1.66325129161384</v>
      </c>
    </row>
    <row r="8193" spans="1:5" x14ac:dyDescent="0.25">
      <c r="A8193" s="221">
        <v>38446.673581326897</v>
      </c>
      <c r="B8193" s="221">
        <v>0.42292026153718498</v>
      </c>
      <c r="C8193" s="221">
        <v>1.99019943762036</v>
      </c>
      <c r="D8193" s="221">
        <v>1.8994488366308599</v>
      </c>
      <c r="E8193" s="221">
        <v>1.6632595455085699</v>
      </c>
    </row>
    <row r="8194" spans="1:5" x14ac:dyDescent="0.25">
      <c r="A8194" s="221">
        <v>38458.719828203699</v>
      </c>
      <c r="B8194" s="221">
        <v>1.0848531531132899</v>
      </c>
      <c r="C8194" s="221">
        <v>1.98959332274839</v>
      </c>
      <c r="D8194" s="221">
        <v>1.89966340775014</v>
      </c>
      <c r="E8194" s="221">
        <v>1.66326763842925</v>
      </c>
    </row>
    <row r="8195" spans="1:5" x14ac:dyDescent="0.25">
      <c r="A8195" s="221">
        <v>38458.932309010903</v>
      </c>
      <c r="B8195" s="221">
        <v>1.8312207372170901</v>
      </c>
      <c r="C8195" s="221">
        <v>1.9895826170631801</v>
      </c>
      <c r="D8195" s="221">
        <v>1.89966719251772</v>
      </c>
      <c r="E8195" s="221">
        <v>1.6632677758476999</v>
      </c>
    </row>
    <row r="8196" spans="1:5" x14ac:dyDescent="0.25">
      <c r="A8196" s="221">
        <v>38462.046595444197</v>
      </c>
      <c r="B8196" s="221">
        <v>2.2043911483599499</v>
      </c>
      <c r="C8196" s="221">
        <v>1.9894256428572199</v>
      </c>
      <c r="D8196" s="221">
        <v>1.8997226650588801</v>
      </c>
      <c r="E8196" s="221">
        <v>1.6632697899609601</v>
      </c>
    </row>
    <row r="8197" spans="1:5" x14ac:dyDescent="0.25">
      <c r="A8197" s="221">
        <v>38462.716121978701</v>
      </c>
      <c r="B8197" s="221">
        <v>2.0244494816678</v>
      </c>
      <c r="C8197" s="221">
        <v>1.9893918790864999</v>
      </c>
      <c r="D8197" s="221">
        <v>1.89973459085281</v>
      </c>
      <c r="E8197" s="221">
        <v>1.66327022296618</v>
      </c>
    </row>
    <row r="8198" spans="1:5" x14ac:dyDescent="0.25">
      <c r="A8198" s="221">
        <v>38467.629048820199</v>
      </c>
      <c r="B8198" s="221">
        <v>3.2377926803676802</v>
      </c>
      <c r="C8198" s="221">
        <v>1.98914398674062</v>
      </c>
      <c r="D8198" s="221">
        <v>1.89982197139355</v>
      </c>
      <c r="E8198" s="221">
        <v>1.6632733847782499</v>
      </c>
    </row>
    <row r="8199" spans="1:5" x14ac:dyDescent="0.25">
      <c r="A8199" s="221">
        <v>38467.6352331487</v>
      </c>
      <c r="B8199" s="221">
        <v>2.5054821715220901</v>
      </c>
      <c r="C8199" s="221">
        <v>1.9891436746467801</v>
      </c>
      <c r="D8199" s="221">
        <v>1.8998220813458899</v>
      </c>
      <c r="E8199" s="221">
        <v>1.6632733886959099</v>
      </c>
    </row>
    <row r="8200" spans="1:5" x14ac:dyDescent="0.25">
      <c r="A8200" s="221">
        <v>38469.862611863697</v>
      </c>
      <c r="B8200" s="221">
        <v>1.0477337588472599</v>
      </c>
      <c r="C8200" s="221">
        <v>1.98903117826404</v>
      </c>
      <c r="D8200" s="221">
        <v>1.8998616510317701</v>
      </c>
      <c r="E8200" s="221">
        <v>1.6632747997003801</v>
      </c>
    </row>
    <row r="8201" spans="1:5" x14ac:dyDescent="0.25">
      <c r="A8201" s="221">
        <v>38475.1284650097</v>
      </c>
      <c r="B8201" s="221">
        <v>1.0489575011055201</v>
      </c>
      <c r="C8201" s="221">
        <v>1.9887649640806899</v>
      </c>
      <c r="D8201" s="221">
        <v>1.89995518534819</v>
      </c>
      <c r="E8201" s="221">
        <v>1.66327809386859</v>
      </c>
    </row>
    <row r="8202" spans="1:5" x14ac:dyDescent="0.25">
      <c r="A8202" s="221">
        <v>38480.945654889401</v>
      </c>
      <c r="B8202" s="221">
        <v>0.63826227368639599</v>
      </c>
      <c r="C8202" s="221">
        <v>1.9884706765178299</v>
      </c>
      <c r="D8202" s="221">
        <v>1.90005851274146</v>
      </c>
      <c r="E8202" s="221">
        <v>1.66328159962758</v>
      </c>
    </row>
    <row r="8203" spans="1:5" x14ac:dyDescent="0.25">
      <c r="A8203" s="221">
        <v>38483.720064787703</v>
      </c>
      <c r="B8203" s="221">
        <v>2.1692061112237799</v>
      </c>
      <c r="C8203" s="221">
        <v>1.98833016844981</v>
      </c>
      <c r="D8203" s="221">
        <v>1.90010773424208</v>
      </c>
      <c r="E8203" s="221">
        <v>1.6632832716397901</v>
      </c>
    </row>
    <row r="8204" spans="1:5" x14ac:dyDescent="0.25">
      <c r="A8204" s="221">
        <v>38485.354625111897</v>
      </c>
      <c r="B8204" s="221">
        <v>1.94123955974568</v>
      </c>
      <c r="C8204" s="221">
        <v>1.9882473364623201</v>
      </c>
      <c r="D8204" s="221">
        <v>1.9001367278993799</v>
      </c>
      <c r="E8204" s="221">
        <v>1.6632842567158601</v>
      </c>
    </row>
    <row r="8205" spans="1:5" x14ac:dyDescent="0.25">
      <c r="A8205" s="221">
        <v>38489.304930964099</v>
      </c>
      <c r="B8205" s="221">
        <v>2.39340437566702</v>
      </c>
      <c r="C8205" s="221">
        <v>1.9880470299146999</v>
      </c>
      <c r="D8205" s="221">
        <v>1.90020676184842</v>
      </c>
      <c r="E8205" s="221">
        <v>1.66328663738772</v>
      </c>
    </row>
    <row r="8206" spans="1:5" x14ac:dyDescent="0.25">
      <c r="A8206" s="221">
        <v>38496.380274995601</v>
      </c>
      <c r="B8206" s="221">
        <v>1.3806080932712499</v>
      </c>
      <c r="C8206" s="221">
        <v>1.98768782863074</v>
      </c>
      <c r="D8206" s="221">
        <v>1.90033207839277</v>
      </c>
      <c r="E8206" s="221">
        <v>1.6632908030800799</v>
      </c>
    </row>
    <row r="8207" spans="1:5" x14ac:dyDescent="0.25">
      <c r="A8207" s="221">
        <v>38497.3462918347</v>
      </c>
      <c r="B8207" s="221">
        <v>0.76122670910074897</v>
      </c>
      <c r="C8207" s="221">
        <v>1.9876387256026</v>
      </c>
      <c r="D8207" s="221">
        <v>1.9003491839687501</v>
      </c>
      <c r="E8207" s="221">
        <v>1.6632913629200301</v>
      </c>
    </row>
    <row r="8208" spans="1:5" x14ac:dyDescent="0.25">
      <c r="A8208" s="221">
        <v>38500.532332440504</v>
      </c>
      <c r="B8208" s="221">
        <v>1.4951452857471501</v>
      </c>
      <c r="C8208" s="221">
        <v>1.9874767778650599</v>
      </c>
      <c r="D8208" s="221">
        <v>1.9004056002313401</v>
      </c>
      <c r="E8208" s="221">
        <v>1.6632931245061</v>
      </c>
    </row>
    <row r="8209" spans="1:5" x14ac:dyDescent="0.25">
      <c r="A8209" s="221">
        <v>38502.109077835798</v>
      </c>
      <c r="B8209" s="221">
        <v>1.39758514147079</v>
      </c>
      <c r="C8209" s="221">
        <v>1.98739656103883</v>
      </c>
      <c r="D8209" s="221">
        <v>1.9004335191952799</v>
      </c>
      <c r="E8209" s="221">
        <v>1.6632939963006199</v>
      </c>
    </row>
    <row r="8210" spans="1:5" x14ac:dyDescent="0.25">
      <c r="A8210" s="221">
        <v>38514.811078779901</v>
      </c>
      <c r="B8210" s="221">
        <v>1.40132355773925</v>
      </c>
      <c r="C8210" s="221">
        <v>1.98674952872237</v>
      </c>
      <c r="D8210" s="221">
        <v>1.90065788721192</v>
      </c>
      <c r="E8210" s="221">
        <v>1.66330101933351</v>
      </c>
    </row>
    <row r="8211" spans="1:5" x14ac:dyDescent="0.25">
      <c r="A8211" s="221">
        <v>38519.244528129297</v>
      </c>
      <c r="B8211" s="221">
        <v>2.63188390093039</v>
      </c>
      <c r="C8211" s="221">
        <v>1.9865232665574599</v>
      </c>
      <c r="D8211" s="221">
        <v>1.9007361413549499</v>
      </c>
      <c r="E8211" s="221">
        <v>1.6633034587075299</v>
      </c>
    </row>
    <row r="8212" spans="1:5" x14ac:dyDescent="0.25">
      <c r="A8212" s="221">
        <v>38521.5591456763</v>
      </c>
      <c r="B8212" s="221">
        <v>0.54977526621344797</v>
      </c>
      <c r="C8212" s="221">
        <v>1.98640505187223</v>
      </c>
      <c r="D8212" s="221">
        <v>1.90077699631872</v>
      </c>
      <c r="E8212" s="221">
        <v>1.6633046792158901</v>
      </c>
    </row>
    <row r="8213" spans="1:5" x14ac:dyDescent="0.25">
      <c r="A8213" s="221">
        <v>38523.547860137704</v>
      </c>
      <c r="B8213" s="221">
        <v>1.6832742406813499</v>
      </c>
      <c r="C8213" s="221">
        <v>1.98630343904397</v>
      </c>
      <c r="D8213" s="221">
        <v>1.90081209881649</v>
      </c>
      <c r="E8213" s="221">
        <v>1.66330571572052</v>
      </c>
    </row>
    <row r="8214" spans="1:5" x14ac:dyDescent="0.25">
      <c r="A8214" s="221">
        <v>38524.378702623297</v>
      </c>
      <c r="B8214" s="221">
        <v>0.57964050361427599</v>
      </c>
      <c r="C8214" s="221">
        <v>1.9862609737211501</v>
      </c>
      <c r="D8214" s="221">
        <v>1.9008267638913801</v>
      </c>
      <c r="E8214" s="221">
        <v>1.66330614471684</v>
      </c>
    </row>
    <row r="8215" spans="1:5" x14ac:dyDescent="0.25">
      <c r="A8215" s="221">
        <v>38525.118411964897</v>
      </c>
      <c r="B8215" s="221">
        <v>2.93564580268171</v>
      </c>
      <c r="C8215" s="221">
        <v>1.9862231599758799</v>
      </c>
      <c r="D8215" s="221">
        <v>1.9008398203889401</v>
      </c>
      <c r="E8215" s="221">
        <v>1.66330652665757</v>
      </c>
    </row>
    <row r="8216" spans="1:5" x14ac:dyDescent="0.25">
      <c r="A8216" s="221">
        <v>38525.295479689601</v>
      </c>
      <c r="B8216" s="221">
        <v>-0.21325761152146699</v>
      </c>
      <c r="C8216" s="221">
        <v>1.9862141074347699</v>
      </c>
      <c r="D8216" s="221">
        <v>1.9008429457845299</v>
      </c>
      <c r="E8216" s="221">
        <v>1.66330661808453</v>
      </c>
    </row>
    <row r="8217" spans="1:5" x14ac:dyDescent="0.25">
      <c r="A8217" s="221">
        <v>38534.445718735602</v>
      </c>
      <c r="B8217" s="221">
        <v>1.3521252629629801</v>
      </c>
      <c r="C8217" s="221">
        <v>1.9857458389777101</v>
      </c>
      <c r="D8217" s="221">
        <v>1.9010043325921</v>
      </c>
      <c r="E8217" s="221">
        <v>1.66331129107955</v>
      </c>
    </row>
    <row r="8218" spans="1:5" x14ac:dyDescent="0.25">
      <c r="A8218" s="221">
        <v>38537.036749044601</v>
      </c>
      <c r="B8218" s="221">
        <v>2.1288389592539998</v>
      </c>
      <c r="C8218" s="221">
        <v>1.9856130733501001</v>
      </c>
      <c r="D8218" s="221">
        <v>1.90104995957128</v>
      </c>
      <c r="E8218" s="221">
        <v>1.6633125815557499</v>
      </c>
    </row>
    <row r="8219" spans="1:5" x14ac:dyDescent="0.25">
      <c r="A8219" s="221">
        <v>38539.160110631899</v>
      </c>
      <c r="B8219" s="221">
        <v>3.03253041270926</v>
      </c>
      <c r="C8219" s="221">
        <v>1.98550422239212</v>
      </c>
      <c r="D8219" s="221">
        <v>1.90108734659108</v>
      </c>
      <c r="E8219" s="221">
        <v>1.6633136106192501</v>
      </c>
    </row>
    <row r="8220" spans="1:5" x14ac:dyDescent="0.25">
      <c r="A8220" s="221">
        <v>38561.269448039398</v>
      </c>
      <c r="B8220" s="221">
        <v>1.1994999337898899</v>
      </c>
      <c r="C8220" s="221">
        <v>1.98436790244614</v>
      </c>
      <c r="D8220" s="221">
        <v>1.90147585322497</v>
      </c>
      <c r="E8220" s="221">
        <v>1.6633240080801801</v>
      </c>
    </row>
    <row r="8221" spans="1:5" x14ac:dyDescent="0.25">
      <c r="A8221" s="221">
        <v>38561.654947419003</v>
      </c>
      <c r="B8221" s="221">
        <v>4.5989543334441096</v>
      </c>
      <c r="C8221" s="221">
        <v>1.9843480334789401</v>
      </c>
      <c r="D8221" s="221">
        <v>1.9014826268951299</v>
      </c>
      <c r="E8221" s="221">
        <v>1.6633241815594899</v>
      </c>
    </row>
    <row r="8222" spans="1:5" x14ac:dyDescent="0.25">
      <c r="A8222" s="221">
        <v>38569.164585316503</v>
      </c>
      <c r="B8222" s="221">
        <v>0.403775134677131</v>
      </c>
      <c r="C8222" s="221">
        <v>1.9839608598977301</v>
      </c>
      <c r="D8222" s="221">
        <v>1.90161424899236</v>
      </c>
      <c r="E8222" s="221">
        <v>1.6633274788554999</v>
      </c>
    </row>
    <row r="8223" spans="1:5" x14ac:dyDescent="0.25">
      <c r="A8223" s="221">
        <v>38573.959539365598</v>
      </c>
      <c r="B8223" s="221">
        <v>1.4135878074335699</v>
      </c>
      <c r="C8223" s="221">
        <v>1.9837133273079399</v>
      </c>
      <c r="D8223" s="221">
        <v>1.9016982800318201</v>
      </c>
      <c r="E8223" s="221">
        <v>1.6633295414475799</v>
      </c>
    </row>
    <row r="8224" spans="1:5" x14ac:dyDescent="0.25">
      <c r="A8224" s="221">
        <v>38574.101096931197</v>
      </c>
      <c r="B8224" s="221">
        <v>1.4015972018904099</v>
      </c>
      <c r="C8224" s="221">
        <v>1.9837060151841801</v>
      </c>
      <c r="D8224" s="221">
        <v>1.9017007608125001</v>
      </c>
      <c r="E8224" s="221">
        <v>1.66332960176127</v>
      </c>
    </row>
    <row r="8225" spans="1:5" x14ac:dyDescent="0.25">
      <c r="A8225" s="221">
        <v>38579.896103362204</v>
      </c>
      <c r="B8225" s="221">
        <v>0.23594692733766001</v>
      </c>
      <c r="C8225" s="221">
        <v>1.98340648900921</v>
      </c>
      <c r="D8225" s="221">
        <v>1.90180222895119</v>
      </c>
      <c r="E8225" s="221">
        <v>1.6633320249521999</v>
      </c>
    </row>
    <row r="8226" spans="1:5" x14ac:dyDescent="0.25">
      <c r="A8226" s="221">
        <v>38585.659745483899</v>
      </c>
      <c r="B8226" s="221">
        <v>1.4159150510552301</v>
      </c>
      <c r="C8226" s="221">
        <v>1.98310830040424</v>
      </c>
      <c r="D8226" s="221">
        <v>1.9019030516131501</v>
      </c>
      <c r="E8226" s="221">
        <v>1.6633343709230599</v>
      </c>
    </row>
    <row r="8227" spans="1:5" x14ac:dyDescent="0.25">
      <c r="A8227" s="221">
        <v>38587.8716732623</v>
      </c>
      <c r="B8227" s="221">
        <v>2.27362674658078</v>
      </c>
      <c r="C8227" s="221">
        <v>1.9829937525505801</v>
      </c>
      <c r="D8227" s="221">
        <v>1.90194174458575</v>
      </c>
      <c r="E8227" s="221">
        <v>1.6633352541531401</v>
      </c>
    </row>
    <row r="8228" spans="1:5" x14ac:dyDescent="0.25">
      <c r="A8228" s="221">
        <v>38591.8913609749</v>
      </c>
      <c r="B8228" s="221">
        <v>2.6408597085110199</v>
      </c>
      <c r="C8228" s="221">
        <v>1.9827854705007599</v>
      </c>
      <c r="D8228" s="221">
        <v>1.9020119418613599</v>
      </c>
      <c r="E8228" s="221">
        <v>1.66333683930479</v>
      </c>
    </row>
    <row r="8229" spans="1:5" x14ac:dyDescent="0.25">
      <c r="A8229" s="221">
        <v>38594.586390652999</v>
      </c>
      <c r="B8229" s="221">
        <v>1.87824219581798</v>
      </c>
      <c r="C8229" s="221">
        <v>1.98264572795337</v>
      </c>
      <c r="D8229" s="221">
        <v>1.9020590061495799</v>
      </c>
      <c r="E8229" s="221">
        <v>1.66333785762779</v>
      </c>
    </row>
    <row r="8230" spans="1:5" x14ac:dyDescent="0.25">
      <c r="A8230" s="221">
        <v>38597.011747730801</v>
      </c>
      <c r="B8230" s="221">
        <v>0.88105495224895003</v>
      </c>
      <c r="C8230" s="221">
        <v>1.9825199035305301</v>
      </c>
      <c r="D8230" s="221">
        <v>1.90210136104663</v>
      </c>
      <c r="E8230" s="221">
        <v>1.6633387740543999</v>
      </c>
    </row>
    <row r="8231" spans="1:5" x14ac:dyDescent="0.25">
      <c r="A8231" s="221">
        <v>38603.518833136397</v>
      </c>
      <c r="B8231" s="221">
        <v>1.9925372453625501</v>
      </c>
      <c r="C8231" s="221">
        <v>1.9821820211315999</v>
      </c>
      <c r="D8231" s="221">
        <v>1.9022149336826499</v>
      </c>
      <c r="E8231" s="221">
        <v>1.6633412327711901</v>
      </c>
    </row>
    <row r="8232" spans="1:5" x14ac:dyDescent="0.25">
      <c r="A8232" s="221">
        <v>38607.041417899898</v>
      </c>
      <c r="B8232" s="221">
        <v>1.9569057590354</v>
      </c>
      <c r="C8232" s="221">
        <v>1.98199892606943</v>
      </c>
      <c r="D8232" s="221">
        <v>1.902276342887</v>
      </c>
      <c r="E8232" s="221">
        <v>1.6633425318778501</v>
      </c>
    </row>
    <row r="8233" spans="1:5" x14ac:dyDescent="0.25">
      <c r="A8233" s="221">
        <v>38610.496342919199</v>
      </c>
      <c r="B8233" s="221">
        <v>4.7937621366454</v>
      </c>
      <c r="C8233" s="221">
        <v>1.9818192185589101</v>
      </c>
      <c r="D8233" s="221">
        <v>1.90233657257935</v>
      </c>
      <c r="E8233" s="221">
        <v>1.6633437778325499</v>
      </c>
    </row>
    <row r="8234" spans="1:5" x14ac:dyDescent="0.25">
      <c r="A8234" s="221">
        <v>38611.786219867201</v>
      </c>
      <c r="B8234" s="221">
        <v>1.2798824042422601</v>
      </c>
      <c r="C8234" s="221">
        <v>1.9817520972288001</v>
      </c>
      <c r="D8234" s="221">
        <v>1.9023590500652601</v>
      </c>
      <c r="E8234" s="221">
        <v>1.66334423519367</v>
      </c>
    </row>
    <row r="8235" spans="1:5" x14ac:dyDescent="0.25">
      <c r="A8235" s="221">
        <v>38629.585669784603</v>
      </c>
      <c r="B8235" s="221">
        <v>1.0360889148105701</v>
      </c>
      <c r="C8235" s="221">
        <v>1.9808240971600599</v>
      </c>
      <c r="D8235" s="221">
        <v>1.90266856010583</v>
      </c>
      <c r="E8235" s="221">
        <v>1.6633502075554201</v>
      </c>
    </row>
    <row r="8236" spans="1:5" x14ac:dyDescent="0.25">
      <c r="A8236" s="221">
        <v>38633.7370868656</v>
      </c>
      <c r="B8236" s="221">
        <v>1.6765814314633201</v>
      </c>
      <c r="C8236" s="221">
        <v>1.98060718919817</v>
      </c>
      <c r="D8236" s="221">
        <v>1.90274054042251</v>
      </c>
      <c r="E8236" s="221">
        <v>1.6633515479494201</v>
      </c>
    </row>
    <row r="8237" spans="1:5" x14ac:dyDescent="0.25">
      <c r="A8237" s="221">
        <v>38635.470339155698</v>
      </c>
      <c r="B8237" s="221">
        <v>1.1030520330214999</v>
      </c>
      <c r="C8237" s="221">
        <v>1.9805165762327099</v>
      </c>
      <c r="D8237" s="221">
        <v>1.9027705928230001</v>
      </c>
      <c r="E8237" s="221">
        <v>1.6633520953432399</v>
      </c>
    </row>
    <row r="8238" spans="1:5" x14ac:dyDescent="0.25">
      <c r="A8238" s="221">
        <v>38637.748681908597</v>
      </c>
      <c r="B8238" s="221">
        <v>1.39523111049105</v>
      </c>
      <c r="C8238" s="221">
        <v>1.9803974198584999</v>
      </c>
      <c r="D8238" s="221">
        <v>1.90281009640206</v>
      </c>
      <c r="E8238" s="221">
        <v>1.66335277957484</v>
      </c>
    </row>
    <row r="8239" spans="1:5" x14ac:dyDescent="0.25">
      <c r="A8239" s="221">
        <v>38639.107475910903</v>
      </c>
      <c r="B8239" s="221">
        <v>3.5346497417691398</v>
      </c>
      <c r="C8239" s="221">
        <v>1.9803263303637599</v>
      </c>
      <c r="D8239" s="221">
        <v>1.90283365616988</v>
      </c>
      <c r="E8239" s="221">
        <v>1.6633531857414601</v>
      </c>
    </row>
    <row r="8240" spans="1:5" x14ac:dyDescent="0.25">
      <c r="A8240" s="221">
        <v>38640.627995826901</v>
      </c>
      <c r="B8240" s="221">
        <v>1.8802372522206601</v>
      </c>
      <c r="C8240" s="221">
        <v>1.98024675743728</v>
      </c>
      <c r="D8240" s="221">
        <v>1.9028600200603201</v>
      </c>
      <c r="E8240" s="221">
        <v>1.6633536402507001</v>
      </c>
    </row>
    <row r="8241" spans="1:5" x14ac:dyDescent="0.25">
      <c r="A8241" s="221">
        <v>38643.971054152396</v>
      </c>
      <c r="B8241" s="221">
        <v>1.9384067336520401</v>
      </c>
      <c r="C8241" s="221">
        <v>1.98007172364641</v>
      </c>
      <c r="D8241" s="221">
        <v>1.9029179844595201</v>
      </c>
      <c r="E8241" s="221">
        <v>1.66335463954764</v>
      </c>
    </row>
    <row r="8242" spans="1:5" x14ac:dyDescent="0.25">
      <c r="A8242" s="221">
        <v>38648.261760573201</v>
      </c>
      <c r="B8242" s="221">
        <v>9.1128279393504194E-2</v>
      </c>
      <c r="C8242" s="221">
        <v>1.9798468926769699</v>
      </c>
      <c r="D8242" s="221">
        <v>1.9029923798770201</v>
      </c>
      <c r="E8242" s="221">
        <v>1.6633559221127101</v>
      </c>
    </row>
    <row r="8243" spans="1:5" x14ac:dyDescent="0.25">
      <c r="A8243" s="221">
        <v>38651.342761303204</v>
      </c>
      <c r="B8243" s="221">
        <v>2.4230666776991598</v>
      </c>
      <c r="C8243" s="221">
        <v>1.9796853606642799</v>
      </c>
      <c r="D8243" s="221">
        <v>1.9030458005292701</v>
      </c>
      <c r="E8243" s="221">
        <v>1.66335679409394</v>
      </c>
    </row>
    <row r="8244" spans="1:5" x14ac:dyDescent="0.25">
      <c r="A8244" s="221">
        <v>38652.264338382302</v>
      </c>
      <c r="B8244" s="221">
        <v>2.4979986371305398</v>
      </c>
      <c r="C8244" s="221">
        <v>1.97963702075751</v>
      </c>
      <c r="D8244" s="221">
        <v>1.90306177950915</v>
      </c>
      <c r="E8244" s="221">
        <v>1.6633570458046301</v>
      </c>
    </row>
    <row r="8245" spans="1:5" x14ac:dyDescent="0.25">
      <c r="A8245" s="221">
        <v>38652.410141439999</v>
      </c>
      <c r="B8245" s="221">
        <v>3.4473426133360401</v>
      </c>
      <c r="C8245" s="221">
        <v>1.97962937209857</v>
      </c>
      <c r="D8245" s="221">
        <v>1.9030643075495901</v>
      </c>
      <c r="E8245" s="221">
        <v>1.6633570856278701</v>
      </c>
    </row>
    <row r="8246" spans="1:5" x14ac:dyDescent="0.25">
      <c r="A8246" s="221">
        <v>38655.455130478702</v>
      </c>
      <c r="B8246" s="221">
        <v>1.3867281977038199</v>
      </c>
      <c r="C8246" s="221">
        <v>1.97946958660841</v>
      </c>
      <c r="D8246" s="221">
        <v>1.9031171038046999</v>
      </c>
      <c r="E8246" s="221">
        <v>1.66335791730687</v>
      </c>
    </row>
    <row r="8247" spans="1:5" x14ac:dyDescent="0.25">
      <c r="A8247" s="221">
        <v>38660.288551117497</v>
      </c>
      <c r="B8247" s="221">
        <v>2.37016154726795</v>
      </c>
      <c r="C8247" s="221">
        <v>1.97921576201795</v>
      </c>
      <c r="D8247" s="221">
        <v>1.90320090919968</v>
      </c>
      <c r="E8247" s="221">
        <v>1.6633592374608599</v>
      </c>
    </row>
    <row r="8248" spans="1:5" x14ac:dyDescent="0.25">
      <c r="A8248" s="221">
        <v>38662.912312650602</v>
      </c>
      <c r="B8248" s="221">
        <v>2.3816639944081599</v>
      </c>
      <c r="C8248" s="221">
        <v>1.97907786937695</v>
      </c>
      <c r="D8248" s="221">
        <v>1.9032464019030999</v>
      </c>
      <c r="E8248" s="221">
        <v>1.66335995003505</v>
      </c>
    </row>
    <row r="8249" spans="1:5" x14ac:dyDescent="0.25">
      <c r="A8249" s="221">
        <v>38664.931024305501</v>
      </c>
      <c r="B8249" s="221">
        <v>1.21590214865577</v>
      </c>
      <c r="C8249" s="221">
        <v>1.97897174370616</v>
      </c>
      <c r="D8249" s="221">
        <v>1.9032814038076</v>
      </c>
      <c r="E8249" s="221">
        <v>1.66336046047456</v>
      </c>
    </row>
    <row r="8250" spans="1:5" x14ac:dyDescent="0.25">
      <c r="A8250" s="221">
        <v>38665.3116961224</v>
      </c>
      <c r="B8250" s="221">
        <v>-2.2208243189966099</v>
      </c>
      <c r="C8250" s="221">
        <v>1.9789517260828899</v>
      </c>
      <c r="D8250" s="221">
        <v>1.9032879847759401</v>
      </c>
      <c r="E8250" s="221">
        <v>1.66336055672898</v>
      </c>
    </row>
    <row r="8251" spans="1:5" x14ac:dyDescent="0.25">
      <c r="A8251" s="221">
        <v>38671.0036358262</v>
      </c>
      <c r="B8251" s="221">
        <v>2.3391351208992499</v>
      </c>
      <c r="C8251" s="221">
        <v>1.9786522311764201</v>
      </c>
      <c r="D8251" s="221">
        <v>1.9033863382351</v>
      </c>
      <c r="E8251" s="221">
        <v>1.6633619959592301</v>
      </c>
    </row>
    <row r="8252" spans="1:5" x14ac:dyDescent="0.25">
      <c r="A8252" s="221">
        <v>38673.607115774001</v>
      </c>
      <c r="B8252" s="221">
        <v>1.0612326624074699</v>
      </c>
      <c r="C8252" s="221">
        <v>1.97851512728157</v>
      </c>
      <c r="D8252" s="221">
        <v>1.90343131534722</v>
      </c>
      <c r="E8252" s="221">
        <v>1.6633626542597899</v>
      </c>
    </row>
    <row r="8253" spans="1:5" x14ac:dyDescent="0.25">
      <c r="A8253" s="221">
        <v>38683.602758754103</v>
      </c>
      <c r="B8253" s="221">
        <v>-1.5658847839888601</v>
      </c>
      <c r="C8253" s="221">
        <v>1.9779881536694499</v>
      </c>
      <c r="D8253" s="221">
        <v>1.9036035012574199</v>
      </c>
      <c r="E8253" s="221">
        <v>1.66336499841625</v>
      </c>
    </row>
    <row r="8254" spans="1:5" x14ac:dyDescent="0.25">
      <c r="A8254" s="221">
        <v>38684.656753413903</v>
      </c>
      <c r="B8254" s="221">
        <v>2.16480997374611</v>
      </c>
      <c r="C8254" s="221">
        <v>1.97793252829577</v>
      </c>
      <c r="D8254" s="221">
        <v>1.9036216270853801</v>
      </c>
      <c r="E8254" s="221">
        <v>1.66336523117135</v>
      </c>
    </row>
    <row r="8255" spans="1:5" x14ac:dyDescent="0.25">
      <c r="A8255" s="221">
        <v>38693.511500893299</v>
      </c>
      <c r="B8255" s="221">
        <v>2.8232435504808699</v>
      </c>
      <c r="C8255" s="221">
        <v>1.97746478042848</v>
      </c>
      <c r="D8255" s="221">
        <v>1.90377390454518</v>
      </c>
      <c r="E8255" s="221">
        <v>1.6633671574103599</v>
      </c>
    </row>
    <row r="8256" spans="1:5" x14ac:dyDescent="0.25">
      <c r="A8256" s="221">
        <v>38699.716315608501</v>
      </c>
      <c r="B8256" s="221">
        <v>0.54489599031854996</v>
      </c>
      <c r="C8256" s="221">
        <v>1.97713655580553</v>
      </c>
      <c r="D8256" s="221">
        <v>1.9038806104027499</v>
      </c>
      <c r="E8256" s="221">
        <v>1.6633684279297301</v>
      </c>
    </row>
    <row r="8257" spans="1:5" x14ac:dyDescent="0.25">
      <c r="A8257" s="221">
        <v>38715.591039311301</v>
      </c>
      <c r="B8257" s="221">
        <v>1.8940683908185401</v>
      </c>
      <c r="C8257" s="221">
        <v>1.97629508159284</v>
      </c>
      <c r="D8257" s="221">
        <v>1.90415361227053</v>
      </c>
      <c r="E8257" s="221">
        <v>1.6633713874199401</v>
      </c>
    </row>
    <row r="8258" spans="1:5" x14ac:dyDescent="0.25">
      <c r="A8258" s="221">
        <v>38717.120542651202</v>
      </c>
      <c r="B8258" s="221">
        <v>2.59994538443007</v>
      </c>
      <c r="C8258" s="221">
        <v>1.9762139002563801</v>
      </c>
      <c r="D8258" s="221">
        <v>1.9041799155483901</v>
      </c>
      <c r="E8258" s="221">
        <v>1.66337164798279</v>
      </c>
    </row>
    <row r="8259" spans="1:5" x14ac:dyDescent="0.25">
      <c r="A8259" s="221">
        <v>38729.000982782301</v>
      </c>
      <c r="B8259" s="221">
        <v>2.4732196097799299</v>
      </c>
      <c r="C8259" s="221">
        <v>1.97558239888926</v>
      </c>
      <c r="D8259" s="221">
        <v>1.9043841985388299</v>
      </c>
      <c r="E8259" s="221">
        <v>1.6633735545905</v>
      </c>
    </row>
    <row r="8260" spans="1:5" x14ac:dyDescent="0.25">
      <c r="A8260" s="221">
        <v>38730.751454586803</v>
      </c>
      <c r="B8260" s="221">
        <v>1.2704499479532201</v>
      </c>
      <c r="C8260" s="221">
        <v>1.97548917226099</v>
      </c>
      <c r="D8260" s="221">
        <v>1.90441415717469</v>
      </c>
      <c r="E8260" s="221">
        <v>1.66337382087717</v>
      </c>
    </row>
    <row r="8261" spans="1:5" x14ac:dyDescent="0.25">
      <c r="A8261" s="221">
        <v>38738.472317063097</v>
      </c>
      <c r="B8261" s="221">
        <v>1.7741156409634999</v>
      </c>
      <c r="C8261" s="221">
        <v>1.9750779745632301</v>
      </c>
      <c r="D8261" s="221">
        <v>1.90454629669662</v>
      </c>
      <c r="E8261" s="221">
        <v>1.6633749167266001</v>
      </c>
    </row>
    <row r="8262" spans="1:5" x14ac:dyDescent="0.25">
      <c r="A8262" s="221">
        <v>38738.702859200203</v>
      </c>
      <c r="B8262" s="221">
        <v>2.7448936330084299</v>
      </c>
      <c r="C8262" s="221">
        <v>1.97506569634997</v>
      </c>
      <c r="D8262" s="221">
        <v>1.90455024233454</v>
      </c>
      <c r="E8262" s="221">
        <v>1.66337494569275</v>
      </c>
    </row>
    <row r="8263" spans="1:5" x14ac:dyDescent="0.25">
      <c r="A8263" s="221">
        <v>38751.074490849503</v>
      </c>
      <c r="B8263" s="221">
        <v>4.9578959727842697</v>
      </c>
      <c r="C8263" s="221">
        <v>1.97440550861676</v>
      </c>
      <c r="D8263" s="221">
        <v>1.9047617868893401</v>
      </c>
      <c r="E8263" s="221">
        <v>1.66337650010945</v>
      </c>
    </row>
    <row r="8264" spans="1:5" x14ac:dyDescent="0.25">
      <c r="A8264" s="221">
        <v>38754.016143470202</v>
      </c>
      <c r="B8264" s="221">
        <v>2.4350844252202699</v>
      </c>
      <c r="C8264" s="221">
        <v>1.9742483237457999</v>
      </c>
      <c r="D8264" s="221">
        <v>1.90481201859909</v>
      </c>
      <c r="E8264" s="221">
        <v>1.6633768312925299</v>
      </c>
    </row>
    <row r="8265" spans="1:5" x14ac:dyDescent="0.25">
      <c r="A8265" s="221">
        <v>38754.1858512572</v>
      </c>
      <c r="B8265" s="221">
        <v>0.43123567241887301</v>
      </c>
      <c r="C8265" s="221">
        <v>1.97423925290851</v>
      </c>
      <c r="D8265" s="221">
        <v>1.90481491653212</v>
      </c>
      <c r="E8265" s="221">
        <v>1.6633768503989199</v>
      </c>
    </row>
    <row r="8266" spans="1:5" x14ac:dyDescent="0.25">
      <c r="A8266" s="221">
        <v>38755.574377648103</v>
      </c>
      <c r="B8266" s="221">
        <v>1.8856449155187001</v>
      </c>
      <c r="C8266" s="221">
        <v>1.97416502636566</v>
      </c>
      <c r="D8266" s="221">
        <v>1.90483862703218</v>
      </c>
      <c r="E8266" s="221">
        <v>1.66337700416839</v>
      </c>
    </row>
    <row r="8267" spans="1:5" x14ac:dyDescent="0.25">
      <c r="A8267" s="221">
        <v>38758.6132879211</v>
      </c>
      <c r="B8267" s="221">
        <v>2.6030234091546398</v>
      </c>
      <c r="C8267" s="221">
        <v>1.97400251199502</v>
      </c>
      <c r="D8267" s="221">
        <v>1.9048905195152399</v>
      </c>
      <c r="E8267" s="221">
        <v>1.6633773132121801</v>
      </c>
    </row>
    <row r="8268" spans="1:5" x14ac:dyDescent="0.25">
      <c r="A8268" s="221">
        <v>38759.856078497003</v>
      </c>
      <c r="B8268" s="221">
        <v>2.60416278658737</v>
      </c>
      <c r="C8268" s="221">
        <v>1.97393602529058</v>
      </c>
      <c r="D8268" s="221">
        <v>1.9049117414280701</v>
      </c>
      <c r="E8268" s="221">
        <v>1.6633774383209701</v>
      </c>
    </row>
    <row r="8269" spans="1:5" x14ac:dyDescent="0.25">
      <c r="A8269" s="221">
        <v>38760.715502457599</v>
      </c>
      <c r="B8269" s="221">
        <v>2.8110845663555701</v>
      </c>
      <c r="C8269" s="221">
        <v>1.9738900363440799</v>
      </c>
      <c r="D8269" s="221">
        <v>1.90492641696611</v>
      </c>
      <c r="E8269" s="221">
        <v>1.6633775248371501</v>
      </c>
    </row>
    <row r="8270" spans="1:5" x14ac:dyDescent="0.25">
      <c r="A8270" s="221">
        <v>38766.330364177098</v>
      </c>
      <c r="B8270" s="221">
        <v>0.43176073017439098</v>
      </c>
      <c r="C8270" s="221">
        <v>1.9735894304783199</v>
      </c>
      <c r="D8270" s="221">
        <v>1.90502204359619</v>
      </c>
      <c r="E8270" s="221">
        <v>1.6633780795728299</v>
      </c>
    </row>
    <row r="8271" spans="1:5" x14ac:dyDescent="0.25">
      <c r="A8271" s="221">
        <v>38772.856486708501</v>
      </c>
      <c r="B8271" s="221">
        <v>2.4085854152346999</v>
      </c>
      <c r="C8271" s="221">
        <v>1.9732396661113301</v>
      </c>
      <c r="D8271" s="221">
        <v>1.9051331898961901</v>
      </c>
      <c r="E8271" s="221">
        <v>1.6633786392938701</v>
      </c>
    </row>
    <row r="8272" spans="1:5" x14ac:dyDescent="0.25">
      <c r="A8272" s="221">
        <v>38776.7528106643</v>
      </c>
      <c r="B8272" s="221">
        <v>1.56753001716861</v>
      </c>
      <c r="C8272" s="221">
        <v>1.9730306557892701</v>
      </c>
      <c r="D8272" s="221">
        <v>1.90519954813406</v>
      </c>
      <c r="E8272" s="221">
        <v>1.66337894983082</v>
      </c>
    </row>
    <row r="8273" spans="1:5" x14ac:dyDescent="0.25">
      <c r="A8273" s="221">
        <v>38777.206824191599</v>
      </c>
      <c r="B8273" s="221">
        <v>0.88514686043861301</v>
      </c>
      <c r="C8273" s="221">
        <v>1.97300628532455</v>
      </c>
      <c r="D8273" s="221">
        <v>1.90520728043198</v>
      </c>
      <c r="E8273" s="221">
        <v>1.6633789860157</v>
      </c>
    </row>
    <row r="8274" spans="1:5" x14ac:dyDescent="0.25">
      <c r="A8274" s="221">
        <v>38780.397934042398</v>
      </c>
      <c r="B8274" s="221">
        <v>0.73627372753162201</v>
      </c>
      <c r="C8274" s="221">
        <v>1.97283499344587</v>
      </c>
      <c r="D8274" s="221">
        <v>1.90526162817846</v>
      </c>
      <c r="E8274" s="221">
        <v>1.66337919834318</v>
      </c>
    </row>
    <row r="8275" spans="1:5" x14ac:dyDescent="0.25">
      <c r="A8275" s="221">
        <v>38783.644320077801</v>
      </c>
      <c r="B8275" s="221">
        <v>2.1241589745271798</v>
      </c>
      <c r="C8275" s="221">
        <v>1.9726606282071999</v>
      </c>
      <c r="D8275" s="221">
        <v>1.9053169173328499</v>
      </c>
      <c r="E8275" s="221">
        <v>1.6633794143485801</v>
      </c>
    </row>
    <row r="8276" spans="1:5" x14ac:dyDescent="0.25">
      <c r="A8276" s="221">
        <v>38783.846830801303</v>
      </c>
      <c r="B8276" s="221">
        <v>2.4121121189722499</v>
      </c>
      <c r="C8276" s="221">
        <v>1.97264975124117</v>
      </c>
      <c r="D8276" s="221">
        <v>1.9053203555057201</v>
      </c>
      <c r="E8276" s="221">
        <v>1.66337942782307</v>
      </c>
    </row>
    <row r="8277" spans="1:5" x14ac:dyDescent="0.25">
      <c r="A8277" s="221">
        <v>38784.595401184401</v>
      </c>
      <c r="B8277" s="221">
        <v>-0.157445822024527</v>
      </c>
      <c r="C8277" s="221">
        <v>1.97260953063088</v>
      </c>
      <c r="D8277" s="221">
        <v>1.9053330645333899</v>
      </c>
      <c r="E8277" s="221">
        <v>1.6633794776308399</v>
      </c>
    </row>
    <row r="8278" spans="1:5" x14ac:dyDescent="0.25">
      <c r="A8278" s="221">
        <v>38786.521290649202</v>
      </c>
      <c r="B8278" s="221">
        <v>4.1418963700433</v>
      </c>
      <c r="C8278" s="221">
        <v>1.97250602910174</v>
      </c>
      <c r="D8278" s="221">
        <v>1.90536576176942</v>
      </c>
      <c r="E8278" s="221">
        <v>1.6633796057741099</v>
      </c>
    </row>
    <row r="8279" spans="1:5" x14ac:dyDescent="0.25">
      <c r="A8279" s="221">
        <v>38790.534956961899</v>
      </c>
      <c r="B8279" s="221">
        <v>2.6605954733587698</v>
      </c>
      <c r="C8279" s="221">
        <v>1.9722902164139999</v>
      </c>
      <c r="D8279" s="221">
        <v>1.90543390472214</v>
      </c>
      <c r="E8279" s="221">
        <v>1.6633798368905699</v>
      </c>
    </row>
    <row r="8280" spans="1:5" x14ac:dyDescent="0.25">
      <c r="A8280" s="221">
        <v>38796.180962731203</v>
      </c>
      <c r="B8280" s="221">
        <v>2.3012377047792998</v>
      </c>
      <c r="C8280" s="221">
        <v>1.97198638401927</v>
      </c>
      <c r="D8280" s="221">
        <v>1.90552976109739</v>
      </c>
      <c r="E8280" s="221">
        <v>1.66338013082284</v>
      </c>
    </row>
    <row r="8281" spans="1:5" x14ac:dyDescent="0.25">
      <c r="A8281" s="221">
        <v>38799.818631248403</v>
      </c>
      <c r="B8281" s="221">
        <v>1.42007138239777</v>
      </c>
      <c r="C8281" s="221">
        <v>1.9717904690716701</v>
      </c>
      <c r="D8281" s="221">
        <v>1.9055915204601499</v>
      </c>
      <c r="E8281" s="221">
        <v>1.6633802886626201</v>
      </c>
    </row>
    <row r="8282" spans="1:5" x14ac:dyDescent="0.25">
      <c r="A8282" s="221">
        <v>38801.627480406001</v>
      </c>
      <c r="B8282" s="221">
        <v>1.4270288753473099</v>
      </c>
      <c r="C8282" s="221">
        <v>1.97169300958033</v>
      </c>
      <c r="D8282" s="221">
        <v>1.90562223061715</v>
      </c>
      <c r="E8282" s="221">
        <v>1.6633803595283401</v>
      </c>
    </row>
    <row r="8283" spans="1:5" x14ac:dyDescent="0.25">
      <c r="A8283" s="221">
        <v>38804.379498362803</v>
      </c>
      <c r="B8283" s="221">
        <v>2.4784502560878798</v>
      </c>
      <c r="C8283" s="221">
        <v>1.9715446731626001</v>
      </c>
      <c r="D8283" s="221">
        <v>1.90566895364166</v>
      </c>
      <c r="E8283" s="221">
        <v>1.6633804477921601</v>
      </c>
    </row>
    <row r="8284" spans="1:5" x14ac:dyDescent="0.25">
      <c r="A8284" s="221">
        <v>38817.988021623401</v>
      </c>
      <c r="B8284" s="221">
        <v>1.3849994074794001</v>
      </c>
      <c r="C8284" s="221">
        <v>1.97081014566974</v>
      </c>
      <c r="D8284" s="221">
        <v>1.9058993847516399</v>
      </c>
      <c r="E8284" s="221">
        <v>1.6633807570669299</v>
      </c>
    </row>
    <row r="8285" spans="1:5" x14ac:dyDescent="0.25">
      <c r="A8285" s="221">
        <v>38819.704184875103</v>
      </c>
      <c r="B8285" s="221">
        <v>3.17977764587312</v>
      </c>
      <c r="C8285" s="221">
        <v>1.97071739640827</v>
      </c>
      <c r="D8285" s="221">
        <v>1.9059284361292199</v>
      </c>
      <c r="E8285" s="221">
        <v>1.6633807868347401</v>
      </c>
    </row>
    <row r="8286" spans="1:5" x14ac:dyDescent="0.25">
      <c r="A8286" s="221">
        <v>38820.957659925502</v>
      </c>
      <c r="B8286" s="221">
        <v>0.15053060266430099</v>
      </c>
      <c r="C8286" s="221">
        <v>1.97064963622853</v>
      </c>
      <c r="D8286" s="221">
        <v>1.9059496550761601</v>
      </c>
      <c r="E8286" s="221">
        <v>1.6633808085769699</v>
      </c>
    </row>
    <row r="8287" spans="1:5" x14ac:dyDescent="0.25">
      <c r="A8287" s="221">
        <v>38821.533890632301</v>
      </c>
      <c r="B8287" s="221">
        <v>2.73836353536421</v>
      </c>
      <c r="C8287" s="221">
        <v>1.97061848170562</v>
      </c>
      <c r="D8287" s="221">
        <v>1.9059594095653201</v>
      </c>
      <c r="E8287" s="221">
        <v>1.66338081857202</v>
      </c>
    </row>
    <row r="8288" spans="1:5" x14ac:dyDescent="0.25">
      <c r="A8288" s="221">
        <v>38822.414536823097</v>
      </c>
      <c r="B8288" s="221">
        <v>2.3006700365570101</v>
      </c>
      <c r="C8288" s="221">
        <v>1.9705708628932199</v>
      </c>
      <c r="D8288" s="221">
        <v>1.90597431722925</v>
      </c>
      <c r="E8288" s="221">
        <v>1.6633808252661999</v>
      </c>
    </row>
    <row r="8289" spans="1:5" x14ac:dyDescent="0.25">
      <c r="A8289" s="221">
        <v>38823.055010254699</v>
      </c>
      <c r="B8289" s="221">
        <v>1.16277826149662</v>
      </c>
      <c r="C8289" s="221">
        <v>1.9705362264489099</v>
      </c>
      <c r="D8289" s="221">
        <v>1.90598515922548</v>
      </c>
      <c r="E8289" s="221">
        <v>1.6633808299466399</v>
      </c>
    </row>
    <row r="8290" spans="1:5" x14ac:dyDescent="0.25">
      <c r="A8290" s="221">
        <v>38823.847276921297</v>
      </c>
      <c r="B8290" s="221">
        <v>2.4699711133068898</v>
      </c>
      <c r="C8290" s="221">
        <v>1.97049337610933</v>
      </c>
      <c r="D8290" s="221">
        <v>1.90599857079227</v>
      </c>
      <c r="E8290" s="221">
        <v>1.6633808330347399</v>
      </c>
    </row>
    <row r="8291" spans="1:5" x14ac:dyDescent="0.25">
      <c r="A8291" s="221">
        <v>38824.308555960102</v>
      </c>
      <c r="B8291" s="221">
        <v>3.17781236665247</v>
      </c>
      <c r="C8291" s="221">
        <v>1.9704684245584301</v>
      </c>
      <c r="D8291" s="221">
        <v>1.9060063793684701</v>
      </c>
      <c r="E8291" s="221">
        <v>1.6633808348327099</v>
      </c>
    </row>
    <row r="8292" spans="1:5" x14ac:dyDescent="0.25">
      <c r="A8292" s="221">
        <v>38824.850939707198</v>
      </c>
      <c r="B8292" s="221">
        <v>1.1522593140530899</v>
      </c>
      <c r="C8292" s="221">
        <v>1.97043908415264</v>
      </c>
      <c r="D8292" s="221">
        <v>1.9060155471901501</v>
      </c>
      <c r="E8292" s="221">
        <v>1.6633808369468199</v>
      </c>
    </row>
    <row r="8293" spans="1:5" x14ac:dyDescent="0.25">
      <c r="A8293" s="221">
        <v>38826.340713563499</v>
      </c>
      <c r="B8293" s="221">
        <v>1.9707761446488701</v>
      </c>
      <c r="C8293" s="221">
        <v>1.9703584800001701</v>
      </c>
      <c r="D8293" s="221">
        <v>1.9060407285882599</v>
      </c>
      <c r="E8293" s="221">
        <v>1.6633808424495899</v>
      </c>
    </row>
    <row r="8294" spans="1:5" x14ac:dyDescent="0.25">
      <c r="A8294" s="221">
        <v>38826.408033990803</v>
      </c>
      <c r="B8294" s="221">
        <v>1.3537058430467701</v>
      </c>
      <c r="C8294" s="221">
        <v>1.9703548371634001</v>
      </c>
      <c r="D8294" s="221">
        <v>1.9060418664941801</v>
      </c>
      <c r="E8294" s="221">
        <v>1.6633808424941801</v>
      </c>
    </row>
    <row r="8295" spans="1:5" x14ac:dyDescent="0.25">
      <c r="A8295" s="221">
        <v>38827.198153253797</v>
      </c>
      <c r="B8295" s="221">
        <v>1.51299573608543</v>
      </c>
      <c r="C8295" s="221">
        <v>1.97031207928056</v>
      </c>
      <c r="D8295" s="221">
        <v>1.9060552217478099</v>
      </c>
      <c r="E8295" s="221">
        <v>1.6633808430174899</v>
      </c>
    </row>
    <row r="8296" spans="1:5" x14ac:dyDescent="0.25">
      <c r="A8296" s="221">
        <v>38828.289121914102</v>
      </c>
      <c r="B8296" s="221">
        <v>1.7739147743240899</v>
      </c>
      <c r="C8296" s="221">
        <v>1.9702530258426201</v>
      </c>
      <c r="D8296" s="221">
        <v>1.9060736153068301</v>
      </c>
      <c r="E8296" s="221">
        <v>1.6633808425921</v>
      </c>
    </row>
    <row r="8297" spans="1:5" x14ac:dyDescent="0.25">
      <c r="A8297" s="221">
        <v>38838.332527620798</v>
      </c>
      <c r="B8297" s="221">
        <v>1.60399239323945</v>
      </c>
      <c r="C8297" s="221">
        <v>1.96970894396322</v>
      </c>
      <c r="D8297" s="221">
        <v>1.90624280548335</v>
      </c>
      <c r="E8297" s="221">
        <v>1.6633807525066799</v>
      </c>
    </row>
    <row r="8298" spans="1:5" x14ac:dyDescent="0.25">
      <c r="A8298" s="221">
        <v>38843.325495206103</v>
      </c>
      <c r="B8298" s="221">
        <v>1.57117448548227</v>
      </c>
      <c r="C8298" s="221">
        <v>1.96943812445263</v>
      </c>
      <c r="D8298" s="221">
        <v>1.9063269165002501</v>
      </c>
      <c r="E8298" s="221">
        <v>1.6633806265642199</v>
      </c>
    </row>
    <row r="8299" spans="1:5" x14ac:dyDescent="0.25">
      <c r="A8299" s="221">
        <v>38845.923442772197</v>
      </c>
      <c r="B8299" s="221">
        <v>1.70881710111936</v>
      </c>
      <c r="C8299" s="221">
        <v>1.9692971243510999</v>
      </c>
      <c r="D8299" s="221">
        <v>1.9063706812569601</v>
      </c>
      <c r="E8299" s="221">
        <v>1.66338056103368</v>
      </c>
    </row>
    <row r="8300" spans="1:5" x14ac:dyDescent="0.25">
      <c r="A8300" s="221">
        <v>38851.633352698998</v>
      </c>
      <c r="B8300" s="221">
        <v>2.7896175753190802</v>
      </c>
      <c r="C8300" s="221">
        <v>1.9689870182742</v>
      </c>
      <c r="D8300" s="221">
        <v>1.90646686981059</v>
      </c>
      <c r="E8300" s="221">
        <v>1.6633804170071</v>
      </c>
    </row>
    <row r="8301" spans="1:5" x14ac:dyDescent="0.25">
      <c r="A8301" s="221">
        <v>38854.733996831099</v>
      </c>
      <c r="B8301" s="221">
        <v>2.2395855944744598</v>
      </c>
      <c r="C8301" s="221">
        <v>1.9688185021403399</v>
      </c>
      <c r="D8301" s="221">
        <v>1.9065191029418</v>
      </c>
      <c r="E8301" s="221">
        <v>1.66338030553254</v>
      </c>
    </row>
    <row r="8302" spans="1:5" x14ac:dyDescent="0.25">
      <c r="A8302" s="221">
        <v>38860.645145331197</v>
      </c>
      <c r="B8302" s="221">
        <v>1.2797096791847999</v>
      </c>
      <c r="C8302" s="221">
        <v>1.9684970009089799</v>
      </c>
      <c r="D8302" s="221">
        <v>1.90661868153967</v>
      </c>
      <c r="E8302" s="221">
        <v>1.66338005067533</v>
      </c>
    </row>
    <row r="8303" spans="1:5" x14ac:dyDescent="0.25">
      <c r="A8303" s="221">
        <v>38867.862785600802</v>
      </c>
      <c r="B8303" s="221">
        <v>4.5732335371440902</v>
      </c>
      <c r="C8303" s="221">
        <v>1.9681040405764301</v>
      </c>
      <c r="D8303" s="221">
        <v>1.9067402691631301</v>
      </c>
      <c r="E8303" s="221">
        <v>1.6633796602788999</v>
      </c>
    </row>
    <row r="8304" spans="1:5" x14ac:dyDescent="0.25">
      <c r="A8304" s="221">
        <v>38869.295976206296</v>
      </c>
      <c r="B8304" s="221">
        <v>1.4459557125723801</v>
      </c>
      <c r="C8304" s="221">
        <v>1.9680259566018601</v>
      </c>
      <c r="D8304" s="221">
        <v>1.90676441254423</v>
      </c>
      <c r="E8304" s="221">
        <v>1.66337958184427</v>
      </c>
    </row>
    <row r="8305" spans="1:5" x14ac:dyDescent="0.25">
      <c r="A8305" s="221">
        <v>38869.373348052199</v>
      </c>
      <c r="B8305" s="221">
        <v>1.38597240831895</v>
      </c>
      <c r="C8305" s="221">
        <v>1.9680217406761999</v>
      </c>
      <c r="D8305" s="221">
        <v>1.9067657159423601</v>
      </c>
      <c r="E8305" s="221">
        <v>1.6633795776099201</v>
      </c>
    </row>
    <row r="8306" spans="1:5" x14ac:dyDescent="0.25">
      <c r="A8306" s="221">
        <v>38869.634175553401</v>
      </c>
      <c r="B8306" s="221">
        <v>0.918268686436297</v>
      </c>
      <c r="C8306" s="221">
        <v>1.9680075280278899</v>
      </c>
      <c r="D8306" s="221">
        <v>1.9067701098155401</v>
      </c>
      <c r="E8306" s="221">
        <v>1.6633795633355299</v>
      </c>
    </row>
    <row r="8307" spans="1:5" x14ac:dyDescent="0.25">
      <c r="A8307" s="221">
        <v>38872.377969508903</v>
      </c>
      <c r="B8307" s="221">
        <v>1.1289702481555699</v>
      </c>
      <c r="C8307" s="221">
        <v>1.9678579503909901</v>
      </c>
      <c r="D8307" s="221">
        <v>1.90681633148548</v>
      </c>
      <c r="E8307" s="221">
        <v>1.6633793984924901</v>
      </c>
    </row>
    <row r="8308" spans="1:5" x14ac:dyDescent="0.25">
      <c r="A8308" s="221">
        <v>38875.290115875898</v>
      </c>
      <c r="B8308" s="221">
        <v>3.8822643037778</v>
      </c>
      <c r="C8308" s="221">
        <v>1.9676991851133201</v>
      </c>
      <c r="D8308" s="221">
        <v>1.9068652024191901</v>
      </c>
      <c r="E8308" s="221">
        <v>1.6633792104471601</v>
      </c>
    </row>
    <row r="8309" spans="1:5" x14ac:dyDescent="0.25">
      <c r="A8309" s="221">
        <v>38878.191404589597</v>
      </c>
      <c r="B8309" s="221">
        <v>1.59634058603488</v>
      </c>
      <c r="C8309" s="221">
        <v>1.9675409142635301</v>
      </c>
      <c r="D8309" s="221">
        <v>1.9069138911424</v>
      </c>
      <c r="E8309" s="221">
        <v>1.6633790084415501</v>
      </c>
    </row>
    <row r="8310" spans="1:5" x14ac:dyDescent="0.25">
      <c r="A8310" s="221">
        <v>38880.728598834903</v>
      </c>
      <c r="B8310" s="221">
        <v>3.0405332645862901</v>
      </c>
      <c r="C8310" s="221">
        <v>1.9674024436486901</v>
      </c>
      <c r="D8310" s="221">
        <v>1.9069564697205901</v>
      </c>
      <c r="E8310" s="221">
        <v>1.66337881509104</v>
      </c>
    </row>
    <row r="8311" spans="1:5" x14ac:dyDescent="0.25">
      <c r="A8311" s="221">
        <v>38882.103978834501</v>
      </c>
      <c r="B8311" s="221">
        <v>0.99234096445168796</v>
      </c>
      <c r="C8311" s="221">
        <v>1.9673273574807399</v>
      </c>
      <c r="D8311" s="221">
        <v>1.90697954725827</v>
      </c>
      <c r="E8311" s="221">
        <v>1.66337870783048</v>
      </c>
    </row>
    <row r="8312" spans="1:5" x14ac:dyDescent="0.25">
      <c r="A8312" s="221">
        <v>38882.675601932402</v>
      </c>
      <c r="B8312" s="221">
        <v>0.96210003358734297</v>
      </c>
      <c r="C8312" s="221">
        <v>1.96729614140683</v>
      </c>
      <c r="D8312" s="221">
        <v>1.9069891331709199</v>
      </c>
      <c r="E8312" s="221">
        <v>1.6633786632518099</v>
      </c>
    </row>
    <row r="8313" spans="1:5" x14ac:dyDescent="0.25">
      <c r="A8313" s="221">
        <v>38884.588315209803</v>
      </c>
      <c r="B8313" s="221">
        <v>1.9182384748733601</v>
      </c>
      <c r="C8313" s="221">
        <v>1.9671916890163501</v>
      </c>
      <c r="D8313" s="221">
        <v>1.9070211858795401</v>
      </c>
      <c r="E8313" s="221">
        <v>1.6633785140866999</v>
      </c>
    </row>
    <row r="8314" spans="1:5" x14ac:dyDescent="0.25">
      <c r="A8314" s="221">
        <v>38887.3529819545</v>
      </c>
      <c r="B8314" s="221">
        <v>1.2595802136279299</v>
      </c>
      <c r="C8314" s="221">
        <v>1.96704060767328</v>
      </c>
      <c r="D8314" s="221">
        <v>1.9070675153836301</v>
      </c>
      <c r="E8314" s="221">
        <v>1.6633782984810499</v>
      </c>
    </row>
    <row r="8315" spans="1:5" x14ac:dyDescent="0.25">
      <c r="A8315" s="221">
        <v>38891.614659323801</v>
      </c>
      <c r="B8315" s="221">
        <v>0.87132016827113901</v>
      </c>
      <c r="C8315" s="221">
        <v>1.96680769865399</v>
      </c>
      <c r="D8315" s="221">
        <v>1.9071389313687399</v>
      </c>
      <c r="E8315" s="221">
        <v>1.66337792343844</v>
      </c>
    </row>
    <row r="8316" spans="1:5" x14ac:dyDescent="0.25">
      <c r="A8316" s="221">
        <v>38893.177858799201</v>
      </c>
      <c r="B8316" s="221">
        <v>1.7772535994718299</v>
      </c>
      <c r="C8316" s="221">
        <v>1.9667222125658499</v>
      </c>
      <c r="D8316" s="221">
        <v>1.90716508715508</v>
      </c>
      <c r="E8316" s="221">
        <v>1.6633777858621199</v>
      </c>
    </row>
    <row r="8317" spans="1:5" x14ac:dyDescent="0.25">
      <c r="A8317" s="221">
        <v>38894.1011220656</v>
      </c>
      <c r="B8317" s="221">
        <v>0.987560699143608</v>
      </c>
      <c r="C8317" s="221">
        <v>1.96667170465945</v>
      </c>
      <c r="D8317" s="221">
        <v>1.90718052932771</v>
      </c>
      <c r="E8317" s="221">
        <v>1.6633777029333801</v>
      </c>
    </row>
    <row r="8318" spans="1:5" x14ac:dyDescent="0.25">
      <c r="A8318" s="221">
        <v>38896.153283559397</v>
      </c>
      <c r="B8318" s="221">
        <v>0.82140514937356601</v>
      </c>
      <c r="C8318" s="221">
        <v>1.9665594394102699</v>
      </c>
      <c r="D8318" s="221">
        <v>1.9072148530501001</v>
      </c>
      <c r="E8318" s="221">
        <v>1.66337749166821</v>
      </c>
    </row>
    <row r="8319" spans="1:5" x14ac:dyDescent="0.25">
      <c r="A8319" s="221">
        <v>38913.488805681998</v>
      </c>
      <c r="B8319" s="221">
        <v>1.5364019852450099</v>
      </c>
      <c r="C8319" s="221">
        <v>1.96560959966749</v>
      </c>
      <c r="D8319" s="221">
        <v>1.9075047128081799</v>
      </c>
      <c r="E8319" s="221">
        <v>1.6633756544524501</v>
      </c>
    </row>
    <row r="8320" spans="1:5" x14ac:dyDescent="0.25">
      <c r="A8320" s="221">
        <v>38913.658024689401</v>
      </c>
      <c r="B8320" s="221">
        <v>3.1437366835451099</v>
      </c>
      <c r="C8320" s="221">
        <v>1.9656003165561799</v>
      </c>
      <c r="D8320" s="221">
        <v>1.9075075348052599</v>
      </c>
      <c r="E8320" s="221">
        <v>1.66337563478327</v>
      </c>
    </row>
    <row r="8321" spans="1:5" x14ac:dyDescent="0.25">
      <c r="A8321" s="221">
        <v>38915.135101560198</v>
      </c>
      <c r="B8321" s="221">
        <v>1.4815023914690499</v>
      </c>
      <c r="C8321" s="221">
        <v>1.96551926680463</v>
      </c>
      <c r="D8321" s="221">
        <v>1.9075321674199801</v>
      </c>
      <c r="E8321" s="221">
        <v>1.66337545928339</v>
      </c>
    </row>
    <row r="8322" spans="1:5" x14ac:dyDescent="0.25">
      <c r="A8322" s="221">
        <v>38916.527993819203</v>
      </c>
      <c r="B8322" s="221">
        <v>1.9248525449303799</v>
      </c>
      <c r="C8322" s="221">
        <v>1.96544281974507</v>
      </c>
      <c r="D8322" s="221">
        <v>1.9075553961219101</v>
      </c>
      <c r="E8322" s="221">
        <v>1.66337529013125</v>
      </c>
    </row>
    <row r="8323" spans="1:5" x14ac:dyDescent="0.25">
      <c r="A8323" s="221">
        <v>38925.143019232797</v>
      </c>
      <c r="B8323" s="221">
        <v>0.65660264179237005</v>
      </c>
      <c r="C8323" s="221">
        <v>1.9649696369346199</v>
      </c>
      <c r="D8323" s="221">
        <v>1.9076990654230901</v>
      </c>
      <c r="E8323" s="221">
        <v>1.6633741916285401</v>
      </c>
    </row>
    <row r="8324" spans="1:5" x14ac:dyDescent="0.25">
      <c r="A8324" s="221">
        <v>38928.2576827671</v>
      </c>
      <c r="B8324" s="221">
        <v>-2.61997836438786</v>
      </c>
      <c r="C8324" s="221">
        <v>1.96479841208576</v>
      </c>
      <c r="D8324" s="221">
        <v>1.9077510074095401</v>
      </c>
      <c r="E8324" s="221">
        <v>1.6633737684708301</v>
      </c>
    </row>
    <row r="8325" spans="1:5" x14ac:dyDescent="0.25">
      <c r="A8325" s="221">
        <v>38928.515714948997</v>
      </c>
      <c r="B8325" s="221">
        <v>1.43378082800603</v>
      </c>
      <c r="C8325" s="221">
        <v>1.9647842234717801</v>
      </c>
      <c r="D8325" s="221">
        <v>1.90775531050808</v>
      </c>
      <c r="E8325" s="221">
        <v>1.6633737334146099</v>
      </c>
    </row>
    <row r="8326" spans="1:5" x14ac:dyDescent="0.25">
      <c r="A8326" s="221">
        <v>38933.601677785598</v>
      </c>
      <c r="B8326" s="221">
        <v>2.2453320363167402</v>
      </c>
      <c r="C8326" s="221">
        <v>1.9645044457832199</v>
      </c>
      <c r="D8326" s="221">
        <v>1.90784002224841</v>
      </c>
      <c r="E8326" s="221">
        <v>1.66337301941641</v>
      </c>
    </row>
    <row r="8327" spans="1:5" x14ac:dyDescent="0.25">
      <c r="A8327" s="221">
        <v>38933.665586240197</v>
      </c>
      <c r="B8327" s="221">
        <v>1.0228081601297601</v>
      </c>
      <c r="C8327" s="221">
        <v>1.9645009277157699</v>
      </c>
      <c r="D8327" s="221">
        <v>1.9078410859584001</v>
      </c>
      <c r="E8327" s="221">
        <v>1.6633730103796101</v>
      </c>
    </row>
    <row r="8328" spans="1:5" x14ac:dyDescent="0.25">
      <c r="A8328" s="221">
        <v>38937.952922604498</v>
      </c>
      <c r="B8328" s="221">
        <v>2.23747059913511</v>
      </c>
      <c r="C8328" s="221">
        <v>1.9642649160858601</v>
      </c>
      <c r="D8328" s="221">
        <v>1.90791244557011</v>
      </c>
      <c r="E8328" s="221">
        <v>1.66337237116048</v>
      </c>
    </row>
    <row r="8329" spans="1:5" x14ac:dyDescent="0.25">
      <c r="A8329" s="221">
        <v>38941.024751448596</v>
      </c>
      <c r="B8329" s="221">
        <v>1.3648499433338801</v>
      </c>
      <c r="C8329" s="221">
        <v>1.9640957230215399</v>
      </c>
      <c r="D8329" s="221">
        <v>1.90796357393861</v>
      </c>
      <c r="E8329" s="221">
        <v>1.6633719110132299</v>
      </c>
    </row>
    <row r="8330" spans="1:5" x14ac:dyDescent="0.25">
      <c r="A8330" s="221">
        <v>38947.480947800897</v>
      </c>
      <c r="B8330" s="221">
        <v>2.3140943001756602</v>
      </c>
      <c r="C8330" s="221">
        <v>1.9637398716894101</v>
      </c>
      <c r="D8330" s="221">
        <v>1.9080708306777201</v>
      </c>
      <c r="E8330" s="221">
        <v>1.6633708931051101</v>
      </c>
    </row>
    <row r="8331" spans="1:5" x14ac:dyDescent="0.25">
      <c r="A8331" s="221">
        <v>38948.454538655402</v>
      </c>
      <c r="B8331" s="221">
        <v>1.25552644051186</v>
      </c>
      <c r="C8331" s="221">
        <v>1.96368618008392</v>
      </c>
      <c r="D8331" s="221">
        <v>1.9080869662490401</v>
      </c>
      <c r="E8331" s="221">
        <v>1.66337073760169</v>
      </c>
    </row>
    <row r="8332" spans="1:5" x14ac:dyDescent="0.25">
      <c r="A8332" s="221">
        <v>38951.119441944102</v>
      </c>
      <c r="B8332" s="221">
        <v>4.2283501133618504</v>
      </c>
      <c r="C8332" s="221">
        <v>1.96353917662178</v>
      </c>
      <c r="D8332" s="221">
        <v>1.9081311323757999</v>
      </c>
      <c r="E8332" s="221">
        <v>1.6633703053175399</v>
      </c>
    </row>
    <row r="8333" spans="1:5" x14ac:dyDescent="0.25">
      <c r="A8333" s="221">
        <v>38953.639801830897</v>
      </c>
      <c r="B8333" s="221">
        <v>0.79898371267650403</v>
      </c>
      <c r="C8333" s="221">
        <v>1.9634000770103801</v>
      </c>
      <c r="D8333" s="221">
        <v>1.90817290294763</v>
      </c>
      <c r="E8333" s="221">
        <v>1.6633698852360099</v>
      </c>
    </row>
    <row r="8334" spans="1:5" x14ac:dyDescent="0.25">
      <c r="A8334" s="221">
        <v>38966.507027595901</v>
      </c>
      <c r="B8334" s="221">
        <v>0.73081891707846802</v>
      </c>
      <c r="C8334" s="221">
        <v>1.9626891625349701</v>
      </c>
      <c r="D8334" s="221">
        <v>1.9083861547855301</v>
      </c>
      <c r="E8334" s="221">
        <v>1.6633676124157799</v>
      </c>
    </row>
    <row r="8335" spans="1:5" x14ac:dyDescent="0.25">
      <c r="A8335" s="221">
        <v>38976.9559015829</v>
      </c>
      <c r="B8335" s="221">
        <v>1.28888410583194</v>
      </c>
      <c r="C8335" s="221">
        <v>1.96211100290304</v>
      </c>
      <c r="D8335" s="221">
        <v>1.9085593266581999</v>
      </c>
      <c r="E8335" s="221">
        <v>1.66336561732218</v>
      </c>
    </row>
    <row r="8336" spans="1:5" x14ac:dyDescent="0.25">
      <c r="A8336" s="221">
        <v>38985.647758689403</v>
      </c>
      <c r="B8336" s="221">
        <v>1.66195874091513</v>
      </c>
      <c r="C8336" s="221">
        <v>1.96162934391766</v>
      </c>
      <c r="D8336" s="221">
        <v>1.90870337903877</v>
      </c>
      <c r="E8336" s="221">
        <v>1.6633638638249</v>
      </c>
    </row>
    <row r="8337" spans="1:5" x14ac:dyDescent="0.25">
      <c r="A8337" s="221">
        <v>38986.2405324422</v>
      </c>
      <c r="B8337" s="221">
        <v>2.8083739031310899</v>
      </c>
      <c r="C8337" s="221">
        <v>1.96159647367278</v>
      </c>
      <c r="D8337" s="221">
        <v>1.9087132032304399</v>
      </c>
      <c r="E8337" s="221">
        <v>1.66336374132553</v>
      </c>
    </row>
    <row r="8338" spans="1:5" x14ac:dyDescent="0.25">
      <c r="A8338" s="221">
        <v>38986.379640992302</v>
      </c>
      <c r="B8338" s="221">
        <v>1.9045576998925999</v>
      </c>
      <c r="C8338" s="221">
        <v>1.9615887594825301</v>
      </c>
      <c r="D8338" s="221">
        <v>1.9087155087121801</v>
      </c>
      <c r="E8338" s="221">
        <v>1.66336371257812</v>
      </c>
    </row>
    <row r="8339" spans="1:5" x14ac:dyDescent="0.25">
      <c r="A8339" s="221">
        <v>38993.858379083402</v>
      </c>
      <c r="B8339" s="221">
        <v>2.41245043784701</v>
      </c>
      <c r="C8339" s="221">
        <v>1.9611738064750499</v>
      </c>
      <c r="D8339" s="221">
        <v>1.9088390624137901</v>
      </c>
      <c r="E8339" s="221">
        <v>1.66336210828038</v>
      </c>
    </row>
    <row r="8340" spans="1:5" x14ac:dyDescent="0.25">
      <c r="A8340" s="221">
        <v>38994.4922347026</v>
      </c>
      <c r="B8340" s="221">
        <v>2.3441630016666402</v>
      </c>
      <c r="C8340" s="221">
        <v>1.9611386172668599</v>
      </c>
      <c r="D8340" s="221">
        <v>1.90884953081576</v>
      </c>
      <c r="E8340" s="221">
        <v>1.66336197192407</v>
      </c>
    </row>
    <row r="8341" spans="1:5" x14ac:dyDescent="0.25">
      <c r="A8341" s="221">
        <v>38995.348985848403</v>
      </c>
      <c r="B8341" s="221">
        <v>2.5823181958995098</v>
      </c>
      <c r="C8341" s="221">
        <v>1.96109104877494</v>
      </c>
      <c r="D8341" s="221">
        <v>1.90886367035996</v>
      </c>
      <c r="E8341" s="221">
        <v>1.66336178761801</v>
      </c>
    </row>
    <row r="8342" spans="1:5" x14ac:dyDescent="0.25">
      <c r="A8342" s="221">
        <v>38998.294435768803</v>
      </c>
      <c r="B8342" s="221">
        <v>1.1457257426104299</v>
      </c>
      <c r="C8342" s="221">
        <v>1.96092746625138</v>
      </c>
      <c r="D8342" s="221">
        <v>1.908912275944</v>
      </c>
      <c r="E8342" s="221">
        <v>1.6633611526040899</v>
      </c>
    </row>
    <row r="8343" spans="1:5" x14ac:dyDescent="0.25">
      <c r="A8343" s="221">
        <v>39000.030950377099</v>
      </c>
      <c r="B8343" s="221">
        <v>3.5637613158290899</v>
      </c>
      <c r="C8343" s="221">
        <v>1.9608309958852099</v>
      </c>
      <c r="D8343" s="221">
        <v>1.9089409290669599</v>
      </c>
      <c r="E8343" s="221">
        <v>1.6633607638119901</v>
      </c>
    </row>
    <row r="8344" spans="1:5" x14ac:dyDescent="0.25">
      <c r="A8344" s="221">
        <v>39002.089759514703</v>
      </c>
      <c r="B8344" s="221">
        <v>1.8222280731045</v>
      </c>
      <c r="C8344" s="221">
        <v>1.96071658307722</v>
      </c>
      <c r="D8344" s="221">
        <v>1.9089748308886401</v>
      </c>
      <c r="E8344" s="221">
        <v>1.6633603028606401</v>
      </c>
    </row>
    <row r="8345" spans="1:5" x14ac:dyDescent="0.25">
      <c r="A8345" s="221">
        <v>39004.066305547698</v>
      </c>
      <c r="B8345" s="221">
        <v>1.4493809936194</v>
      </c>
      <c r="C8345" s="221">
        <v>1.9606067211925799</v>
      </c>
      <c r="D8345" s="221">
        <v>1.9090073711098401</v>
      </c>
      <c r="E8345" s="221">
        <v>1.6633598476702101</v>
      </c>
    </row>
    <row r="8346" spans="1:5" x14ac:dyDescent="0.25">
      <c r="A8346" s="221">
        <v>39016.559176962801</v>
      </c>
      <c r="B8346" s="221">
        <v>1.40401129778958</v>
      </c>
      <c r="C8346" s="221">
        <v>1.9599116014092699</v>
      </c>
      <c r="D8346" s="221">
        <v>1.90921304342534</v>
      </c>
      <c r="E8346" s="221">
        <v>1.6633569095787599</v>
      </c>
    </row>
    <row r="8347" spans="1:5" x14ac:dyDescent="0.25">
      <c r="A8347" s="221">
        <v>39021.894526535703</v>
      </c>
      <c r="B8347" s="221">
        <v>1.3383250806674201</v>
      </c>
      <c r="C8347" s="221">
        <v>1.9596143026955699</v>
      </c>
      <c r="D8347" s="221">
        <v>1.90930088021356</v>
      </c>
      <c r="E8347" s="221">
        <v>1.6633556048265801</v>
      </c>
    </row>
    <row r="8348" spans="1:5" x14ac:dyDescent="0.25">
      <c r="A8348" s="221">
        <v>39026.935589862798</v>
      </c>
      <c r="B8348" s="221">
        <v>1.8544610117324301</v>
      </c>
      <c r="C8348" s="221">
        <v>1.9593333340705901</v>
      </c>
      <c r="D8348" s="221">
        <v>1.90938387211611</v>
      </c>
      <c r="E8348" s="221">
        <v>1.66335433676679</v>
      </c>
    </row>
    <row r="8349" spans="1:5" x14ac:dyDescent="0.25">
      <c r="A8349" s="221">
        <v>39029.325685407697</v>
      </c>
      <c r="B8349" s="221">
        <v>1.3710784438328201</v>
      </c>
      <c r="C8349" s="221">
        <v>1.95919999171979</v>
      </c>
      <c r="D8349" s="221">
        <v>1.9094231424172801</v>
      </c>
      <c r="E8349" s="221">
        <v>1.6633537296060501</v>
      </c>
    </row>
    <row r="8350" spans="1:5" x14ac:dyDescent="0.25">
      <c r="A8350" s="221">
        <v>39034.704188910298</v>
      </c>
      <c r="B8350" s="221">
        <v>1.7468857684646499</v>
      </c>
      <c r="C8350" s="221">
        <v>1.9588998481401301</v>
      </c>
      <c r="D8350" s="221">
        <v>1.90951142129245</v>
      </c>
      <c r="E8350" s="221">
        <v>1.66335233475898</v>
      </c>
    </row>
    <row r="8351" spans="1:5" x14ac:dyDescent="0.25">
      <c r="A8351" s="221">
        <v>39039.961743533997</v>
      </c>
      <c r="B8351" s="221">
        <v>1.16724395597121</v>
      </c>
      <c r="C8351" s="221">
        <v>1.9586062345694299</v>
      </c>
      <c r="D8351" s="221">
        <v>1.9095977150000101</v>
      </c>
      <c r="E8351" s="221">
        <v>1.6633509410549601</v>
      </c>
    </row>
    <row r="8352" spans="1:5" x14ac:dyDescent="0.25">
      <c r="A8352" s="221">
        <v>39043.331595893003</v>
      </c>
      <c r="B8352" s="221">
        <v>2.2603238814822699</v>
      </c>
      <c r="C8352" s="221">
        <v>1.9584179362027101</v>
      </c>
      <c r="D8352" s="221">
        <v>1.9096530253248201</v>
      </c>
      <c r="E8352" s="221">
        <v>1.66335003090754</v>
      </c>
    </row>
    <row r="8353" spans="1:5" x14ac:dyDescent="0.25">
      <c r="A8353" s="221">
        <v>39044.817272744098</v>
      </c>
      <c r="B8353" s="221">
        <v>1.7392879951722</v>
      </c>
      <c r="C8353" s="221">
        <v>1.9583348901522599</v>
      </c>
      <c r="D8353" s="221">
        <v>1.90967737161412</v>
      </c>
      <c r="E8353" s="221">
        <v>1.6633496267061201</v>
      </c>
    </row>
    <row r="8354" spans="1:5" x14ac:dyDescent="0.25">
      <c r="A8354" s="221">
        <v>39049.903888999797</v>
      </c>
      <c r="B8354" s="221">
        <v>1.8652381638992499</v>
      </c>
      <c r="C8354" s="221">
        <v>1.95805043467365</v>
      </c>
      <c r="D8354" s="221">
        <v>1.9097606787527099</v>
      </c>
      <c r="E8354" s="221">
        <v>1.6633482242164901</v>
      </c>
    </row>
    <row r="8355" spans="1:5" x14ac:dyDescent="0.25">
      <c r="A8355" s="221">
        <v>39053.613797451202</v>
      </c>
      <c r="B8355" s="221">
        <v>1.7750229953957399</v>
      </c>
      <c r="C8355" s="221">
        <v>1.95784284638154</v>
      </c>
      <c r="D8355" s="221">
        <v>1.9098214385667001</v>
      </c>
      <c r="E8355" s="221">
        <v>1.6633471825045301</v>
      </c>
    </row>
    <row r="8356" spans="1:5" x14ac:dyDescent="0.25">
      <c r="A8356" s="221">
        <v>39061.476920090397</v>
      </c>
      <c r="B8356" s="221">
        <v>2.1634007806014899</v>
      </c>
      <c r="C8356" s="221">
        <v>1.9574025273563</v>
      </c>
      <c r="D8356" s="221">
        <v>1.9099501003899699</v>
      </c>
      <c r="E8356" s="221">
        <v>1.6633449311453501</v>
      </c>
    </row>
    <row r="8357" spans="1:5" x14ac:dyDescent="0.25">
      <c r="A8357" s="221">
        <v>39062.7466266997</v>
      </c>
      <c r="B8357" s="221">
        <v>0.95561996253745696</v>
      </c>
      <c r="C8357" s="221">
        <v>1.9573313829139001</v>
      </c>
      <c r="D8357" s="221">
        <v>1.90997083806395</v>
      </c>
      <c r="E8357" s="221">
        <v>1.6633445620734999</v>
      </c>
    </row>
    <row r="8358" spans="1:5" x14ac:dyDescent="0.25">
      <c r="A8358" s="221">
        <v>39064.725316458898</v>
      </c>
      <c r="B8358" s="221">
        <v>2.1088992247468199</v>
      </c>
      <c r="C8358" s="221">
        <v>1.9572204905359301</v>
      </c>
      <c r="D8358" s="221">
        <v>1.91000315531176</v>
      </c>
      <c r="E8358" s="221">
        <v>1.6633439792584801</v>
      </c>
    </row>
    <row r="8359" spans="1:5" x14ac:dyDescent="0.25">
      <c r="A8359" s="221">
        <v>39066.360737146402</v>
      </c>
      <c r="B8359" s="221">
        <v>1.8615353023674099</v>
      </c>
      <c r="C8359" s="221">
        <v>1.9571288138724601</v>
      </c>
      <c r="D8359" s="221">
        <v>1.9100298660658801</v>
      </c>
      <c r="E8359" s="221">
        <v>1.6633434975519601</v>
      </c>
    </row>
    <row r="8360" spans="1:5" x14ac:dyDescent="0.25">
      <c r="A8360" s="221">
        <v>39067.958844724097</v>
      </c>
      <c r="B8360" s="221">
        <v>4.9761397486282499</v>
      </c>
      <c r="C8360" s="221">
        <v>1.9570392074198399</v>
      </c>
      <c r="D8360" s="221">
        <v>1.91005596739802</v>
      </c>
      <c r="E8360" s="221">
        <v>1.66334302683588</v>
      </c>
    </row>
    <row r="8361" spans="1:5" x14ac:dyDescent="0.25">
      <c r="A8361" s="221">
        <v>39069.022525759501</v>
      </c>
      <c r="B8361" s="221">
        <v>0.99404432358765105</v>
      </c>
      <c r="C8361" s="221">
        <v>1.95697956022883</v>
      </c>
      <c r="D8361" s="221">
        <v>1.9100733401283601</v>
      </c>
      <c r="E8361" s="221">
        <v>1.6633427087400301</v>
      </c>
    </row>
    <row r="8362" spans="1:5" x14ac:dyDescent="0.25">
      <c r="A8362" s="221">
        <v>39070.0609625008</v>
      </c>
      <c r="B8362" s="221">
        <v>1.59796003250234</v>
      </c>
      <c r="C8362" s="221">
        <v>1.9569213182210099</v>
      </c>
      <c r="D8362" s="221">
        <v>1.9100903005524701</v>
      </c>
      <c r="E8362" s="221">
        <v>1.66334239819353</v>
      </c>
    </row>
    <row r="8363" spans="1:5" x14ac:dyDescent="0.25">
      <c r="A8363" s="221">
        <v>39071.556856790397</v>
      </c>
      <c r="B8363" s="221">
        <v>1.13922464906417</v>
      </c>
      <c r="C8363" s="221">
        <v>1.9568374052650199</v>
      </c>
      <c r="D8363" s="221">
        <v>1.9101147324707299</v>
      </c>
      <c r="E8363" s="221">
        <v>1.6633419508434699</v>
      </c>
    </row>
    <row r="8364" spans="1:5" x14ac:dyDescent="0.25">
      <c r="A8364" s="221">
        <v>39073.5537535927</v>
      </c>
      <c r="B8364" s="221">
        <v>1.29867034832432</v>
      </c>
      <c r="C8364" s="221">
        <v>1.9567253627280301</v>
      </c>
      <c r="D8364" s="221">
        <v>1.9101473470878101</v>
      </c>
      <c r="E8364" s="221">
        <v>1.6633413462815301</v>
      </c>
    </row>
    <row r="8365" spans="1:5" x14ac:dyDescent="0.25">
      <c r="A8365" s="221">
        <v>39074.142539019202</v>
      </c>
      <c r="B8365" s="221">
        <v>2.20324671317444</v>
      </c>
      <c r="C8365" s="221">
        <v>1.9566923216270899</v>
      </c>
      <c r="D8365" s="221">
        <v>1.9101569635142599</v>
      </c>
      <c r="E8365" s="221">
        <v>1.6633411680263199</v>
      </c>
    </row>
    <row r="8366" spans="1:5" x14ac:dyDescent="0.25">
      <c r="A8366" s="221">
        <v>39089.236171514298</v>
      </c>
      <c r="B8366" s="221">
        <v>1.20169874374685</v>
      </c>
      <c r="C8366" s="221">
        <v>1.9558444436185201</v>
      </c>
      <c r="D8366" s="221">
        <v>1.9104032377165101</v>
      </c>
      <c r="E8366" s="221">
        <v>1.66333640819722</v>
      </c>
    </row>
    <row r="8367" spans="1:5" x14ac:dyDescent="0.25">
      <c r="A8367" s="221">
        <v>39092.726592879699</v>
      </c>
      <c r="B8367" s="221">
        <v>2.85170850574701</v>
      </c>
      <c r="C8367" s="221">
        <v>1.9556481369037499</v>
      </c>
      <c r="D8367" s="221">
        <v>1.9104600952508599</v>
      </c>
      <c r="E8367" s="221">
        <v>1.6633352928799201</v>
      </c>
    </row>
    <row r="8368" spans="1:5" x14ac:dyDescent="0.25">
      <c r="A8368" s="221">
        <v>39096.744609290901</v>
      </c>
      <c r="B8368" s="221">
        <v>1.14824152330011</v>
      </c>
      <c r="C8368" s="221">
        <v>1.9554220494057399</v>
      </c>
      <c r="D8368" s="221">
        <v>1.9105255275544499</v>
      </c>
      <c r="E8368" s="221">
        <v>1.6633340089767199</v>
      </c>
    </row>
    <row r="8369" spans="1:5" x14ac:dyDescent="0.25">
      <c r="A8369" s="221">
        <v>39101.063091984703</v>
      </c>
      <c r="B8369" s="221">
        <v>2.54041927424338</v>
      </c>
      <c r="C8369" s="221">
        <v>1.9551789267089299</v>
      </c>
      <c r="D8369" s="221">
        <v>1.91059577564033</v>
      </c>
      <c r="E8369" s="221">
        <v>1.66333262906355</v>
      </c>
    </row>
    <row r="8370" spans="1:5" x14ac:dyDescent="0.25">
      <c r="A8370" s="221">
        <v>39101.918342384903</v>
      </c>
      <c r="B8370" s="221">
        <v>4.9653209862576597</v>
      </c>
      <c r="C8370" s="221">
        <v>1.9551307616564799</v>
      </c>
      <c r="D8370" s="221">
        <v>1.9106096878654899</v>
      </c>
      <c r="E8370" s="221">
        <v>1.6633323557797599</v>
      </c>
    </row>
    <row r="8371" spans="1:5" x14ac:dyDescent="0.25">
      <c r="A8371" s="221">
        <v>39107.3747170637</v>
      </c>
      <c r="B8371" s="221">
        <v>1.0372656485885701</v>
      </c>
      <c r="C8371" s="221">
        <v>1.95482335166607</v>
      </c>
      <c r="D8371" s="221">
        <v>1.9106984045275399</v>
      </c>
      <c r="E8371" s="221">
        <v>1.6633305321099801</v>
      </c>
    </row>
    <row r="8372" spans="1:5" x14ac:dyDescent="0.25">
      <c r="A8372" s="221">
        <v>39112.515637305303</v>
      </c>
      <c r="B8372" s="221">
        <v>3.2345051151863</v>
      </c>
      <c r="C8372" s="221">
        <v>1.95453352889711</v>
      </c>
      <c r="D8372" s="221">
        <v>1.9107818794975799</v>
      </c>
      <c r="E8372" s="221">
        <v>1.6633287929604501</v>
      </c>
    </row>
    <row r="8373" spans="1:5" x14ac:dyDescent="0.25">
      <c r="A8373" s="221">
        <v>39123.770162900997</v>
      </c>
      <c r="B8373" s="221">
        <v>2.9086116236005402</v>
      </c>
      <c r="C8373" s="221">
        <v>1.9538983918078801</v>
      </c>
      <c r="D8373" s="221">
        <v>1.91096441527011</v>
      </c>
      <c r="E8373" s="221">
        <v>1.6633248961529099</v>
      </c>
    </row>
    <row r="8374" spans="1:5" x14ac:dyDescent="0.25">
      <c r="A8374" s="221">
        <v>39132.989548027603</v>
      </c>
      <c r="B8374" s="221">
        <v>-0.68656947159876403</v>
      </c>
      <c r="C8374" s="221">
        <v>1.9533774486905799</v>
      </c>
      <c r="D8374" s="221">
        <v>1.91111372953926</v>
      </c>
      <c r="E8374" s="221">
        <v>1.6633216100831001</v>
      </c>
    </row>
    <row r="8375" spans="1:5" x14ac:dyDescent="0.25">
      <c r="A8375" s="221">
        <v>39135.610998245298</v>
      </c>
      <c r="B8375" s="221">
        <v>0.95804599307296501</v>
      </c>
      <c r="C8375" s="221">
        <v>1.95322921363274</v>
      </c>
      <c r="D8375" s="221">
        <v>1.91115618572456</v>
      </c>
      <c r="E8375" s="221">
        <v>1.66332067229751</v>
      </c>
    </row>
    <row r="8376" spans="1:5" x14ac:dyDescent="0.25">
      <c r="A8376" s="221">
        <v>39135.8617231975</v>
      </c>
      <c r="B8376" s="221">
        <v>1.85766850903082</v>
      </c>
      <c r="C8376" s="221">
        <v>1.95321503589724</v>
      </c>
      <c r="D8376" s="221">
        <v>1.9111602463872299</v>
      </c>
      <c r="E8376" s="221">
        <v>1.6633205810702301</v>
      </c>
    </row>
    <row r="8377" spans="1:5" x14ac:dyDescent="0.25">
      <c r="A8377" s="221">
        <v>39141.022455015598</v>
      </c>
      <c r="B8377" s="221">
        <v>1.33891441668277</v>
      </c>
      <c r="C8377" s="221">
        <v>1.95292306972889</v>
      </c>
      <c r="D8377" s="221">
        <v>1.9112438279807</v>
      </c>
      <c r="E8377" s="221">
        <v>1.6633186960648401</v>
      </c>
    </row>
    <row r="8378" spans="1:5" x14ac:dyDescent="0.25">
      <c r="A8378" s="221">
        <v>39147.601105330097</v>
      </c>
      <c r="B8378" s="221">
        <v>-1.01229398361805</v>
      </c>
      <c r="C8378" s="221">
        <v>1.95255062132464</v>
      </c>
      <c r="D8378" s="221">
        <v>1.9113501053214701</v>
      </c>
      <c r="E8378" s="221">
        <v>1.6633162546646301</v>
      </c>
    </row>
    <row r="8379" spans="1:5" x14ac:dyDescent="0.25">
      <c r="A8379" s="221">
        <v>39153.339084726198</v>
      </c>
      <c r="B8379" s="221">
        <v>4.8495565201208901</v>
      </c>
      <c r="C8379" s="221">
        <v>1.9522255237712201</v>
      </c>
      <c r="D8379" s="221">
        <v>1.91144256429524</v>
      </c>
      <c r="E8379" s="221">
        <v>1.6633141093530699</v>
      </c>
    </row>
    <row r="8380" spans="1:5" x14ac:dyDescent="0.25">
      <c r="A8380" s="221">
        <v>39158.534902622698</v>
      </c>
      <c r="B8380" s="221">
        <v>0.56431235958074299</v>
      </c>
      <c r="C8380" s="221">
        <v>1.95193095748464</v>
      </c>
      <c r="D8380" s="221">
        <v>1.91152628714564</v>
      </c>
      <c r="E8380" s="221">
        <v>1.6633121280071701</v>
      </c>
    </row>
    <row r="8381" spans="1:5" x14ac:dyDescent="0.25">
      <c r="A8381" s="221">
        <v>39162.5058431824</v>
      </c>
      <c r="B8381" s="221">
        <v>3.9964368847868399</v>
      </c>
      <c r="C8381" s="221">
        <v>1.9517056941200299</v>
      </c>
      <c r="D8381" s="221">
        <v>1.91159027292595</v>
      </c>
      <c r="E8381" s="221">
        <v>1.66331060787354</v>
      </c>
    </row>
    <row r="8382" spans="1:5" x14ac:dyDescent="0.25">
      <c r="A8382" s="221">
        <v>39163.564321114303</v>
      </c>
      <c r="B8382" s="221">
        <v>-0.393814849691831</v>
      </c>
      <c r="C8382" s="221">
        <v>1.9516456488242799</v>
      </c>
      <c r="D8382" s="221">
        <v>1.91160732871799</v>
      </c>
      <c r="E8382" s="221">
        <v>1.66331019370205</v>
      </c>
    </row>
    <row r="8383" spans="1:5" x14ac:dyDescent="0.25">
      <c r="A8383" s="221">
        <v>39176.339285420603</v>
      </c>
      <c r="B8383" s="221">
        <v>-0.35252505772591602</v>
      </c>
      <c r="C8383" s="221">
        <v>1.9509201918303101</v>
      </c>
      <c r="D8383" s="221">
        <v>1.9118131782005601</v>
      </c>
      <c r="E8383" s="221">
        <v>1.6633051821423599</v>
      </c>
    </row>
    <row r="8384" spans="1:5" x14ac:dyDescent="0.25">
      <c r="A8384" s="221">
        <v>39193.102292678901</v>
      </c>
      <c r="B8384" s="221">
        <v>1.68809025380916</v>
      </c>
      <c r="C8384" s="221">
        <v>1.9499666301484899</v>
      </c>
      <c r="D8384" s="221">
        <v>1.91208323004987</v>
      </c>
      <c r="E8384" s="221">
        <v>1.66329840762184</v>
      </c>
    </row>
    <row r="8385" spans="1:5" x14ac:dyDescent="0.25">
      <c r="A8385" s="221">
        <v>39193.7616567738</v>
      </c>
      <c r="B8385" s="221">
        <v>0.96274746473181705</v>
      </c>
      <c r="C8385" s="221">
        <v>1.94992908468687</v>
      </c>
      <c r="D8385" s="221">
        <v>1.91209381832203</v>
      </c>
      <c r="E8385" s="221">
        <v>1.6632981372004401</v>
      </c>
    </row>
    <row r="8386" spans="1:5" x14ac:dyDescent="0.25">
      <c r="A8386" s="221">
        <v>39194.102031169103</v>
      </c>
      <c r="B8386" s="221">
        <v>2.0929954229552501</v>
      </c>
      <c r="C8386" s="221">
        <v>1.9499097021343501</v>
      </c>
      <c r="D8386" s="221">
        <v>1.91209927558904</v>
      </c>
      <c r="E8386" s="221">
        <v>1.6632979964405801</v>
      </c>
    </row>
    <row r="8387" spans="1:5" x14ac:dyDescent="0.25">
      <c r="A8387" s="221">
        <v>39196.551351769202</v>
      </c>
      <c r="B8387" s="221">
        <v>1.3104456891004399</v>
      </c>
      <c r="C8387" s="221">
        <v>1.9497702032958699</v>
      </c>
      <c r="D8387" s="221">
        <v>1.9121385458652</v>
      </c>
      <c r="E8387" s="221">
        <v>1.6632969774028199</v>
      </c>
    </row>
    <row r="8388" spans="1:5" x14ac:dyDescent="0.25">
      <c r="A8388" s="221">
        <v>39204.4552802127</v>
      </c>
      <c r="B8388" s="221">
        <v>1.1715536904989701</v>
      </c>
      <c r="C8388" s="221">
        <v>1.9493197747005</v>
      </c>
      <c r="D8388" s="221">
        <v>1.91226527057926</v>
      </c>
      <c r="E8388" s="221">
        <v>1.6632936889801</v>
      </c>
    </row>
    <row r="8389" spans="1:5" x14ac:dyDescent="0.25">
      <c r="A8389" s="221">
        <v>39205.714750567502</v>
      </c>
      <c r="B8389" s="221">
        <v>0.96338104101920696</v>
      </c>
      <c r="C8389" s="221">
        <v>1.9492479664526201</v>
      </c>
      <c r="D8389" s="221">
        <v>1.9122854638314799</v>
      </c>
      <c r="E8389" s="221">
        <v>1.6632931586397099</v>
      </c>
    </row>
    <row r="8390" spans="1:5" x14ac:dyDescent="0.25">
      <c r="A8390" s="221">
        <v>39208.055200963601</v>
      </c>
      <c r="B8390" s="221">
        <v>1.9636661780836799</v>
      </c>
      <c r="C8390" s="221">
        <v>1.9491144938556</v>
      </c>
      <c r="D8390" s="221">
        <v>1.91232298857748</v>
      </c>
      <c r="E8390" s="221">
        <v>1.6632921689201301</v>
      </c>
    </row>
    <row r="8391" spans="1:5" x14ac:dyDescent="0.25">
      <c r="A8391" s="221">
        <v>39208.283462473402</v>
      </c>
      <c r="B8391" s="221">
        <v>1.51684946371902</v>
      </c>
      <c r="C8391" s="221">
        <v>1.94910147454494</v>
      </c>
      <c r="D8391" s="221">
        <v>1.912326648324</v>
      </c>
      <c r="E8391" s="221">
        <v>1.66329207239389</v>
      </c>
    </row>
    <row r="8392" spans="1:5" x14ac:dyDescent="0.25">
      <c r="A8392" s="221">
        <v>39209.8039625768</v>
      </c>
      <c r="B8392" s="221">
        <v>1.3861077200174601</v>
      </c>
      <c r="C8392" s="221">
        <v>1.94901474155176</v>
      </c>
      <c r="D8392" s="221">
        <v>1.91235102670017</v>
      </c>
      <c r="E8392" s="221">
        <v>1.6632914294113601</v>
      </c>
    </row>
    <row r="8393" spans="1:5" x14ac:dyDescent="0.25">
      <c r="A8393" s="221">
        <v>39210.373040845501</v>
      </c>
      <c r="B8393" s="221">
        <v>0.94179948626296195</v>
      </c>
      <c r="C8393" s="221">
        <v>1.9489822758001001</v>
      </c>
      <c r="D8393" s="221">
        <v>1.9123601508061601</v>
      </c>
      <c r="E8393" s="221">
        <v>1.6632911887620001</v>
      </c>
    </row>
    <row r="8394" spans="1:5" x14ac:dyDescent="0.25">
      <c r="A8394" s="221">
        <v>39210.607376317203</v>
      </c>
      <c r="B8394" s="221">
        <v>1.4599142834882599</v>
      </c>
      <c r="C8394" s="221">
        <v>1.9489689069293401</v>
      </c>
      <c r="D8394" s="221">
        <v>1.9123639079373</v>
      </c>
      <c r="E8394" s="221">
        <v>1.6632910890221499</v>
      </c>
    </row>
    <row r="8395" spans="1:5" x14ac:dyDescent="0.25">
      <c r="A8395" s="221">
        <v>39214.814437343201</v>
      </c>
      <c r="B8395" s="221">
        <v>2.58631951548371</v>
      </c>
      <c r="C8395" s="221">
        <v>1.94872882759343</v>
      </c>
      <c r="D8395" s="221">
        <v>1.9124313553435699</v>
      </c>
      <c r="E8395" s="221">
        <v>1.6632892875927101</v>
      </c>
    </row>
    <row r="8396" spans="1:5" x14ac:dyDescent="0.25">
      <c r="A8396" s="221">
        <v>39214.825283519102</v>
      </c>
      <c r="B8396" s="221">
        <v>2.2053143450320398</v>
      </c>
      <c r="C8396" s="221">
        <v>1.9487282085020701</v>
      </c>
      <c r="D8396" s="221">
        <v>1.9124315288564</v>
      </c>
      <c r="E8396" s="221">
        <v>1.6632892829239501</v>
      </c>
    </row>
    <row r="8397" spans="1:5" x14ac:dyDescent="0.25">
      <c r="A8397" s="221">
        <v>39215.060788106297</v>
      </c>
      <c r="B8397" s="221">
        <v>2.26387441689557</v>
      </c>
      <c r="C8397" s="221">
        <v>1.94871476589736</v>
      </c>
      <c r="D8397" s="221">
        <v>1.91243529636557</v>
      </c>
      <c r="E8397" s="221">
        <v>1.6632891815503801</v>
      </c>
    </row>
    <row r="8398" spans="1:5" x14ac:dyDescent="0.25">
      <c r="A8398" s="221">
        <v>39215.206434691398</v>
      </c>
      <c r="B8398" s="221">
        <v>2.5659375297776301</v>
      </c>
      <c r="C8398" s="221">
        <v>1.94870645221215</v>
      </c>
      <c r="D8398" s="221">
        <v>1.91243762636198</v>
      </c>
      <c r="E8398" s="221">
        <v>1.6632891188564201</v>
      </c>
    </row>
    <row r="8399" spans="1:5" x14ac:dyDescent="0.25">
      <c r="A8399" s="221">
        <v>39215.422882996703</v>
      </c>
      <c r="B8399" s="221">
        <v>1.7183028731922101</v>
      </c>
      <c r="C8399" s="221">
        <v>1.9486940968292401</v>
      </c>
      <c r="D8399" s="221">
        <v>1.91244108901629</v>
      </c>
      <c r="E8399" s="221">
        <v>1.66328902568568</v>
      </c>
    </row>
    <row r="8400" spans="1:5" x14ac:dyDescent="0.25">
      <c r="A8400" s="221">
        <v>39226.368716891302</v>
      </c>
      <c r="B8400" s="221">
        <v>4.1706195935929102</v>
      </c>
      <c r="C8400" s="221">
        <v>1.9480688961227399</v>
      </c>
      <c r="D8400" s="221">
        <v>1.9126161829522299</v>
      </c>
      <c r="E8400" s="221">
        <v>1.6632842957404801</v>
      </c>
    </row>
    <row r="8401" spans="1:5" x14ac:dyDescent="0.25">
      <c r="A8401" s="221">
        <v>39227.822579818698</v>
      </c>
      <c r="B8401" s="221">
        <v>4.1919702404527701</v>
      </c>
      <c r="C8401" s="221">
        <v>1.9479857980547499</v>
      </c>
      <c r="D8401" s="221">
        <v>1.9126394090757199</v>
      </c>
      <c r="E8401" s="221">
        <v>1.6632836597331799</v>
      </c>
    </row>
    <row r="8402" spans="1:5" x14ac:dyDescent="0.25">
      <c r="A8402" s="221">
        <v>39229.991753675196</v>
      </c>
      <c r="B8402" s="221">
        <v>1.9447557341155399</v>
      </c>
      <c r="C8402" s="221">
        <v>1.94786179051719</v>
      </c>
      <c r="D8402" s="221">
        <v>1.91267406261762</v>
      </c>
      <c r="E8402" s="221">
        <v>1.66328270801848</v>
      </c>
    </row>
    <row r="8403" spans="1:5" x14ac:dyDescent="0.25">
      <c r="A8403" s="221">
        <v>39239.826192193097</v>
      </c>
      <c r="B8403" s="221">
        <v>1.9188975293695101</v>
      </c>
      <c r="C8403" s="221"/>
      <c r="D8403" s="221">
        <v>1.9128310376627999</v>
      </c>
      <c r="E8403" s="221">
        <v>1.6632783500664301</v>
      </c>
    </row>
    <row r="8404" spans="1:5" x14ac:dyDescent="0.25">
      <c r="A8404" s="221">
        <v>39241.665533641099</v>
      </c>
      <c r="B8404" s="221">
        <v>4.0598128597918901</v>
      </c>
      <c r="C8404" s="221">
        <v>1.94719391033946</v>
      </c>
      <c r="D8404" s="221">
        <v>1.9128603568504301</v>
      </c>
      <c r="E8404" s="221">
        <v>1.66327752859537</v>
      </c>
    </row>
    <row r="8405" spans="1:5" x14ac:dyDescent="0.25">
      <c r="A8405" s="221">
        <v>39243.203456199502</v>
      </c>
      <c r="B8405" s="221">
        <v>1.18544521250323</v>
      </c>
      <c r="C8405" s="221">
        <v>1.9471058696346299</v>
      </c>
      <c r="D8405" s="221">
        <v>1.9128848714070401</v>
      </c>
      <c r="E8405" s="221">
        <v>1.6632768380213701</v>
      </c>
    </row>
    <row r="8406" spans="1:5" x14ac:dyDescent="0.25">
      <c r="A8406" s="221">
        <v>39244.446117250598</v>
      </c>
      <c r="B8406" s="221">
        <v>1.47139905570202</v>
      </c>
      <c r="C8406" s="221">
        <v>1.94703470309495</v>
      </c>
      <c r="D8406" s="221">
        <v>1.9129046794815801</v>
      </c>
      <c r="E8406" s="221">
        <v>1.66327627835212</v>
      </c>
    </row>
    <row r="8407" spans="1:5" x14ac:dyDescent="0.25">
      <c r="A8407" s="221">
        <v>39247.338043489799</v>
      </c>
      <c r="B8407" s="221">
        <v>2.55922555624208</v>
      </c>
      <c r="C8407" s="221">
        <v>1.9468690831805899</v>
      </c>
      <c r="D8407" s="221">
        <v>1.9129507769193901</v>
      </c>
      <c r="E8407" s="221">
        <v>1.6632749758873999</v>
      </c>
    </row>
    <row r="8408" spans="1:5" x14ac:dyDescent="0.25">
      <c r="A8408" s="221">
        <v>39251.127090758899</v>
      </c>
      <c r="B8408" s="221">
        <v>2.4867424872969699</v>
      </c>
      <c r="C8408" s="221">
        <v>1.9466519935095801</v>
      </c>
      <c r="D8408" s="221">
        <v>1.91301117450785</v>
      </c>
      <c r="E8408" s="221">
        <v>1.6632732571275</v>
      </c>
    </row>
    <row r="8409" spans="1:5" x14ac:dyDescent="0.25">
      <c r="A8409" s="221">
        <v>39255.118938578402</v>
      </c>
      <c r="B8409" s="221">
        <v>4.7039848926458996</v>
      </c>
      <c r="C8409" s="221">
        <v>1.94642317786793</v>
      </c>
      <c r="D8409" s="221">
        <v>1.9130748047464501</v>
      </c>
      <c r="E8409" s="221">
        <v>1.6632714376648099</v>
      </c>
    </row>
    <row r="8410" spans="1:5" x14ac:dyDescent="0.25">
      <c r="A8410" s="221">
        <v>39264.0090707372</v>
      </c>
      <c r="B8410" s="221">
        <v>4.1945363859871501</v>
      </c>
      <c r="C8410" s="221">
        <v>1.94591327891386</v>
      </c>
      <c r="D8410" s="221">
        <v>1.9132162393626799</v>
      </c>
      <c r="E8410" s="221">
        <v>1.6632673407213701</v>
      </c>
    </row>
    <row r="8411" spans="1:5" x14ac:dyDescent="0.25">
      <c r="A8411" s="221">
        <v>39267.947984622202</v>
      </c>
      <c r="B8411" s="221">
        <v>1.1324766422408801</v>
      </c>
      <c r="C8411" s="221">
        <v>1.94568720227199</v>
      </c>
      <c r="D8411" s="221">
        <v>1.91327886104142</v>
      </c>
      <c r="E8411" s="221">
        <v>1.66326551197793</v>
      </c>
    </row>
    <row r="8412" spans="1:5" x14ac:dyDescent="0.25">
      <c r="A8412" s="221">
        <v>39268.746399157601</v>
      </c>
      <c r="B8412" s="221">
        <v>2.7498208566016</v>
      </c>
      <c r="C8412" s="221">
        <v>1.9456413653596301</v>
      </c>
      <c r="D8412" s="221">
        <v>1.9132915544030999</v>
      </c>
      <c r="E8412" s="221">
        <v>1.6632651394957501</v>
      </c>
    </row>
    <row r="8413" spans="1:5" x14ac:dyDescent="0.25">
      <c r="A8413" s="221">
        <v>39270.350338944598</v>
      </c>
      <c r="B8413" s="221">
        <v>2.9130868554444702</v>
      </c>
      <c r="C8413" s="221">
        <v>1.9455492630303499</v>
      </c>
      <c r="D8413" s="221">
        <v>1.9133170541741</v>
      </c>
      <c r="E8413" s="221">
        <v>1.6632643912140499</v>
      </c>
    </row>
    <row r="8414" spans="1:5" x14ac:dyDescent="0.25">
      <c r="A8414" s="221">
        <v>39270.443678822099</v>
      </c>
      <c r="B8414" s="221">
        <v>2.27721974671327</v>
      </c>
      <c r="C8414" s="221">
        <v>1.9455439023332299</v>
      </c>
      <c r="D8414" s="221">
        <v>1.91331853811104</v>
      </c>
      <c r="E8414" s="221">
        <v>1.6632643473808599</v>
      </c>
    </row>
    <row r="8415" spans="1:5" x14ac:dyDescent="0.25">
      <c r="A8415" s="221">
        <v>39274.439135951303</v>
      </c>
      <c r="B8415" s="221">
        <v>1.06332906725775</v>
      </c>
      <c r="C8415" s="221">
        <v>1.9453144351844001</v>
      </c>
      <c r="D8415" s="221">
        <v>1.9133819456188199</v>
      </c>
      <c r="E8415" s="221">
        <v>1.66326247108074</v>
      </c>
    </row>
    <row r="8416" spans="1:5" x14ac:dyDescent="0.25">
      <c r="A8416" s="221">
        <v>39275.995779978999</v>
      </c>
      <c r="B8416" s="221">
        <v>4.7455451266262401</v>
      </c>
      <c r="C8416" s="221">
        <v>1.94522500010861</v>
      </c>
      <c r="D8416" s="221">
        <v>1.91340664940492</v>
      </c>
      <c r="E8416" s="221">
        <v>1.6632617400676699</v>
      </c>
    </row>
    <row r="8417" spans="1:5" x14ac:dyDescent="0.25">
      <c r="A8417" s="221">
        <v>39279.577910391003</v>
      </c>
      <c r="B8417" s="221">
        <v>1.3125323767133401</v>
      </c>
      <c r="C8417" s="221">
        <v>1.94501915278483</v>
      </c>
      <c r="D8417" s="221">
        <v>1.9134634974587501</v>
      </c>
      <c r="E8417" s="221">
        <v>1.6632600368892501</v>
      </c>
    </row>
    <row r="8418" spans="1:5" x14ac:dyDescent="0.25">
      <c r="A8418" s="221">
        <v>39285.874134482299</v>
      </c>
      <c r="B8418" s="221">
        <v>1.37265472215427</v>
      </c>
      <c r="C8418" s="221">
        <v>1.9446571349169599</v>
      </c>
      <c r="D8418" s="221">
        <v>1.9135634179096901</v>
      </c>
      <c r="E8418" s="221">
        <v>1.6632570432536899</v>
      </c>
    </row>
    <row r="8419" spans="1:5" x14ac:dyDescent="0.25">
      <c r="A8419" s="221">
        <v>39292.653013162198</v>
      </c>
      <c r="B8419" s="221">
        <v>0.71909967846091005</v>
      </c>
      <c r="C8419" s="221">
        <v>1.9442671320285001</v>
      </c>
      <c r="D8419" s="221">
        <v>1.9136708331341299</v>
      </c>
      <c r="E8419" s="221">
        <v>1.6632537956227</v>
      </c>
    </row>
    <row r="8420" spans="1:5" x14ac:dyDescent="0.25">
      <c r="A8420" s="221">
        <v>39292.805213119798</v>
      </c>
      <c r="B8420" s="221">
        <v>2.4153261438151699</v>
      </c>
      <c r="C8420" s="221">
        <v>1.94425837256052</v>
      </c>
      <c r="D8420" s="221">
        <v>1.91367324210636</v>
      </c>
      <c r="E8420" s="221">
        <v>1.6632537223810699</v>
      </c>
    </row>
    <row r="8421" spans="1:5" x14ac:dyDescent="0.25">
      <c r="A8421" s="221">
        <v>39294.484375202403</v>
      </c>
      <c r="B8421" s="221">
        <v>2.9187188366947399</v>
      </c>
      <c r="C8421" s="221">
        <v>1.94416172064354</v>
      </c>
      <c r="D8421" s="221">
        <v>1.91369981934651</v>
      </c>
      <c r="E8421" s="221">
        <v>1.66325291312635</v>
      </c>
    </row>
    <row r="8422" spans="1:5" x14ac:dyDescent="0.25">
      <c r="A8422" s="221">
        <v>39297.089330583804</v>
      </c>
      <c r="B8422" s="221">
        <v>2.2694231316822999</v>
      </c>
      <c r="C8422" s="221">
        <v>1.9440117479143999</v>
      </c>
      <c r="D8422" s="221">
        <v>1.91374104974677</v>
      </c>
      <c r="E8422" s="221">
        <v>1.6632516510236599</v>
      </c>
    </row>
    <row r="8423" spans="1:5" x14ac:dyDescent="0.25">
      <c r="A8423" s="221">
        <v>39299.275475598799</v>
      </c>
      <c r="B8423" s="221">
        <v>2.2211800929604002</v>
      </c>
      <c r="C8423" s="221">
        <v>1.9438858565370101</v>
      </c>
      <c r="D8423" s="221">
        <v>1.9137756513505599</v>
      </c>
      <c r="E8423" s="221">
        <v>1.6632505909578701</v>
      </c>
    </row>
    <row r="8424" spans="1:5" x14ac:dyDescent="0.25">
      <c r="A8424" s="221">
        <v>39302.2427840784</v>
      </c>
      <c r="B8424" s="221">
        <v>2.0788843717530798</v>
      </c>
      <c r="C8424" s="221">
        <v>1.9437149250160699</v>
      </c>
      <c r="D8424" s="221">
        <v>1.9138226169597199</v>
      </c>
      <c r="E8424" s="221">
        <v>1.66324914528951</v>
      </c>
    </row>
    <row r="8425" spans="1:5" x14ac:dyDescent="0.25">
      <c r="A8425" s="221">
        <v>39302.917964950197</v>
      </c>
      <c r="B8425" s="221">
        <v>1.22478607562106</v>
      </c>
      <c r="C8425" s="221">
        <v>1.94367603128658</v>
      </c>
      <c r="D8425" s="221">
        <v>1.9138332893971599</v>
      </c>
      <c r="E8425" s="221">
        <v>1.66324881634237</v>
      </c>
    </row>
    <row r="8426" spans="1:5" x14ac:dyDescent="0.25">
      <c r="A8426" s="221">
        <v>39303.612499073497</v>
      </c>
      <c r="B8426" s="221">
        <v>1.6416035128853601</v>
      </c>
      <c r="C8426" s="221">
        <v>1.9436360227148901</v>
      </c>
      <c r="D8426" s="221">
        <v>1.91384426774724</v>
      </c>
      <c r="E8426" s="221">
        <v>1.6632484760386399</v>
      </c>
    </row>
    <row r="8427" spans="1:5" x14ac:dyDescent="0.25">
      <c r="A8427" s="221">
        <v>39311.095098400801</v>
      </c>
      <c r="B8427" s="221">
        <v>0.91360769220889504</v>
      </c>
      <c r="C8427" s="221">
        <v>1.94320473316973</v>
      </c>
      <c r="D8427" s="221">
        <v>1.9139625435701499</v>
      </c>
      <c r="E8427" s="221">
        <v>1.6632448025144999</v>
      </c>
    </row>
    <row r="8428" spans="1:5" x14ac:dyDescent="0.25">
      <c r="A8428" s="221">
        <v>39319.744193294398</v>
      </c>
      <c r="B8428" s="221">
        <v>1.7494566095400901</v>
      </c>
      <c r="C8428" s="221">
        <v>1.9427058015070799</v>
      </c>
      <c r="D8428" s="221">
        <v>1.91409901327417</v>
      </c>
      <c r="E8428" s="221">
        <v>1.66324051403766</v>
      </c>
    </row>
    <row r="8429" spans="1:5" x14ac:dyDescent="0.25">
      <c r="A8429" s="221">
        <v>39335.519226092598</v>
      </c>
      <c r="B8429" s="221">
        <v>1.9176975247021899</v>
      </c>
      <c r="C8429" s="221">
        <v>1.9417947388780701</v>
      </c>
      <c r="D8429" s="221">
        <v>1.91434769928379</v>
      </c>
      <c r="E8429" s="221">
        <v>1.6632325744954899</v>
      </c>
    </row>
    <row r="8430" spans="1:5" x14ac:dyDescent="0.25">
      <c r="A8430" s="221">
        <v>39338.066134168701</v>
      </c>
      <c r="B8430" s="221">
        <v>2.2599191049590801</v>
      </c>
      <c r="C8430" s="221">
        <v>1.94164751442651</v>
      </c>
      <c r="D8430" s="221">
        <v>1.91438778269691</v>
      </c>
      <c r="E8430" s="221">
        <v>1.6632312882556499</v>
      </c>
    </row>
    <row r="8431" spans="1:5" x14ac:dyDescent="0.25">
      <c r="A8431" s="221">
        <v>39348.744609011199</v>
      </c>
      <c r="B8431" s="221">
        <v>1.7642175894087</v>
      </c>
      <c r="C8431" s="221">
        <v>1.94102985344876</v>
      </c>
      <c r="D8431" s="221">
        <v>1.91455579124324</v>
      </c>
      <c r="E8431" s="221">
        <v>1.6632258270662801</v>
      </c>
    </row>
    <row r="8432" spans="1:5" x14ac:dyDescent="0.25">
      <c r="A8432" s="221">
        <v>39350.2426172427</v>
      </c>
      <c r="B8432" s="221">
        <v>1.73347359248386</v>
      </c>
      <c r="C8432" s="221">
        <v>1.9409431560615</v>
      </c>
      <c r="D8432" s="221">
        <v>1.9145793283468699</v>
      </c>
      <c r="E8432" s="221">
        <v>1.6632250548107099</v>
      </c>
    </row>
    <row r="8433" spans="1:5" x14ac:dyDescent="0.25">
      <c r="A8433" s="221">
        <v>39359.4854562287</v>
      </c>
      <c r="B8433" s="221">
        <v>1.2702741028409501</v>
      </c>
      <c r="C8433" s="221">
        <v>1.9404079556098</v>
      </c>
      <c r="D8433" s="221">
        <v>1.91472441889019</v>
      </c>
      <c r="E8433" s="221">
        <v>1.6632202638356299</v>
      </c>
    </row>
    <row r="8434" spans="1:5" x14ac:dyDescent="0.25">
      <c r="A8434" s="221">
        <v>39366.771653653399</v>
      </c>
      <c r="B8434" s="221">
        <v>1.8018348820079599</v>
      </c>
      <c r="C8434" s="221">
        <v>1.9399857270741101</v>
      </c>
      <c r="D8434" s="221">
        <v>1.9148387567657601</v>
      </c>
      <c r="E8434" s="221">
        <v>1.6632164725173699</v>
      </c>
    </row>
    <row r="8435" spans="1:5" x14ac:dyDescent="0.25">
      <c r="A8435" s="221">
        <v>39369.333764022798</v>
      </c>
      <c r="B8435" s="221">
        <v>-0.19323351130136099</v>
      </c>
      <c r="C8435" s="221">
        <v>1.9398371885208101</v>
      </c>
      <c r="D8435" s="221">
        <v>1.91487883794512</v>
      </c>
      <c r="E8435" s="221">
        <v>1.6632151291499799</v>
      </c>
    </row>
    <row r="8436" spans="1:5" x14ac:dyDescent="0.25">
      <c r="A8436" s="221">
        <v>39382.2467409987</v>
      </c>
      <c r="B8436" s="221">
        <v>1.3742373984666501</v>
      </c>
      <c r="C8436" s="221">
        <v>1.9390880231319301</v>
      </c>
      <c r="D8436" s="221">
        <v>1.91508080865881</v>
      </c>
      <c r="E8436" s="221">
        <v>1.6632083141612799</v>
      </c>
    </row>
    <row r="8437" spans="1:5" x14ac:dyDescent="0.25">
      <c r="A8437" s="221">
        <v>39382.820531156402</v>
      </c>
      <c r="B8437" s="221">
        <v>1.50313181530326</v>
      </c>
      <c r="C8437" s="221">
        <v>1.9390547111782499</v>
      </c>
      <c r="D8437" s="221">
        <v>1.91508978325915</v>
      </c>
      <c r="E8437" s="221">
        <v>1.6632080095300601</v>
      </c>
    </row>
    <row r="8438" spans="1:5" x14ac:dyDescent="0.25">
      <c r="A8438" s="221">
        <v>39384.323985693198</v>
      </c>
      <c r="B8438" s="221">
        <v>1.0851850584279401</v>
      </c>
      <c r="C8438" s="221">
        <v>1.9389674266418999</v>
      </c>
      <c r="D8438" s="221">
        <v>1.9151132986566</v>
      </c>
      <c r="E8438" s="221">
        <v>1.66320720888117</v>
      </c>
    </row>
    <row r="8439" spans="1:5" x14ac:dyDescent="0.25">
      <c r="A8439" s="221">
        <v>39388.586485553198</v>
      </c>
      <c r="B8439" s="221">
        <v>2.4485231265640701</v>
      </c>
      <c r="C8439" s="221">
        <v>1.9387198810386099</v>
      </c>
      <c r="D8439" s="221">
        <v>1.91517996803427</v>
      </c>
      <c r="E8439" s="221">
        <v>1.6632049389317001</v>
      </c>
    </row>
    <row r="8440" spans="1:5" x14ac:dyDescent="0.25">
      <c r="A8440" s="221">
        <v>39393.866264924203</v>
      </c>
      <c r="B8440" s="221">
        <v>2.79967088819817</v>
      </c>
      <c r="C8440" s="221">
        <v>1.9384131509435301</v>
      </c>
      <c r="D8440" s="221">
        <v>1.9152625485894399</v>
      </c>
      <c r="E8440" s="221">
        <v>1.6632021115867399</v>
      </c>
    </row>
    <row r="8441" spans="1:5" x14ac:dyDescent="0.25">
      <c r="A8441" s="221">
        <v>39395.440894986597</v>
      </c>
      <c r="B8441" s="221">
        <v>1.92971648491718</v>
      </c>
      <c r="C8441" s="221">
        <v>1.93832164109469</v>
      </c>
      <c r="D8441" s="221">
        <v>1.91528717723689</v>
      </c>
      <c r="E8441" s="221">
        <v>1.6632012677994701</v>
      </c>
    </row>
    <row r="8442" spans="1:5" x14ac:dyDescent="0.25">
      <c r="A8442" s="221">
        <v>39399.664320231997</v>
      </c>
      <c r="B8442" s="221">
        <v>1.64295377351626</v>
      </c>
      <c r="C8442" s="221">
        <v>1.9380761330237699</v>
      </c>
      <c r="D8442" s="221">
        <v>1.91535323545202</v>
      </c>
      <c r="E8442" s="221">
        <v>1.66319899418421</v>
      </c>
    </row>
    <row r="8443" spans="1:5" x14ac:dyDescent="0.25">
      <c r="A8443" s="221">
        <v>39401.894130492503</v>
      </c>
      <c r="B8443" s="221">
        <v>1.3048895493718899</v>
      </c>
      <c r="C8443" s="221">
        <v>1.93794647700184</v>
      </c>
      <c r="D8443" s="221">
        <v>1.9153880268085299</v>
      </c>
      <c r="E8443" s="221">
        <v>1.66319778982898</v>
      </c>
    </row>
    <row r="8444" spans="1:5" x14ac:dyDescent="0.25">
      <c r="A8444" s="221">
        <v>39403.789379679103</v>
      </c>
      <c r="B8444" s="221">
        <v>1.74773350589099</v>
      </c>
      <c r="C8444" s="221">
        <v>1.9378362545800101</v>
      </c>
      <c r="D8444" s="221">
        <v>1.91541757080873</v>
      </c>
      <c r="E8444" s="221">
        <v>1.6631967661753899</v>
      </c>
    </row>
    <row r="8445" spans="1:5" x14ac:dyDescent="0.25">
      <c r="A8445" s="221">
        <v>39415.796195267401</v>
      </c>
      <c r="B8445" s="221">
        <v>1.5121729698575701</v>
      </c>
      <c r="C8445" s="221">
        <v>1.93713754733257</v>
      </c>
      <c r="D8445" s="221">
        <v>1.9156047384722901</v>
      </c>
      <c r="E8445" s="221">
        <v>1.6631902502622899</v>
      </c>
    </row>
    <row r="8446" spans="1:5" x14ac:dyDescent="0.25">
      <c r="A8446" s="221">
        <v>39430.597372341799</v>
      </c>
      <c r="B8446" s="221">
        <v>3.1457261909474199</v>
      </c>
      <c r="C8446" s="221">
        <v>1.9362752284468401</v>
      </c>
      <c r="D8446" s="221">
        <v>1.91583494865412</v>
      </c>
      <c r="E8446" s="221">
        <v>1.66318213695325</v>
      </c>
    </row>
    <row r="8447" spans="1:5" x14ac:dyDescent="0.25">
      <c r="A8447" s="221">
        <v>39443.088875177396</v>
      </c>
      <c r="B8447" s="221">
        <v>2.6365208121456898</v>
      </c>
      <c r="C8447" s="221">
        <v>1.93554663920452</v>
      </c>
      <c r="D8447" s="221">
        <v>1.9160289426746699</v>
      </c>
      <c r="E8447" s="221">
        <v>1.6631752200585901</v>
      </c>
    </row>
    <row r="8448" spans="1:5" x14ac:dyDescent="0.25">
      <c r="A8448" s="221">
        <v>39443.558658672402</v>
      </c>
      <c r="B8448" s="221">
        <v>0.983969558049402</v>
      </c>
      <c r="C8448" s="221">
        <v>1.9355192127751499</v>
      </c>
      <c r="D8448" s="221">
        <v>1.91603623289225</v>
      </c>
      <c r="E8448" s="221">
        <v>1.6631749593368801</v>
      </c>
    </row>
    <row r="8449" spans="1:5" x14ac:dyDescent="0.25">
      <c r="A8449" s="221">
        <v>39448.735160456803</v>
      </c>
      <c r="B8449" s="221">
        <v>2.53499524253442</v>
      </c>
      <c r="C8449" s="221">
        <v>1.93521700343387</v>
      </c>
      <c r="D8449" s="221">
        <v>1.9161165062488901</v>
      </c>
      <c r="E8449" s="221">
        <v>1.66317207731645</v>
      </c>
    </row>
    <row r="8450" spans="1:5" x14ac:dyDescent="0.25">
      <c r="A8450" s="221">
        <v>39459.421176218602</v>
      </c>
      <c r="B8450" s="221">
        <v>0.65552137735498395</v>
      </c>
      <c r="C8450" s="221">
        <v>1.9345928838444399</v>
      </c>
      <c r="D8450" s="221">
        <v>1.9162820339509199</v>
      </c>
      <c r="E8450" s="221">
        <v>1.66316609708472</v>
      </c>
    </row>
    <row r="8451" spans="1:5" x14ac:dyDescent="0.25">
      <c r="A8451" s="221">
        <v>39466.616815857502</v>
      </c>
      <c r="B8451" s="221">
        <v>2.03813007248919</v>
      </c>
      <c r="C8451" s="221">
        <v>1.93417226601276</v>
      </c>
      <c r="D8451" s="221">
        <v>1.91639333041594</v>
      </c>
      <c r="E8451" s="221">
        <v>1.6631620486918099</v>
      </c>
    </row>
    <row r="8452" spans="1:5" x14ac:dyDescent="0.25">
      <c r="A8452" s="221">
        <v>39466.721289449401</v>
      </c>
      <c r="B8452" s="221">
        <v>4.9230466087073701</v>
      </c>
      <c r="C8452" s="221">
        <v>1.93416615745527</v>
      </c>
      <c r="D8452" s="221">
        <v>1.91639494633086</v>
      </c>
      <c r="E8452" s="221">
        <v>1.66316198979125</v>
      </c>
    </row>
    <row r="8453" spans="1:5" x14ac:dyDescent="0.25">
      <c r="A8453" s="221">
        <v>39472.555881386201</v>
      </c>
      <c r="B8453" s="221">
        <v>2.0317281554981199</v>
      </c>
      <c r="C8453" s="221">
        <v>1.9338249187332399</v>
      </c>
      <c r="D8453" s="221">
        <v>1.91648516531265</v>
      </c>
      <c r="E8453" s="221">
        <v>1.6631586941454699</v>
      </c>
    </row>
    <row r="8454" spans="1:5" x14ac:dyDescent="0.25">
      <c r="A8454" s="221">
        <v>39475.896239808397</v>
      </c>
      <c r="B8454" s="221">
        <v>2.3858464634690701</v>
      </c>
      <c r="C8454" s="221">
        <v>1.9336295113099899</v>
      </c>
      <c r="D8454" s="221">
        <v>1.91653675803594</v>
      </c>
      <c r="E8454" s="221">
        <v>1.66315680301521</v>
      </c>
    </row>
    <row r="8455" spans="1:5" x14ac:dyDescent="0.25">
      <c r="A8455" s="221">
        <v>39478.630851534799</v>
      </c>
      <c r="B8455" s="221">
        <v>1.3389518995281999</v>
      </c>
      <c r="C8455" s="221">
        <v>1.93346948162746</v>
      </c>
      <c r="D8455" s="221">
        <v>1.91657899484058</v>
      </c>
      <c r="E8455" s="221">
        <v>1.6631552522123301</v>
      </c>
    </row>
    <row r="8456" spans="1:5" x14ac:dyDescent="0.25">
      <c r="A8456" s="221">
        <v>39479.844679372203</v>
      </c>
      <c r="B8456" s="221">
        <v>1.66883708318382</v>
      </c>
      <c r="C8456" s="221">
        <v>1.9333984401906099</v>
      </c>
      <c r="D8456" s="221">
        <v>1.91659772322635</v>
      </c>
      <c r="E8456" s="221">
        <v>1.6631545627279101</v>
      </c>
    </row>
    <row r="8457" spans="1:5" x14ac:dyDescent="0.25">
      <c r="A8457" s="221">
        <v>39481.744334908602</v>
      </c>
      <c r="B8457" s="221">
        <v>2.4605985718219001</v>
      </c>
      <c r="C8457" s="221">
        <v>1.9332872426984</v>
      </c>
      <c r="D8457" s="221">
        <v>1.91662703338106</v>
      </c>
      <c r="E8457" s="221">
        <v>1.66315348367627</v>
      </c>
    </row>
    <row r="8458" spans="1:5" x14ac:dyDescent="0.25">
      <c r="A8458" s="221">
        <v>39483.473431270802</v>
      </c>
      <c r="B8458" s="221">
        <v>2.8671618816364499</v>
      </c>
      <c r="C8458" s="221">
        <v>1.9331860145897499</v>
      </c>
      <c r="D8458" s="221">
        <v>1.9166537119451099</v>
      </c>
      <c r="E8458" s="221">
        <v>1.6631525015064901</v>
      </c>
    </row>
    <row r="8459" spans="1:5" x14ac:dyDescent="0.25">
      <c r="A8459" s="221">
        <v>39483.478137623999</v>
      </c>
      <c r="B8459" s="221">
        <v>1.0321405546431599</v>
      </c>
      <c r="C8459" s="221">
        <v>1.9331857390425999</v>
      </c>
      <c r="D8459" s="221">
        <v>1.91665378456035</v>
      </c>
      <c r="E8459" s="221">
        <v>1.6631524988331701</v>
      </c>
    </row>
    <row r="8460" spans="1:5" x14ac:dyDescent="0.25">
      <c r="A8460" s="221">
        <v>39484.129884573602</v>
      </c>
      <c r="B8460" s="221">
        <v>1.6639857190607501</v>
      </c>
      <c r="C8460" s="221">
        <v>1.9331475794089401</v>
      </c>
      <c r="D8460" s="221">
        <v>1.9166638404907801</v>
      </c>
      <c r="E8460" s="221">
        <v>1.66315212862468</v>
      </c>
    </row>
    <row r="8461" spans="1:5" x14ac:dyDescent="0.25">
      <c r="A8461" s="221">
        <v>39485.399529180198</v>
      </c>
      <c r="B8461" s="221">
        <v>1.1385765827292</v>
      </c>
      <c r="C8461" s="221">
        <v>1.9330732310013501</v>
      </c>
      <c r="D8461" s="221">
        <v>1.9166834300843401</v>
      </c>
      <c r="E8461" s="221">
        <v>1.663151405946</v>
      </c>
    </row>
    <row r="8462" spans="1:5" x14ac:dyDescent="0.25">
      <c r="A8462" s="221">
        <v>39498.500874946003</v>
      </c>
      <c r="B8462" s="221">
        <v>0.37489631646572302</v>
      </c>
      <c r="C8462" s="221">
        <v>1.9323056760880299</v>
      </c>
      <c r="D8462" s="221">
        <v>1.9168853057330399</v>
      </c>
      <c r="E8462" s="221">
        <v>1.6631439146576901</v>
      </c>
    </row>
    <row r="8463" spans="1:5" x14ac:dyDescent="0.25">
      <c r="A8463" s="221">
        <v>39501.508021813897</v>
      </c>
      <c r="B8463" s="221">
        <v>-1.9288227033988401</v>
      </c>
      <c r="C8463" s="221">
        <v>1.9321293887225699</v>
      </c>
      <c r="D8463" s="221">
        <v>1.91693163109614</v>
      </c>
      <c r="E8463" s="221">
        <v>1.6631421933545201</v>
      </c>
    </row>
    <row r="8464" spans="1:5" x14ac:dyDescent="0.25">
      <c r="A8464" s="221">
        <v>39501.764271703403</v>
      </c>
      <c r="B8464" s="221">
        <v>1.9145482127753499</v>
      </c>
      <c r="C8464" s="221">
        <v>1.93211436514628</v>
      </c>
      <c r="D8464" s="221">
        <v>1.91693557078475</v>
      </c>
      <c r="E8464" s="221">
        <v>1.6631420466760301</v>
      </c>
    </row>
    <row r="8465" spans="1:5" x14ac:dyDescent="0.25">
      <c r="A8465" s="221">
        <v>39507.237850325502</v>
      </c>
      <c r="B8465" s="221">
        <v>2.64712530714948</v>
      </c>
      <c r="C8465" s="221">
        <v>1.9317933796744</v>
      </c>
      <c r="D8465" s="221">
        <v>1.91701972377856</v>
      </c>
      <c r="E8465" s="221">
        <v>1.66313890565428</v>
      </c>
    </row>
    <row r="8466" spans="1:5" x14ac:dyDescent="0.25">
      <c r="A8466" s="221">
        <v>39515.653063338803</v>
      </c>
      <c r="B8466" s="221">
        <v>1.63355323260412</v>
      </c>
      <c r="C8466" s="221">
        <v>1.9312996307852399</v>
      </c>
      <c r="D8466" s="221">
        <v>1.91714910263972</v>
      </c>
      <c r="E8466" s="221">
        <v>1.6631340593552699</v>
      </c>
    </row>
    <row r="8467" spans="1:5" x14ac:dyDescent="0.25">
      <c r="A8467" s="221">
        <v>39515.8403204973</v>
      </c>
      <c r="B8467" s="221">
        <v>1.29351038311762</v>
      </c>
      <c r="C8467" s="221">
        <v>1.93128863950462</v>
      </c>
      <c r="D8467" s="221">
        <v>1.9171519816064</v>
      </c>
      <c r="E8467" s="221">
        <v>1.6631339513329899</v>
      </c>
    </row>
    <row r="8468" spans="1:5" x14ac:dyDescent="0.25">
      <c r="A8468" s="221">
        <v>39516.594873894697</v>
      </c>
      <c r="B8468" s="221">
        <v>2.0062658081314599</v>
      </c>
      <c r="C8468" s="221">
        <v>1.9312443500996099</v>
      </c>
      <c r="D8468" s="221">
        <v>1.9171635824130699</v>
      </c>
      <c r="E8468" s="221">
        <v>1.66313351575746</v>
      </c>
    </row>
    <row r="8469" spans="1:5" x14ac:dyDescent="0.25">
      <c r="A8469" s="221">
        <v>39531.344390679304</v>
      </c>
      <c r="B8469" s="221">
        <v>2.42736356186786</v>
      </c>
      <c r="C8469" s="221">
        <v>1.93037813855815</v>
      </c>
      <c r="D8469" s="221">
        <v>1.9173898861133301</v>
      </c>
      <c r="E8469" s="221">
        <v>1.6631249769024801</v>
      </c>
    </row>
    <row r="8470" spans="1:5" x14ac:dyDescent="0.25">
      <c r="A8470" s="221">
        <v>39534.772172376601</v>
      </c>
      <c r="B8470" s="221">
        <v>3.1782984275933801</v>
      </c>
      <c r="C8470" s="221">
        <v>1.9301767052937799</v>
      </c>
      <c r="D8470" s="221">
        <v>1.9174423754594201</v>
      </c>
      <c r="E8470" s="221">
        <v>1.6631229860096699</v>
      </c>
    </row>
    <row r="8471" spans="1:5" x14ac:dyDescent="0.25">
      <c r="A8471" s="221">
        <v>39536.7230889192</v>
      </c>
      <c r="B8471" s="221">
        <v>2.63197282998842</v>
      </c>
      <c r="C8471" s="221">
        <v>1.9300620339083201</v>
      </c>
      <c r="D8471" s="221">
        <v>1.9174722496879</v>
      </c>
      <c r="E8471" s="221">
        <v>1.66312185179214</v>
      </c>
    </row>
    <row r="8472" spans="1:5" x14ac:dyDescent="0.25">
      <c r="A8472" s="221">
        <v>39542.030912775001</v>
      </c>
      <c r="B8472" s="221">
        <v>0.82692254469349802</v>
      </c>
      <c r="C8472" s="221">
        <v>1.92974996503816</v>
      </c>
      <c r="D8472" s="221">
        <v>1.9175535279687099</v>
      </c>
      <c r="E8472" s="221">
        <v>1.6631187627856301</v>
      </c>
    </row>
    <row r="8473" spans="1:5" x14ac:dyDescent="0.25">
      <c r="A8473" s="221">
        <v>39542.317526664701</v>
      </c>
      <c r="B8473" s="221">
        <v>2.0903541430335602</v>
      </c>
      <c r="C8473" s="221">
        <v>1.92973311382472</v>
      </c>
      <c r="D8473" s="221">
        <v>1.9175579168642101</v>
      </c>
      <c r="E8473" s="221">
        <v>1.6631185957746799</v>
      </c>
    </row>
    <row r="8474" spans="1:5" x14ac:dyDescent="0.25">
      <c r="A8474" s="221">
        <v>39544.236524357999</v>
      </c>
      <c r="B8474" s="221">
        <v>1.1164331815497901</v>
      </c>
      <c r="C8474" s="221">
        <v>1.9296202433785601</v>
      </c>
      <c r="D8474" s="221">
        <v>1.9175873023219101</v>
      </c>
      <c r="E8474" s="221">
        <v>1.6631174775677899</v>
      </c>
    </row>
    <row r="8475" spans="1:5" x14ac:dyDescent="0.25">
      <c r="A8475" s="221">
        <v>39550.4296566251</v>
      </c>
      <c r="B8475" s="221">
        <v>3.0059766332917399</v>
      </c>
      <c r="C8475" s="221">
        <v>1.92925593561176</v>
      </c>
      <c r="D8475" s="221">
        <v>1.91768202971682</v>
      </c>
      <c r="E8475" s="221">
        <v>1.6631138631223099</v>
      </c>
    </row>
    <row r="8476" spans="1:5" x14ac:dyDescent="0.25">
      <c r="A8476" s="221">
        <v>39553.542436510703</v>
      </c>
      <c r="B8476" s="221">
        <v>1.42325305718134</v>
      </c>
      <c r="C8476" s="221">
        <v>1.92907276068225</v>
      </c>
      <c r="D8476" s="221">
        <v>1.9177296099087999</v>
      </c>
      <c r="E8476" s="221">
        <v>1.6631120456853601</v>
      </c>
    </row>
    <row r="8477" spans="1:5" x14ac:dyDescent="0.25">
      <c r="A8477" s="221">
        <v>39553.571489121401</v>
      </c>
      <c r="B8477" s="221">
        <v>2.29139861793128</v>
      </c>
      <c r="C8477" s="221">
        <v>1.9290710509072699</v>
      </c>
      <c r="D8477" s="221">
        <v>1.9177300537614199</v>
      </c>
      <c r="E8477" s="221">
        <v>1.66311202870337</v>
      </c>
    </row>
    <row r="8478" spans="1:5" x14ac:dyDescent="0.25">
      <c r="A8478" s="221">
        <v>39554.134205812203</v>
      </c>
      <c r="B8478" s="221">
        <v>2.8299223266729601</v>
      </c>
      <c r="C8478" s="221">
        <v>1.92903793235523</v>
      </c>
      <c r="D8478" s="221">
        <v>1.9177386506920699</v>
      </c>
      <c r="E8478" s="221">
        <v>1.66311169978105</v>
      </c>
    </row>
    <row r="8479" spans="1:5" x14ac:dyDescent="0.25">
      <c r="A8479" s="221">
        <v>39554.818913124</v>
      </c>
      <c r="B8479" s="221">
        <v>3.3693864198602701</v>
      </c>
      <c r="C8479" s="221">
        <v>1.92899763354649</v>
      </c>
      <c r="D8479" s="221">
        <v>1.9177491113401599</v>
      </c>
      <c r="E8479" s="221">
        <v>1.6631112993573001</v>
      </c>
    </row>
    <row r="8480" spans="1:5" x14ac:dyDescent="0.25">
      <c r="A8480" s="221">
        <v>39557.985140698103</v>
      </c>
      <c r="B8480" s="221">
        <v>2.5111624036647102</v>
      </c>
      <c r="C8480" s="221">
        <v>1.9288112531784301</v>
      </c>
      <c r="D8480" s="221">
        <v>1.91779748353052</v>
      </c>
      <c r="E8480" s="221">
        <v>1.6631094474574</v>
      </c>
    </row>
    <row r="8481" spans="1:5" x14ac:dyDescent="0.25">
      <c r="A8481" s="221">
        <v>39559.588178972001</v>
      </c>
      <c r="B8481" s="221">
        <v>2.1316971084104601</v>
      </c>
      <c r="C8481" s="221">
        <v>1.9287168787456199</v>
      </c>
      <c r="D8481" s="221">
        <v>1.9178219635640801</v>
      </c>
      <c r="E8481" s="221">
        <v>1.66310850920027</v>
      </c>
    </row>
    <row r="8482" spans="1:5" x14ac:dyDescent="0.25">
      <c r="A8482" s="221">
        <v>39563.240965553501</v>
      </c>
      <c r="B8482" s="221">
        <v>2.9069365669203999</v>
      </c>
      <c r="C8482" s="221">
        <v>1.9285017855717601</v>
      </c>
      <c r="D8482" s="221">
        <v>1.91787767175021</v>
      </c>
      <c r="E8482" s="221">
        <v>1.6631063695603101</v>
      </c>
    </row>
    <row r="8483" spans="1:5" x14ac:dyDescent="0.25">
      <c r="A8483" s="221">
        <v>39570.362661986102</v>
      </c>
      <c r="B8483" s="221">
        <v>2.8679254149008599</v>
      </c>
      <c r="C8483" s="221">
        <v>1.92808226685546</v>
      </c>
      <c r="D8483" s="221">
        <v>1.9179860879281101</v>
      </c>
      <c r="E8483" s="221">
        <v>1.66310219323426</v>
      </c>
    </row>
    <row r="8484" spans="1:5" x14ac:dyDescent="0.25">
      <c r="A8484" s="221">
        <v>39575.452038501397</v>
      </c>
      <c r="B8484" s="221">
        <v>2.18334009599217</v>
      </c>
      <c r="C8484" s="221">
        <v>1.9277823498604301</v>
      </c>
      <c r="D8484" s="221">
        <v>1.9180635653599101</v>
      </c>
      <c r="E8484" s="221">
        <v>1.66309920422101</v>
      </c>
    </row>
    <row r="8485" spans="1:5" x14ac:dyDescent="0.25">
      <c r="A8485" s="221">
        <v>39576.115479814704</v>
      </c>
      <c r="B8485" s="221">
        <v>1.4614902108962999</v>
      </c>
      <c r="C8485" s="221">
        <v>1.92774324504392</v>
      </c>
      <c r="D8485" s="221">
        <v>1.9180736651685899</v>
      </c>
      <c r="E8485" s="221">
        <v>1.66309881446201</v>
      </c>
    </row>
    <row r="8486" spans="1:5" x14ac:dyDescent="0.25">
      <c r="A8486" s="221">
        <v>39576.591905408997</v>
      </c>
      <c r="B8486" s="221">
        <v>-0.75994876675692402</v>
      </c>
      <c r="C8486" s="221">
        <v>1.9277151603993801</v>
      </c>
      <c r="D8486" s="221">
        <v>1.91808091796888</v>
      </c>
      <c r="E8486" s="221">
        <v>1.66309853457114</v>
      </c>
    </row>
    <row r="8487" spans="1:5" x14ac:dyDescent="0.25">
      <c r="A8487" s="221">
        <v>39583.3867096678</v>
      </c>
      <c r="B8487" s="221">
        <v>4.3104716944128798</v>
      </c>
      <c r="C8487" s="221">
        <v>1.92731453069073</v>
      </c>
      <c r="D8487" s="221">
        <v>1.9181843577481901</v>
      </c>
      <c r="E8487" s="221">
        <v>1.6630945384227001</v>
      </c>
    </row>
    <row r="8488" spans="1:5" x14ac:dyDescent="0.25">
      <c r="A8488" s="221">
        <v>39585.492014788397</v>
      </c>
      <c r="B8488" s="221">
        <v>2.8253315115546598</v>
      </c>
      <c r="C8488" s="221">
        <v>1.9271903838794699</v>
      </c>
      <c r="D8488" s="221">
        <v>1.91821640757461</v>
      </c>
      <c r="E8488" s="221">
        <v>1.6630932988706499</v>
      </c>
    </row>
    <row r="8489" spans="1:5" x14ac:dyDescent="0.25">
      <c r="A8489" s="221">
        <v>39587.9459731842</v>
      </c>
      <c r="B8489" s="221">
        <v>1.22751139701756</v>
      </c>
      <c r="C8489" s="221">
        <v>1.92704563619101</v>
      </c>
      <c r="D8489" s="221">
        <v>1.9182537650767899</v>
      </c>
      <c r="E8489" s="221">
        <v>1.6630918540401001</v>
      </c>
    </row>
    <row r="8490" spans="1:5" x14ac:dyDescent="0.25">
      <c r="A8490" s="221">
        <v>39588.554747743001</v>
      </c>
      <c r="B8490" s="221">
        <v>1.1207983400360899</v>
      </c>
      <c r="C8490" s="221">
        <v>1.92700972375899</v>
      </c>
      <c r="D8490" s="221">
        <v>1.9182630326735599</v>
      </c>
      <c r="E8490" s="221">
        <v>1.6630914956085601</v>
      </c>
    </row>
    <row r="8491" spans="1:5" x14ac:dyDescent="0.25">
      <c r="A8491" s="221">
        <v>39588.6257652079</v>
      </c>
      <c r="B8491" s="221">
        <v>0.42545321568401301</v>
      </c>
      <c r="C8491" s="221">
        <v>1.92700553372011</v>
      </c>
      <c r="D8491" s="221">
        <v>1.9182641137982901</v>
      </c>
      <c r="E8491" s="221">
        <v>1.6630914537952199</v>
      </c>
    </row>
    <row r="8492" spans="1:5" x14ac:dyDescent="0.25">
      <c r="A8492" s="221">
        <v>39597.016323747899</v>
      </c>
      <c r="B8492" s="221">
        <v>2.4077643689013799</v>
      </c>
      <c r="C8492" s="221">
        <v>1.92651041560077</v>
      </c>
      <c r="D8492" s="221">
        <v>1.9183918463260501</v>
      </c>
      <c r="E8492" s="221">
        <v>1.66308650786037</v>
      </c>
    </row>
    <row r="8493" spans="1:5" x14ac:dyDescent="0.25">
      <c r="A8493" s="221">
        <v>39599.342068008598</v>
      </c>
      <c r="B8493" s="221">
        <v>2.6572977105628</v>
      </c>
      <c r="C8493" s="221">
        <v>1.9263731278380001</v>
      </c>
      <c r="D8493" s="221">
        <v>1.9184272519777601</v>
      </c>
      <c r="E8493" s="221">
        <v>1.66308513581257</v>
      </c>
    </row>
    <row r="8494" spans="1:5" x14ac:dyDescent="0.25">
      <c r="A8494" s="221">
        <v>39612.123646903499</v>
      </c>
      <c r="B8494" s="221">
        <v>4.3008857222804897</v>
      </c>
      <c r="C8494" s="221">
        <v>1.9256182703409901</v>
      </c>
      <c r="D8494" s="221">
        <v>1.91862074335748</v>
      </c>
      <c r="E8494" s="221">
        <v>1.6630775890274101</v>
      </c>
    </row>
    <row r="8495" spans="1:5" x14ac:dyDescent="0.25">
      <c r="A8495" s="221">
        <v>39612.866438602898</v>
      </c>
      <c r="B8495" s="221">
        <v>3.6855716837989001</v>
      </c>
      <c r="C8495" s="221">
        <v>1.9255743835999</v>
      </c>
      <c r="D8495" s="221">
        <v>1.91863197751979</v>
      </c>
      <c r="E8495" s="221">
        <v>1.6630771499432599</v>
      </c>
    </row>
    <row r="8496" spans="1:5" x14ac:dyDescent="0.25">
      <c r="A8496" s="221">
        <v>39613.636703835597</v>
      </c>
      <c r="B8496" s="221">
        <v>0.37337948045677</v>
      </c>
      <c r="C8496" s="221">
        <v>1.92552887137287</v>
      </c>
      <c r="D8496" s="221">
        <v>1.9186436271984999</v>
      </c>
      <c r="E8496" s="221">
        <v>1.6630766946129401</v>
      </c>
    </row>
    <row r="8497" spans="1:5" x14ac:dyDescent="0.25">
      <c r="A8497" s="221">
        <v>39618.057552036298</v>
      </c>
      <c r="B8497" s="221">
        <v>0.208424491548165</v>
      </c>
      <c r="C8497" s="221">
        <v>1.92526761663913</v>
      </c>
      <c r="D8497" s="221">
        <v>1.9187104891818401</v>
      </c>
      <c r="E8497" s="221">
        <v>1.66307408129724</v>
      </c>
    </row>
    <row r="8498" spans="1:5" x14ac:dyDescent="0.25">
      <c r="A8498" s="221">
        <v>39621.621137546499</v>
      </c>
      <c r="B8498" s="221">
        <v>3.0687824501556502</v>
      </c>
      <c r="C8498" s="221">
        <v>1.92505697025005</v>
      </c>
      <c r="D8498" s="221">
        <v>1.9187643857157699</v>
      </c>
      <c r="E8498" s="221">
        <v>1.6630719747390501</v>
      </c>
    </row>
    <row r="8499" spans="1:5" x14ac:dyDescent="0.25">
      <c r="A8499" s="221">
        <v>39627.2303008952</v>
      </c>
      <c r="B8499" s="221">
        <v>1.36145133178709</v>
      </c>
      <c r="C8499" s="221">
        <v>1.924725313942</v>
      </c>
      <c r="D8499" s="221">
        <v>1.91884922006641</v>
      </c>
      <c r="E8499" s="221">
        <v>1.6630686571117399</v>
      </c>
    </row>
    <row r="8500" spans="1:5" x14ac:dyDescent="0.25">
      <c r="A8500" s="221">
        <v>39638.543205325303</v>
      </c>
      <c r="B8500" s="221">
        <v>2.7973096218678402</v>
      </c>
      <c r="C8500" s="221">
        <v>1.9240560630844199</v>
      </c>
      <c r="D8500" s="221">
        <v>1.91902031918433</v>
      </c>
      <c r="E8500" s="221">
        <v>1.66306196358907</v>
      </c>
    </row>
    <row r="8501" spans="1:5" x14ac:dyDescent="0.25">
      <c r="A8501" s="221">
        <v>39640.031695832302</v>
      </c>
      <c r="B8501" s="221">
        <v>4.6829654497485098</v>
      </c>
      <c r="C8501" s="221">
        <v>1.92396796801407</v>
      </c>
      <c r="D8501" s="221">
        <v>1.91904283147676</v>
      </c>
      <c r="E8501" s="221">
        <v>1.6630610827845</v>
      </c>
    </row>
    <row r="8502" spans="1:5" x14ac:dyDescent="0.25">
      <c r="A8502" s="221">
        <v>39664.873023780397</v>
      </c>
      <c r="B8502" s="221">
        <v>2.5067459784380102</v>
      </c>
      <c r="C8502" s="221">
        <v>1.9224966943389299</v>
      </c>
      <c r="D8502" s="221">
        <v>1.91941805647037</v>
      </c>
      <c r="E8502" s="221">
        <v>1.66304638399586</v>
      </c>
    </row>
    <row r="8503" spans="1:5" x14ac:dyDescent="0.25">
      <c r="A8503" s="221">
        <v>39667.557094601201</v>
      </c>
      <c r="B8503" s="221">
        <v>2.3088116301329702</v>
      </c>
      <c r="C8503" s="221">
        <v>1.9223375981345801</v>
      </c>
      <c r="D8503" s="221">
        <v>1.9194584601989</v>
      </c>
      <c r="E8503" s="221">
        <v>1.6630447967916799</v>
      </c>
    </row>
    <row r="8504" spans="1:5" x14ac:dyDescent="0.25">
      <c r="A8504" s="221">
        <v>39670.559401941202</v>
      </c>
      <c r="B8504" s="221">
        <v>1.3149855990639301</v>
      </c>
      <c r="C8504" s="221">
        <v>1.92215961001952</v>
      </c>
      <c r="D8504" s="221">
        <v>1.91950365439043</v>
      </c>
      <c r="E8504" s="221">
        <v>1.6630430215143499</v>
      </c>
    </row>
    <row r="8505" spans="1:5" x14ac:dyDescent="0.25">
      <c r="A8505" s="221">
        <v>39674.334127189999</v>
      </c>
      <c r="B8505" s="221">
        <v>2.4094355333814401</v>
      </c>
      <c r="C8505" s="221">
        <v>1.9219357873324401</v>
      </c>
      <c r="D8505" s="221">
        <v>1.91956041371612</v>
      </c>
      <c r="E8505" s="221">
        <v>1.6630407902181299</v>
      </c>
    </row>
    <row r="8506" spans="1:5" x14ac:dyDescent="0.25">
      <c r="A8506" s="221">
        <v>39674.733228646503</v>
      </c>
      <c r="B8506" s="221">
        <v>1.0508067299734001</v>
      </c>
      <c r="C8506" s="221">
        <v>1.92191211862597</v>
      </c>
      <c r="D8506" s="221">
        <v>1.91956641467248</v>
      </c>
      <c r="E8506" s="221">
        <v>1.66304055430333</v>
      </c>
    </row>
    <row r="8507" spans="1:5" x14ac:dyDescent="0.25">
      <c r="A8507" s="221">
        <v>39681.239017746899</v>
      </c>
      <c r="B8507" s="221">
        <v>1.9250210321225301</v>
      </c>
      <c r="C8507" s="221">
        <v>1.92152623916096</v>
      </c>
      <c r="D8507" s="221">
        <v>1.9196641278606501</v>
      </c>
      <c r="E8507" s="221">
        <v>1.66303671167165</v>
      </c>
    </row>
    <row r="8508" spans="1:5" x14ac:dyDescent="0.25">
      <c r="A8508" s="221">
        <v>39687.618951926997</v>
      </c>
      <c r="B8508" s="221">
        <v>1.0926335381452801</v>
      </c>
      <c r="C8508" s="221">
        <v>1.9211476889301899</v>
      </c>
      <c r="D8508" s="221">
        <v>1.91975993421915</v>
      </c>
      <c r="E8508" s="221">
        <v>1.66303294405951</v>
      </c>
    </row>
    <row r="8509" spans="1:5" x14ac:dyDescent="0.25">
      <c r="A8509" s="221">
        <v>39692.3566034713</v>
      </c>
      <c r="B8509" s="221">
        <v>-0.91407269953940296</v>
      </c>
      <c r="C8509" s="221">
        <v>1.92086649759252</v>
      </c>
      <c r="D8509" s="221">
        <v>1.9198308484218001</v>
      </c>
      <c r="E8509" s="221">
        <v>1.66303014962215</v>
      </c>
    </row>
    <row r="8510" spans="1:5" x14ac:dyDescent="0.25">
      <c r="A8510" s="221">
        <v>39699.514822858</v>
      </c>
      <c r="B8510" s="221">
        <v>0.81490631004967895</v>
      </c>
      <c r="C8510" s="221">
        <v>1.92044149713932</v>
      </c>
      <c r="D8510" s="221">
        <v>1.91993799421238</v>
      </c>
      <c r="E8510" s="221">
        <v>1.66302592937836</v>
      </c>
    </row>
    <row r="8511" spans="1:5" x14ac:dyDescent="0.25">
      <c r="A8511" s="221">
        <v>39706.956479579298</v>
      </c>
      <c r="B8511" s="221">
        <v>1.40281316872068</v>
      </c>
      <c r="C8511" s="221">
        <v>1.9199995105100001</v>
      </c>
      <c r="D8511" s="221">
        <v>1.9200493825548699</v>
      </c>
      <c r="E8511" s="221">
        <v>1.6630215502024599</v>
      </c>
    </row>
    <row r="8512" spans="1:5" x14ac:dyDescent="0.25">
      <c r="A8512" s="221">
        <v>39707.623671293302</v>
      </c>
      <c r="B8512" s="221">
        <v>2.3461868955939802</v>
      </c>
      <c r="C8512" s="221">
        <v>1.91995987459325</v>
      </c>
      <c r="D8512" s="221">
        <v>1.9200593692261001</v>
      </c>
      <c r="E8512" s="221">
        <v>1.6630211580630301</v>
      </c>
    </row>
    <row r="8513" spans="1:5" x14ac:dyDescent="0.25">
      <c r="A8513" s="221">
        <v>39709.631289350502</v>
      </c>
      <c r="B8513" s="221">
        <v>2.0043887149577602</v>
      </c>
      <c r="C8513" s="221">
        <v>1.91984059954424</v>
      </c>
      <c r="D8513" s="221">
        <v>1.9200894196914899</v>
      </c>
      <c r="E8513" s="221">
        <v>1.6630199780930499</v>
      </c>
    </row>
    <row r="8514" spans="1:5" x14ac:dyDescent="0.25">
      <c r="A8514" s="221">
        <v>39718.479934289498</v>
      </c>
      <c r="B8514" s="221">
        <v>0.47287635643584702</v>
      </c>
      <c r="C8514" s="221">
        <v>1.91931474332577</v>
      </c>
      <c r="D8514" s="221">
        <v>1.9202218681407901</v>
      </c>
      <c r="E8514" s="221">
        <v>1.66301477733517</v>
      </c>
    </row>
    <row r="8515" spans="1:5" x14ac:dyDescent="0.25">
      <c r="A8515" s="221">
        <v>39726.3682492261</v>
      </c>
      <c r="B8515" s="221">
        <v>-2.7178485919510602</v>
      </c>
      <c r="C8515" s="221">
        <v>1.9188457568939301</v>
      </c>
      <c r="D8515" s="221">
        <v>1.92033982853445</v>
      </c>
      <c r="E8515" s="221">
        <v>1.6630101587535999</v>
      </c>
    </row>
    <row r="8516" spans="1:5" x14ac:dyDescent="0.25">
      <c r="A8516" s="221">
        <v>39733.3511559451</v>
      </c>
      <c r="B8516" s="221">
        <v>2.6045349323073501</v>
      </c>
      <c r="C8516" s="221">
        <v>1.9184304469600799</v>
      </c>
      <c r="D8516" s="221">
        <v>1.92044365107787</v>
      </c>
      <c r="E8516" s="221">
        <v>1.66300607367483</v>
      </c>
    </row>
    <row r="8517" spans="1:5" x14ac:dyDescent="0.25">
      <c r="A8517" s="221">
        <v>39733.415474668102</v>
      </c>
      <c r="B8517" s="221">
        <v>1.9227156592419601</v>
      </c>
      <c r="C8517" s="221">
        <v>1.91842662091592</v>
      </c>
      <c r="D8517" s="221">
        <v>1.9204446073749599</v>
      </c>
      <c r="E8517" s="221">
        <v>1.66300603604765</v>
      </c>
    </row>
    <row r="8518" spans="1:5" x14ac:dyDescent="0.25">
      <c r="A8518" s="221">
        <v>39735.397917964998</v>
      </c>
      <c r="B8518" s="221">
        <v>4.93176874231402</v>
      </c>
      <c r="C8518" s="221">
        <v>1.9183086879637801</v>
      </c>
      <c r="D8518" s="221">
        <v>1.9204740825367399</v>
      </c>
      <c r="E8518" s="221">
        <v>1.6630048762960801</v>
      </c>
    </row>
    <row r="8519" spans="1:5" x14ac:dyDescent="0.25">
      <c r="A8519" s="221">
        <v>39743.716346098801</v>
      </c>
      <c r="B8519" s="221">
        <v>1.2417973075823601</v>
      </c>
      <c r="C8519" s="221">
        <v>1.9178137109983799</v>
      </c>
      <c r="D8519" s="221">
        <v>1.9205977617438199</v>
      </c>
      <c r="E8519" s="221">
        <v>1.6630000099222899</v>
      </c>
    </row>
    <row r="8520" spans="1:5" x14ac:dyDescent="0.25">
      <c r="A8520" s="221">
        <v>39752.098173645201</v>
      </c>
      <c r="B8520" s="221">
        <v>1.6594643106153699</v>
      </c>
      <c r="C8520" s="221">
        <v>1.9173147622606701</v>
      </c>
      <c r="D8520" s="221">
        <v>1.9207223835795899</v>
      </c>
      <c r="E8520" s="221">
        <v>1.66299512940145</v>
      </c>
    </row>
    <row r="8521" spans="1:5" x14ac:dyDescent="0.25">
      <c r="A8521" s="221">
        <v>39756.357905692603</v>
      </c>
      <c r="B8521" s="221">
        <v>1.7019306181362599</v>
      </c>
      <c r="C8521" s="221">
        <v>1.91706111541933</v>
      </c>
      <c r="D8521" s="221">
        <v>1.9207857176943399</v>
      </c>
      <c r="E8521" s="221">
        <v>1.6629926535538899</v>
      </c>
    </row>
    <row r="8522" spans="1:5" x14ac:dyDescent="0.25">
      <c r="A8522" s="221">
        <v>39759.893390577097</v>
      </c>
      <c r="B8522" s="221">
        <v>1.5369753394757399</v>
      </c>
      <c r="C8522" s="221">
        <v>1.9168505558070099</v>
      </c>
      <c r="D8522" s="221">
        <v>1.92083828363109</v>
      </c>
      <c r="E8522" s="221">
        <v>1.6629906017997</v>
      </c>
    </row>
    <row r="8523" spans="1:5" x14ac:dyDescent="0.25">
      <c r="A8523" s="221">
        <v>39768.501272460897</v>
      </c>
      <c r="B8523" s="221">
        <v>1.60784834682304</v>
      </c>
      <c r="C8523" s="221">
        <v>1.9163377609224499</v>
      </c>
      <c r="D8523" s="221">
        <v>1.92096626646497</v>
      </c>
      <c r="E8523" s="221">
        <v>1.66298561743744</v>
      </c>
    </row>
    <row r="8524" spans="1:5" x14ac:dyDescent="0.25">
      <c r="A8524" s="221">
        <v>39771.534623477302</v>
      </c>
      <c r="B8524" s="221">
        <v>1.1198602285091801</v>
      </c>
      <c r="C8524" s="221">
        <v>1.9161570081839601</v>
      </c>
      <c r="D8524" s="221">
        <v>1.92101136662602</v>
      </c>
      <c r="E8524" s="221">
        <v>1.6629838644222701</v>
      </c>
    </row>
    <row r="8525" spans="1:5" x14ac:dyDescent="0.25">
      <c r="A8525" s="221">
        <v>39778.808865269297</v>
      </c>
      <c r="B8525" s="221">
        <v>2.21375636748866</v>
      </c>
      <c r="C8525" s="221">
        <v>1.91572344735866</v>
      </c>
      <c r="D8525" s="221">
        <v>1.9211195207679399</v>
      </c>
      <c r="E8525" s="221">
        <v>1.66297967447119</v>
      </c>
    </row>
    <row r="8526" spans="1:5" x14ac:dyDescent="0.25">
      <c r="A8526" s="221">
        <v>39781.036321355103</v>
      </c>
      <c r="B8526" s="221">
        <v>2.0272248344956898</v>
      </c>
      <c r="C8526" s="221">
        <v>1.91559065816434</v>
      </c>
      <c r="D8526" s="221">
        <v>1.9211526388039499</v>
      </c>
      <c r="E8526" s="221">
        <v>1.6629783920444501</v>
      </c>
    </row>
    <row r="8527" spans="1:5" x14ac:dyDescent="0.25">
      <c r="A8527" s="221">
        <v>39785.935431935999</v>
      </c>
      <c r="B8527" s="221">
        <v>1.7394449599897399</v>
      </c>
      <c r="C8527" s="221">
        <v>1.91529855352367</v>
      </c>
      <c r="D8527" s="221">
        <v>1.9212254792615799</v>
      </c>
      <c r="E8527" s="221">
        <v>1.6629755717144801</v>
      </c>
    </row>
    <row r="8528" spans="1:5" x14ac:dyDescent="0.25">
      <c r="A8528" s="221">
        <v>39786.197490808903</v>
      </c>
      <c r="B8528" s="221">
        <v>1.69720075524407</v>
      </c>
      <c r="C8528" s="221">
        <v>1.9152829267706299</v>
      </c>
      <c r="D8528" s="221">
        <v>1.92122937557866</v>
      </c>
      <c r="E8528" s="221">
        <v>1.6629754213257</v>
      </c>
    </row>
    <row r="8529" spans="1:5" x14ac:dyDescent="0.25">
      <c r="A8529" s="221">
        <v>39790.745008782003</v>
      </c>
      <c r="B8529" s="221">
        <v>3.3651082083615802</v>
      </c>
      <c r="C8529" s="221">
        <v>1.91501172702696</v>
      </c>
      <c r="D8529" s="221">
        <v>1.9212967402900101</v>
      </c>
      <c r="E8529" s="221">
        <v>1.6629728155060699</v>
      </c>
    </row>
    <row r="8530" spans="1:5" x14ac:dyDescent="0.25">
      <c r="A8530" s="221">
        <v>39792.088018134898</v>
      </c>
      <c r="B8530" s="221">
        <v>0.41197936423234</v>
      </c>
      <c r="C8530" s="221">
        <v>1.91493162404783</v>
      </c>
      <c r="D8530" s="221">
        <v>1.9213166046293799</v>
      </c>
      <c r="E8530" s="221">
        <v>1.6629720464964901</v>
      </c>
    </row>
    <row r="8531" spans="1:5" x14ac:dyDescent="0.25">
      <c r="A8531" s="221">
        <v>39798.204151975297</v>
      </c>
      <c r="B8531" s="221">
        <v>4.3421989545020097</v>
      </c>
      <c r="C8531" s="221">
        <v>1.9145667654573399</v>
      </c>
      <c r="D8531" s="221">
        <v>1.92140698979934</v>
      </c>
      <c r="E8531" s="221">
        <v>1.6629685479034699</v>
      </c>
    </row>
    <row r="8532" spans="1:5" x14ac:dyDescent="0.25">
      <c r="A8532" s="221">
        <v>39800.201339527302</v>
      </c>
      <c r="B8532" s="221">
        <v>1.5341246589766</v>
      </c>
      <c r="C8532" s="221">
        <v>1.9144476131096999</v>
      </c>
      <c r="D8532" s="221">
        <v>1.9214365045452599</v>
      </c>
      <c r="E8532" s="221">
        <v>1.66296740941578</v>
      </c>
    </row>
    <row r="8533" spans="1:5" x14ac:dyDescent="0.25">
      <c r="A8533" s="221">
        <v>39803.676518250497</v>
      </c>
      <c r="B8533" s="221">
        <v>2.0785796660306199</v>
      </c>
      <c r="C8533" s="221">
        <v>1.91424024648127</v>
      </c>
      <c r="D8533" s="221">
        <v>1.9214878612728501</v>
      </c>
      <c r="E8533" s="221">
        <v>1.6629654284059501</v>
      </c>
    </row>
    <row r="8534" spans="1:5" x14ac:dyDescent="0.25">
      <c r="A8534" s="221">
        <v>39804.405396213398</v>
      </c>
      <c r="B8534" s="221">
        <v>1.2843995849430601</v>
      </c>
      <c r="C8534" s="221">
        <v>1.9141967499831301</v>
      </c>
      <c r="D8534" s="221">
        <v>1.9214986327438901</v>
      </c>
      <c r="E8534" s="221">
        <v>1.6629650131878899</v>
      </c>
    </row>
    <row r="8535" spans="1:5" x14ac:dyDescent="0.25">
      <c r="A8535" s="221">
        <v>39804.673741189203</v>
      </c>
      <c r="B8535" s="221">
        <v>2.4939820593386401</v>
      </c>
      <c r="C8535" s="221">
        <v>1.9141807359080101</v>
      </c>
      <c r="D8535" s="221">
        <v>1.9215025983873599</v>
      </c>
      <c r="E8535" s="221">
        <v>1.66296486052588</v>
      </c>
    </row>
    <row r="8536" spans="1:5" x14ac:dyDescent="0.25">
      <c r="A8536" s="221">
        <v>39806.899214834702</v>
      </c>
      <c r="B8536" s="221">
        <v>2.0607993420049402</v>
      </c>
      <c r="C8536" s="221">
        <v>1.9140479190853099</v>
      </c>
      <c r="D8536" s="221">
        <v>1.92153548678041</v>
      </c>
      <c r="E8536" s="221">
        <v>1.66296359495013</v>
      </c>
    </row>
    <row r="8537" spans="1:5" x14ac:dyDescent="0.25">
      <c r="A8537" s="221">
        <v>39810.471674794702</v>
      </c>
      <c r="B8537" s="221">
        <v>1.3649011923910299</v>
      </c>
      <c r="C8537" s="221">
        <v>1.9138346884872</v>
      </c>
      <c r="D8537" s="221">
        <v>1.9215882811451399</v>
      </c>
      <c r="E8537" s="221">
        <v>1.6629615658155299</v>
      </c>
    </row>
    <row r="8538" spans="1:5" x14ac:dyDescent="0.25">
      <c r="A8538" s="221">
        <v>39810.8177527601</v>
      </c>
      <c r="B8538" s="221">
        <v>0.92094510815423603</v>
      </c>
      <c r="C8538" s="221">
        <v>1.9138140289062799</v>
      </c>
      <c r="D8538" s="221">
        <v>1.9215933955387301</v>
      </c>
      <c r="E8538" s="221">
        <v>1.6629613694712699</v>
      </c>
    </row>
    <row r="8539" spans="1:5" x14ac:dyDescent="0.25">
      <c r="A8539" s="221">
        <v>39815.100725101402</v>
      </c>
      <c r="B8539" s="221">
        <v>2.1512598396310501</v>
      </c>
      <c r="C8539" s="221">
        <v>1.91355834711969</v>
      </c>
      <c r="D8539" s="221">
        <v>1.92165659563555</v>
      </c>
      <c r="E8539" s="221">
        <v>1.66295894253222</v>
      </c>
    </row>
    <row r="8540" spans="1:5" x14ac:dyDescent="0.25">
      <c r="A8540" s="221">
        <v>39824.208676050301</v>
      </c>
      <c r="B8540" s="221">
        <v>2.5092224591796799</v>
      </c>
      <c r="C8540" s="221">
        <v>1.9130144791466701</v>
      </c>
      <c r="D8540" s="221">
        <v>1.9217908563502299</v>
      </c>
      <c r="E8540" s="221">
        <v>1.66295380334134</v>
      </c>
    </row>
    <row r="8541" spans="1:5" x14ac:dyDescent="0.25">
      <c r="A8541" s="221">
        <v>39831.958535246602</v>
      </c>
      <c r="B8541" s="221">
        <v>2.5140514829105101</v>
      </c>
      <c r="C8541" s="221">
        <v>1.91255155523434</v>
      </c>
      <c r="D8541" s="221">
        <v>1.9219049809279201</v>
      </c>
      <c r="E8541" s="221">
        <v>1.66294944864504</v>
      </c>
    </row>
    <row r="8542" spans="1:5" x14ac:dyDescent="0.25">
      <c r="A8542" s="221">
        <v>39833.929883577002</v>
      </c>
      <c r="B8542" s="221">
        <v>1.1768230941054501</v>
      </c>
      <c r="C8542" s="221">
        <v>1.9124337787036001</v>
      </c>
      <c r="D8542" s="221">
        <v>1.92193398377443</v>
      </c>
      <c r="E8542" s="221">
        <v>1.66294834419043</v>
      </c>
    </row>
    <row r="8543" spans="1:5" x14ac:dyDescent="0.25">
      <c r="A8543" s="221">
        <v>39834.828264260199</v>
      </c>
      <c r="B8543" s="221">
        <v>1.41541860726713</v>
      </c>
      <c r="C8543" s="221">
        <v>1.9123801026721701</v>
      </c>
      <c r="D8543" s="221">
        <v>1.9219472009195999</v>
      </c>
      <c r="E8543" s="221">
        <v>1.6629478408695899</v>
      </c>
    </row>
    <row r="8544" spans="1:5" x14ac:dyDescent="0.25">
      <c r="A8544" s="221">
        <v>39837.927857004201</v>
      </c>
      <c r="B8544" s="221">
        <v>2.75574650082853</v>
      </c>
      <c r="C8544" s="221">
        <v>1.91219489568849</v>
      </c>
      <c r="D8544" s="221">
        <v>1.9219927921545299</v>
      </c>
      <c r="E8544" s="221">
        <v>1.66294610440588</v>
      </c>
    </row>
    <row r="8545" spans="1:5" x14ac:dyDescent="0.25">
      <c r="A8545" s="221">
        <v>39837.946876097601</v>
      </c>
      <c r="B8545" s="221">
        <v>2.0476922432353302</v>
      </c>
      <c r="C8545" s="221">
        <v>1.91219375920332</v>
      </c>
      <c r="D8545" s="221">
        <v>1.9219930716021201</v>
      </c>
      <c r="E8545" s="221">
        <v>1.6629460937866301</v>
      </c>
    </row>
    <row r="8546" spans="1:5" x14ac:dyDescent="0.25">
      <c r="A8546" s="221">
        <v>39843.967501252897</v>
      </c>
      <c r="B8546" s="221">
        <v>0.54521149595083696</v>
      </c>
      <c r="C8546" s="221">
        <v>1.9118339531563699</v>
      </c>
      <c r="D8546" s="221">
        <v>1.92208153266199</v>
      </c>
      <c r="E8546" s="221">
        <v>1.66294273798521</v>
      </c>
    </row>
    <row r="8547" spans="1:5" x14ac:dyDescent="0.25">
      <c r="A8547" s="221">
        <v>39845.0255601096</v>
      </c>
      <c r="B8547" s="221">
        <v>1.9728642685257001</v>
      </c>
      <c r="C8547" s="221">
        <v>1.9117707129268</v>
      </c>
      <c r="D8547" s="221">
        <v>1.92209707872332</v>
      </c>
      <c r="E8547" s="221">
        <v>1.6629421486473099</v>
      </c>
    </row>
    <row r="8548" spans="1:5" x14ac:dyDescent="0.25">
      <c r="A8548" s="221">
        <v>39848.471935744099</v>
      </c>
      <c r="B8548" s="221">
        <v>1.37703813385159</v>
      </c>
      <c r="C8548" s="221">
        <v>1.91156470594204</v>
      </c>
      <c r="D8548" s="221">
        <v>1.9221477163288001</v>
      </c>
      <c r="E8548" s="221">
        <v>1.66294023846979</v>
      </c>
    </row>
    <row r="8549" spans="1:5" x14ac:dyDescent="0.25">
      <c r="A8549" s="221">
        <v>39857.940780774901</v>
      </c>
      <c r="B8549" s="221">
        <v>3.0433422414038098</v>
      </c>
      <c r="C8549" s="221">
        <v>1.9109985738523401</v>
      </c>
      <c r="D8549" s="221">
        <v>1.9222867117084099</v>
      </c>
      <c r="E8549" s="221">
        <v>1.6629349978990899</v>
      </c>
    </row>
    <row r="8550" spans="1:5" x14ac:dyDescent="0.25">
      <c r="A8550" s="221">
        <v>39859.098708737503</v>
      </c>
      <c r="B8550" s="221">
        <v>2.1945900883411298</v>
      </c>
      <c r="C8550" s="221">
        <v>1.91092933015624</v>
      </c>
      <c r="D8550" s="221">
        <v>1.9223036888192899</v>
      </c>
      <c r="E8550" s="221">
        <v>1.6629343570391599</v>
      </c>
    </row>
    <row r="8551" spans="1:5" x14ac:dyDescent="0.25">
      <c r="A8551" s="221">
        <v>39859.415414138202</v>
      </c>
      <c r="B8551" s="221">
        <v>3.6693020041412598</v>
      </c>
      <c r="C8551" s="221">
        <v>1.9109103901147</v>
      </c>
      <c r="D8551" s="221">
        <v>1.9223083322365699</v>
      </c>
      <c r="E8551" s="221">
        <v>1.66293418255686</v>
      </c>
    </row>
    <row r="8552" spans="1:5" x14ac:dyDescent="0.25">
      <c r="A8552" s="221">
        <v>39861.597406914101</v>
      </c>
      <c r="B8552" s="221">
        <v>2.2649023317002901</v>
      </c>
      <c r="C8552" s="221">
        <v>1.9107798981608899</v>
      </c>
      <c r="D8552" s="221">
        <v>1.9223403238064301</v>
      </c>
      <c r="E8552" s="221">
        <v>1.6629329817703</v>
      </c>
    </row>
    <row r="8553" spans="1:5" x14ac:dyDescent="0.25">
      <c r="A8553" s="221">
        <v>39862.303399668599</v>
      </c>
      <c r="B8553" s="221">
        <v>1.4660969869654901</v>
      </c>
      <c r="C8553" s="221">
        <v>1.91073767394355</v>
      </c>
      <c r="D8553" s="221">
        <v>1.92235067481069</v>
      </c>
      <c r="E8553" s="221">
        <v>1.6629325932508501</v>
      </c>
    </row>
    <row r="8554" spans="1:5" x14ac:dyDescent="0.25">
      <c r="A8554" s="221">
        <v>39868.747417875202</v>
      </c>
      <c r="B8554" s="221">
        <v>0.11532167273879999</v>
      </c>
      <c r="C8554" s="221">
        <v>1.9103522278393501</v>
      </c>
      <c r="D8554" s="221">
        <v>1.92244503450267</v>
      </c>
      <c r="E8554" s="221">
        <v>1.6629290708717199</v>
      </c>
    </row>
    <row r="8555" spans="1:5" x14ac:dyDescent="0.25">
      <c r="A8555" s="221">
        <v>39869.654044758303</v>
      </c>
      <c r="B8555" s="221">
        <v>-0.193466448747215</v>
      </c>
      <c r="C8555" s="221">
        <v>1.91029799144447</v>
      </c>
      <c r="D8555" s="221">
        <v>1.92245830846973</v>
      </c>
      <c r="E8555" s="221">
        <v>1.66292857529838</v>
      </c>
    </row>
    <row r="8556" spans="1:5" x14ac:dyDescent="0.25">
      <c r="A8556" s="221">
        <v>39874.316348450302</v>
      </c>
      <c r="B8556" s="221">
        <v>2.0653499853689601</v>
      </c>
      <c r="C8556" s="221">
        <v>1.9100190560953501</v>
      </c>
      <c r="D8556" s="221">
        <v>1.9225265694785101</v>
      </c>
      <c r="E8556" s="221">
        <v>1.6629260268261901</v>
      </c>
    </row>
    <row r="8557" spans="1:5" x14ac:dyDescent="0.25">
      <c r="A8557" s="221">
        <v>39876.164497272701</v>
      </c>
      <c r="B8557" s="221">
        <v>1.33367816621575</v>
      </c>
      <c r="C8557" s="221">
        <v>1.90990847338924</v>
      </c>
      <c r="D8557" s="221">
        <v>1.9225536283128</v>
      </c>
      <c r="E8557" s="221">
        <v>1.6629250166054499</v>
      </c>
    </row>
    <row r="8558" spans="1:5" x14ac:dyDescent="0.25">
      <c r="A8558" s="221">
        <v>39877.769269001103</v>
      </c>
      <c r="B8558" s="221">
        <v>2.7271717485454001</v>
      </c>
      <c r="C8558" s="221">
        <v>1.90981244748922</v>
      </c>
      <c r="D8558" s="221">
        <v>1.9225771238515501</v>
      </c>
      <c r="E8558" s="221">
        <v>1.6629241394176</v>
      </c>
    </row>
    <row r="8559" spans="1:5" x14ac:dyDescent="0.25">
      <c r="A8559" s="221">
        <v>39878.228613890002</v>
      </c>
      <c r="B8559" s="221">
        <v>4.7794535608887996</v>
      </c>
      <c r="C8559" s="221">
        <v>1.90978496036546</v>
      </c>
      <c r="D8559" s="221">
        <v>1.9225838491417899</v>
      </c>
      <c r="E8559" s="221">
        <v>1.66292388833407</v>
      </c>
    </row>
    <row r="8560" spans="1:5" x14ac:dyDescent="0.25">
      <c r="A8560" s="221">
        <v>39878.660981670997</v>
      </c>
      <c r="B8560" s="221">
        <v>2.3152348754274001</v>
      </c>
      <c r="C8560" s="221">
        <v>1.90975908722925</v>
      </c>
      <c r="D8560" s="221">
        <v>1.92259017945891</v>
      </c>
      <c r="E8560" s="221">
        <v>1.6629236534412799</v>
      </c>
    </row>
    <row r="8561" spans="1:5" x14ac:dyDescent="0.25">
      <c r="A8561" s="221">
        <v>39879.156799264099</v>
      </c>
      <c r="B8561" s="221">
        <v>1.0883132645668401</v>
      </c>
      <c r="C8561" s="221">
        <v>1.90972941549863</v>
      </c>
      <c r="D8561" s="221">
        <v>1.9225974340704799</v>
      </c>
      <c r="E8561" s="221">
        <v>1.6629233841478901</v>
      </c>
    </row>
    <row r="8562" spans="1:5" x14ac:dyDescent="0.25">
      <c r="A8562" s="221">
        <v>39884.727199739697</v>
      </c>
      <c r="B8562" s="221">
        <v>1.4189502852176601</v>
      </c>
      <c r="C8562" s="221">
        <v>1.90939604230918</v>
      </c>
      <c r="D8562" s="221">
        <v>1.92267882882485</v>
      </c>
      <c r="E8562" s="221">
        <v>1.6629203667628201</v>
      </c>
    </row>
    <row r="8563" spans="1:5" x14ac:dyDescent="0.25">
      <c r="A8563" s="221">
        <v>39886.634621814897</v>
      </c>
      <c r="B8563" s="221">
        <v>0.95255101610700599</v>
      </c>
      <c r="C8563" s="221">
        <v>1.90928187389935</v>
      </c>
      <c r="D8563" s="221">
        <v>1.9227067000976601</v>
      </c>
      <c r="E8563" s="221">
        <v>1.6629193354228999</v>
      </c>
    </row>
    <row r="8564" spans="1:5" x14ac:dyDescent="0.25">
      <c r="A8564" s="221">
        <v>39890.488371963998</v>
      </c>
      <c r="B8564" s="221">
        <v>0.491001849546291</v>
      </c>
      <c r="C8564" s="221">
        <v>1.9090511878310099</v>
      </c>
      <c r="D8564" s="221">
        <v>1.9227630111381699</v>
      </c>
      <c r="E8564" s="221">
        <v>1.6629172587666401</v>
      </c>
    </row>
    <row r="8565" spans="1:5" x14ac:dyDescent="0.25">
      <c r="A8565" s="221">
        <v>39898.662811504102</v>
      </c>
      <c r="B8565" s="221">
        <v>3.1161258153679499</v>
      </c>
      <c r="C8565" s="221">
        <v>1.9085617718452399</v>
      </c>
      <c r="D8565" s="221">
        <v>1.9228822914706301</v>
      </c>
      <c r="E8565" s="221">
        <v>1.6629128736957699</v>
      </c>
    </row>
    <row r="8566" spans="1:5" x14ac:dyDescent="0.25">
      <c r="A8566" s="221">
        <v>39899.202722974696</v>
      </c>
      <c r="B8566" s="221">
        <v>1.49730500721725</v>
      </c>
      <c r="C8566" s="221">
        <v>1.90852944218042</v>
      </c>
      <c r="D8566" s="221">
        <v>1.9228901657890201</v>
      </c>
      <c r="E8566" s="221">
        <v>1.66291258540602</v>
      </c>
    </row>
    <row r="8567" spans="1:5" x14ac:dyDescent="0.25">
      <c r="A8567" s="221">
        <v>39900.1699112645</v>
      </c>
      <c r="B8567" s="221">
        <v>2.8204761063436798</v>
      </c>
      <c r="C8567" s="221">
        <v>1.90847152603175</v>
      </c>
      <c r="D8567" s="221">
        <v>1.92290427170999</v>
      </c>
      <c r="E8567" s="221">
        <v>1.6629120691107799</v>
      </c>
    </row>
    <row r="8568" spans="1:5" x14ac:dyDescent="0.25">
      <c r="A8568" s="221">
        <v>39901.873048699403</v>
      </c>
      <c r="B8568" s="221">
        <v>3.0121408848279998</v>
      </c>
      <c r="C8568" s="221">
        <v>1.9083695364094999</v>
      </c>
      <c r="D8568" s="221">
        <v>1.9229291110533799</v>
      </c>
      <c r="E8568" s="221">
        <v>1.6629111599581601</v>
      </c>
    </row>
    <row r="8569" spans="1:5" x14ac:dyDescent="0.25">
      <c r="A8569" s="221">
        <v>39901.8861643692</v>
      </c>
      <c r="B8569" s="221">
        <v>3.9761002654773199</v>
      </c>
      <c r="C8569" s="221">
        <v>1.9083687509582501</v>
      </c>
      <c r="D8569" s="221">
        <v>1.92292930233837</v>
      </c>
      <c r="E8569" s="221">
        <v>1.6629111529568801</v>
      </c>
    </row>
    <row r="8570" spans="1:5" x14ac:dyDescent="0.25">
      <c r="A8570" s="221">
        <v>39903.654875486398</v>
      </c>
      <c r="B8570" s="221">
        <v>2.3449657440234799</v>
      </c>
      <c r="C8570" s="221">
        <v>1.90826282897628</v>
      </c>
      <c r="D8570" s="221">
        <v>1.92295509803866</v>
      </c>
      <c r="E8570" s="221">
        <v>1.66291021152145</v>
      </c>
    </row>
    <row r="8571" spans="1:5" x14ac:dyDescent="0.25">
      <c r="A8571" s="221">
        <v>39907.512817160801</v>
      </c>
      <c r="B8571" s="221">
        <v>1.8510179211045401</v>
      </c>
      <c r="C8571" s="221">
        <v>1.90803177067535</v>
      </c>
      <c r="D8571" s="221">
        <v>1.9230113612872499</v>
      </c>
      <c r="E8571" s="221">
        <v>1.66290816337449</v>
      </c>
    </row>
    <row r="8572" spans="1:5" x14ac:dyDescent="0.25">
      <c r="A8572" s="221">
        <v>39908.136089961103</v>
      </c>
      <c r="B8572" s="221">
        <v>3.01431185701087</v>
      </c>
      <c r="C8572" s="221">
        <v>1.9079944393808901</v>
      </c>
      <c r="D8572" s="221">
        <v>1.92302044189795</v>
      </c>
      <c r="E8572" s="221">
        <v>1.6629078332387599</v>
      </c>
    </row>
    <row r="8573" spans="1:5" x14ac:dyDescent="0.25">
      <c r="A8573" s="221">
        <v>39913.031830750697</v>
      </c>
      <c r="B8573" s="221">
        <v>3.9932466505634201</v>
      </c>
      <c r="C8573" s="221">
        <v>1.9077011817488601</v>
      </c>
      <c r="D8573" s="221">
        <v>1.9230916827173501</v>
      </c>
      <c r="E8573" s="221">
        <v>1.6629052400581801</v>
      </c>
    </row>
    <row r="8574" spans="1:5" x14ac:dyDescent="0.25">
      <c r="A8574" s="221">
        <v>39919.966115847797</v>
      </c>
      <c r="B8574" s="221">
        <v>2.69844457562218</v>
      </c>
      <c r="C8574" s="221">
        <v>1.90728574431721</v>
      </c>
      <c r="D8574" s="221">
        <v>1.9231925813264099</v>
      </c>
      <c r="E8574" s="221">
        <v>1.66290159832361</v>
      </c>
    </row>
    <row r="8575" spans="1:5" x14ac:dyDescent="0.25">
      <c r="A8575" s="221">
        <v>39920.843286084601</v>
      </c>
      <c r="B8575" s="221">
        <v>4.1290016135550296</v>
      </c>
      <c r="C8575" s="221">
        <v>1.9072331865777401</v>
      </c>
      <c r="D8575" s="221">
        <v>1.9232053447555899</v>
      </c>
      <c r="E8575" s="221">
        <v>1.66290113877259</v>
      </c>
    </row>
    <row r="8576" spans="1:5" x14ac:dyDescent="0.25">
      <c r="A8576" s="221">
        <v>39922.0281366114</v>
      </c>
      <c r="B8576" s="221">
        <v>1.8809080697799001</v>
      </c>
      <c r="C8576" s="221">
        <v>1.90716219138239</v>
      </c>
      <c r="D8576" s="221">
        <v>1.9232225851442499</v>
      </c>
      <c r="E8576" s="221">
        <v>1.66290051802734</v>
      </c>
    </row>
    <row r="8577" spans="1:5" x14ac:dyDescent="0.25">
      <c r="A8577" s="221">
        <v>39926.498492921899</v>
      </c>
      <c r="B8577" s="221">
        <v>0.833728432120173</v>
      </c>
      <c r="C8577" s="221">
        <v>1.9068943102318501</v>
      </c>
      <c r="D8577" s="221">
        <v>1.9232876318977901</v>
      </c>
      <c r="E8577" s="221">
        <v>1.66289817599989</v>
      </c>
    </row>
    <row r="8578" spans="1:5" x14ac:dyDescent="0.25">
      <c r="A8578" s="221">
        <v>39927.514144265398</v>
      </c>
      <c r="B8578" s="221">
        <v>1.08674950377128</v>
      </c>
      <c r="C8578" s="221">
        <v>1.9068334439163701</v>
      </c>
      <c r="D8578" s="221">
        <v>1.9233023825940201</v>
      </c>
      <c r="E8578" s="221">
        <v>1.6628976457332401</v>
      </c>
    </row>
    <row r="8579" spans="1:5" x14ac:dyDescent="0.25">
      <c r="A8579" s="221">
        <v>39937.708216011597</v>
      </c>
      <c r="B8579" s="221">
        <v>0.77248715463336104</v>
      </c>
      <c r="C8579" s="221">
        <v>1.90622243709334</v>
      </c>
      <c r="D8579" s="221">
        <v>1.9234504159186301</v>
      </c>
      <c r="E8579" s="221">
        <v>1.66289236539096</v>
      </c>
    </row>
    <row r="8580" spans="1:5" x14ac:dyDescent="0.25">
      <c r="A8580" s="221">
        <v>39940.208391255699</v>
      </c>
      <c r="B8580" s="221">
        <v>0.926657647047469</v>
      </c>
      <c r="C8580" s="221">
        <v>1.90607255760885</v>
      </c>
      <c r="D8580" s="221">
        <v>1.9234866556725201</v>
      </c>
      <c r="E8580" s="221">
        <v>1.6628910754362001</v>
      </c>
    </row>
    <row r="8581" spans="1:5" x14ac:dyDescent="0.25">
      <c r="A8581" s="221">
        <v>39955.443385860497</v>
      </c>
      <c r="B8581" s="221">
        <v>1.6317101068072</v>
      </c>
      <c r="C8581" s="221">
        <v>1.9051590495477799</v>
      </c>
      <c r="D8581" s="221">
        <v>1.9237074851748901</v>
      </c>
      <c r="E8581" s="221">
        <v>1.6628833025874701</v>
      </c>
    </row>
    <row r="8582" spans="1:5" x14ac:dyDescent="0.25">
      <c r="A8582" s="221">
        <v>39962.579126516903</v>
      </c>
      <c r="B8582" s="221">
        <v>1.5853599999842101</v>
      </c>
      <c r="C8582" s="221">
        <v>1.90473106369127</v>
      </c>
      <c r="D8582" s="221">
        <v>1.92381070382092</v>
      </c>
      <c r="E8582" s="221">
        <v>1.6628797045089101</v>
      </c>
    </row>
    <row r="8583" spans="1:5" x14ac:dyDescent="0.25">
      <c r="A8583" s="221">
        <v>39965.685075153298</v>
      </c>
      <c r="B8583" s="221">
        <v>0.447083867972076</v>
      </c>
      <c r="C8583" s="221">
        <v>1.90454475421619</v>
      </c>
      <c r="D8583" s="221">
        <v>1.92385563111438</v>
      </c>
      <c r="E8583" s="221">
        <v>1.6628781496818801</v>
      </c>
    </row>
    <row r="8584" spans="1:5" x14ac:dyDescent="0.25">
      <c r="A8584" s="221">
        <v>39970.296589090503</v>
      </c>
      <c r="B8584" s="221">
        <v>1.2422763861189601</v>
      </c>
      <c r="C8584" s="221">
        <v>1.9042681080981101</v>
      </c>
      <c r="D8584" s="221">
        <v>1.92392228975408</v>
      </c>
      <c r="E8584" s="221">
        <v>1.6628758463156901</v>
      </c>
    </row>
    <row r="8585" spans="1:5" x14ac:dyDescent="0.25">
      <c r="A8585" s="221">
        <v>39978.9217320116</v>
      </c>
      <c r="B8585" s="221">
        <v>2.3022378053772798</v>
      </c>
      <c r="C8585" s="221">
        <v>1.90375060377956</v>
      </c>
      <c r="D8585" s="221">
        <v>1.92404683028552</v>
      </c>
      <c r="E8585" s="221">
        <v>1.6628715749109899</v>
      </c>
    </row>
    <row r="8586" spans="1:5" x14ac:dyDescent="0.25">
      <c r="A8586" s="221">
        <v>39983.731935041797</v>
      </c>
      <c r="B8586" s="221">
        <v>-1.66162771836937</v>
      </c>
      <c r="C8586" s="221">
        <v>1.9034619550956899</v>
      </c>
      <c r="D8586" s="221">
        <v>1.9241162631161399</v>
      </c>
      <c r="E8586" s="221">
        <v>1.6628692154264799</v>
      </c>
    </row>
    <row r="8587" spans="1:5" x14ac:dyDescent="0.25">
      <c r="A8587" s="221">
        <v>39986.339622560801</v>
      </c>
      <c r="B8587" s="221">
        <v>0.90004929068301398</v>
      </c>
      <c r="C8587" s="221">
        <v>1.9033054598346399</v>
      </c>
      <c r="D8587" s="221">
        <v>1.9241538672324401</v>
      </c>
      <c r="E8587" s="221">
        <v>1.6628679366724</v>
      </c>
    </row>
    <row r="8588" spans="1:5" x14ac:dyDescent="0.25">
      <c r="A8588" s="221">
        <v>39986.804327664096</v>
      </c>
      <c r="B8588" s="221">
        <v>2.1290190096966</v>
      </c>
      <c r="C8588" s="221">
        <v>1.90327756953711</v>
      </c>
      <c r="D8588" s="221">
        <v>1.9241605668516</v>
      </c>
      <c r="E8588" s="221">
        <v>1.66286770985168</v>
      </c>
    </row>
    <row r="8589" spans="1:5" x14ac:dyDescent="0.25">
      <c r="A8589" s="221">
        <v>39991.013656636002</v>
      </c>
      <c r="B8589" s="221">
        <v>2.0756967431438702</v>
      </c>
      <c r="C8589" s="221">
        <v>1.9030249374127901</v>
      </c>
      <c r="D8589" s="221">
        <v>1.92422117262093</v>
      </c>
      <c r="E8589" s="221">
        <v>1.6628656665353501</v>
      </c>
    </row>
    <row r="8590" spans="1:5" x14ac:dyDescent="0.25">
      <c r="A8590" s="221">
        <v>40001.189203325303</v>
      </c>
      <c r="B8590" s="221">
        <v>1.1814740569887401</v>
      </c>
      <c r="C8590" s="221">
        <v>1.9024141362739</v>
      </c>
      <c r="D8590" s="221">
        <v>1.92436747482827</v>
      </c>
      <c r="E8590" s="221">
        <v>1.6628607543357901</v>
      </c>
    </row>
    <row r="8591" spans="1:5" x14ac:dyDescent="0.25">
      <c r="A8591" s="221">
        <v>40008.6307364936</v>
      </c>
      <c r="B8591" s="221">
        <v>3.2267796390724999</v>
      </c>
      <c r="C8591" s="221">
        <v>1.90196737261856</v>
      </c>
      <c r="D8591" s="221">
        <v>1.9244744678736301</v>
      </c>
      <c r="E8591" s="221">
        <v>1.6628572158309001</v>
      </c>
    </row>
    <row r="8592" spans="1:5" x14ac:dyDescent="0.25">
      <c r="A8592" s="221">
        <v>40014.0977237185</v>
      </c>
      <c r="B8592" s="221">
        <v>3.0279818097214402</v>
      </c>
      <c r="C8592" s="221">
        <v>1.9016391142913001</v>
      </c>
      <c r="D8592" s="221">
        <v>1.92455307124728</v>
      </c>
      <c r="E8592" s="221">
        <v>1.66285463100014</v>
      </c>
    </row>
    <row r="8593" spans="1:5" x14ac:dyDescent="0.25">
      <c r="A8593" s="221">
        <v>40020.8364163554</v>
      </c>
      <c r="B8593" s="221">
        <v>2.33584365054611</v>
      </c>
      <c r="C8593" s="221">
        <v>1.9012344541136099</v>
      </c>
      <c r="D8593" s="221">
        <v>1.92464995897602</v>
      </c>
      <c r="E8593" s="221">
        <v>1.66285146737536</v>
      </c>
    </row>
    <row r="8594" spans="1:5" x14ac:dyDescent="0.25">
      <c r="A8594" s="221">
        <v>40027.884568041402</v>
      </c>
      <c r="B8594" s="221">
        <v>1.26050428744646</v>
      </c>
      <c r="C8594" s="221">
        <v>1.90081116102972</v>
      </c>
      <c r="D8594" s="221">
        <v>1.92475123830474</v>
      </c>
      <c r="E8594" s="221">
        <v>1.66284820046139</v>
      </c>
    </row>
    <row r="8595" spans="1:5" x14ac:dyDescent="0.25">
      <c r="A8595" s="221">
        <v>40029.244636554002</v>
      </c>
      <c r="B8595" s="221">
        <v>1.7405525208533701</v>
      </c>
      <c r="C8595" s="221">
        <v>1.9007294719546499</v>
      </c>
      <c r="D8595" s="221">
        <v>1.9247707394614899</v>
      </c>
      <c r="E8595" s="221">
        <v>1.6628475704210699</v>
      </c>
    </row>
    <row r="8596" spans="1:5" x14ac:dyDescent="0.25">
      <c r="A8596" s="221">
        <v>40031.274053114197</v>
      </c>
      <c r="B8596" s="221">
        <v>1.61256060386024</v>
      </c>
      <c r="C8596" s="221">
        <v>1.9006075801821301</v>
      </c>
      <c r="D8596" s="221">
        <v>1.9247998145046199</v>
      </c>
      <c r="E8596" s="221">
        <v>1.6628466367919299</v>
      </c>
    </row>
    <row r="8597" spans="1:5" x14ac:dyDescent="0.25">
      <c r="A8597" s="221">
        <v>40035.611083973701</v>
      </c>
      <c r="B8597" s="221">
        <v>1.1322650004049799</v>
      </c>
      <c r="C8597" s="221">
        <v>1.90034707139515</v>
      </c>
      <c r="D8597" s="221">
        <v>1.9248619502739499</v>
      </c>
      <c r="E8597" s="221">
        <v>1.66284465550177</v>
      </c>
    </row>
    <row r="8598" spans="1:5" x14ac:dyDescent="0.25">
      <c r="A8598" s="221">
        <v>40036.893160527798</v>
      </c>
      <c r="B8598" s="221">
        <v>2.0210238615618898</v>
      </c>
      <c r="C8598" s="221">
        <v>1.90027005861259</v>
      </c>
      <c r="D8598" s="221">
        <v>1.92488031832703</v>
      </c>
      <c r="E8598" s="221">
        <v>1.66284407013886</v>
      </c>
    </row>
    <row r="8599" spans="1:5" x14ac:dyDescent="0.25">
      <c r="A8599" s="221">
        <v>40038.588980715504</v>
      </c>
      <c r="B8599" s="221">
        <v>2.75954956748543</v>
      </c>
      <c r="C8599" s="221">
        <v>1.9001681849200101</v>
      </c>
      <c r="D8599" s="221">
        <v>1.9249046140019901</v>
      </c>
      <c r="E8599" s="221">
        <v>1.6628432958713399</v>
      </c>
    </row>
    <row r="8600" spans="1:5" x14ac:dyDescent="0.25">
      <c r="A8600" s="221">
        <v>40039.9454637811</v>
      </c>
      <c r="B8600" s="221">
        <v>3.3771304442741701</v>
      </c>
      <c r="C8600" s="221">
        <v>1.9000866961968901</v>
      </c>
      <c r="D8600" s="221">
        <v>1.9249240480622001</v>
      </c>
      <c r="E8600" s="221">
        <v>1.6628426832565799</v>
      </c>
    </row>
    <row r="8601" spans="1:5" x14ac:dyDescent="0.25">
      <c r="A8601" s="221">
        <v>40046.129578971399</v>
      </c>
      <c r="B8601" s="221">
        <v>4.0910522724981702</v>
      </c>
      <c r="C8601" s="221">
        <v>1.8997151943345201</v>
      </c>
      <c r="D8601" s="221">
        <v>1.92501240043329</v>
      </c>
      <c r="E8601" s="221">
        <v>1.6628398912451099</v>
      </c>
    </row>
    <row r="8602" spans="1:5" x14ac:dyDescent="0.25">
      <c r="A8602" s="221">
        <v>40048.9189316954</v>
      </c>
      <c r="B8602" s="221">
        <v>2.3879176326300202</v>
      </c>
      <c r="C8602" s="221">
        <v>1.8995476133798801</v>
      </c>
      <c r="D8602" s="221">
        <v>1.9250522518783799</v>
      </c>
      <c r="E8602" s="221">
        <v>1.6628386420516399</v>
      </c>
    </row>
    <row r="8603" spans="1:5" x14ac:dyDescent="0.25">
      <c r="A8603" s="221">
        <v>40061.775976219003</v>
      </c>
      <c r="B8603" s="221">
        <v>1.2111106713623301</v>
      </c>
      <c r="C8603" s="221">
        <v>1.8987750955913001</v>
      </c>
      <c r="D8603" s="221">
        <v>1.9252359403016801</v>
      </c>
      <c r="E8603" s="221">
        <v>1.6628329586177999</v>
      </c>
    </row>
    <row r="8604" spans="1:5" x14ac:dyDescent="0.25">
      <c r="A8604" s="221">
        <v>40062.499154231598</v>
      </c>
      <c r="B8604" s="221">
        <v>1.44667045605231</v>
      </c>
      <c r="C8604" s="221">
        <v>1.8987316394040099</v>
      </c>
      <c r="D8604" s="221">
        <v>1.92524627233628</v>
      </c>
      <c r="E8604" s="221">
        <v>1.6628326406279801</v>
      </c>
    </row>
    <row r="8605" spans="1:5" x14ac:dyDescent="0.25">
      <c r="A8605" s="221">
        <v>40067.8203368225</v>
      </c>
      <c r="B8605" s="221">
        <v>3.0879532989510401</v>
      </c>
      <c r="C8605" s="221">
        <v>1.89841187407337</v>
      </c>
      <c r="D8605" s="221">
        <v>1.92532229600085</v>
      </c>
      <c r="E8605" s="221">
        <v>1.66283032608689</v>
      </c>
    </row>
    <row r="8606" spans="1:5" x14ac:dyDescent="0.25">
      <c r="A8606" s="221">
        <v>40071.545612873902</v>
      </c>
      <c r="B8606" s="221">
        <v>1.2187102228380799</v>
      </c>
      <c r="C8606" s="221">
        <v>1.8981880009710801</v>
      </c>
      <c r="D8606" s="221">
        <v>1.9253755189700199</v>
      </c>
      <c r="E8606" s="221">
        <v>1.662828718993</v>
      </c>
    </row>
    <row r="8607" spans="1:5" x14ac:dyDescent="0.25">
      <c r="A8607" s="221">
        <v>40076.894737804301</v>
      </c>
      <c r="B8607" s="221">
        <v>3.1404743216495898</v>
      </c>
      <c r="C8607" s="221">
        <v>1.89786652340618</v>
      </c>
      <c r="D8607" s="221">
        <v>1.9254516960188199</v>
      </c>
      <c r="E8607" s="221">
        <v>1.6628264301964699</v>
      </c>
    </row>
    <row r="8608" spans="1:5" x14ac:dyDescent="0.25">
      <c r="A8608" s="221">
        <v>40085.674801007801</v>
      </c>
      <c r="B8608" s="221">
        <v>2.3131454097799402</v>
      </c>
      <c r="C8608" s="221">
        <v>1.8973388093613801</v>
      </c>
      <c r="D8608" s="221">
        <v>1.9255767331626299</v>
      </c>
      <c r="E8608" s="221">
        <v>1.6628227172024701</v>
      </c>
    </row>
    <row r="8609" spans="1:5" x14ac:dyDescent="0.25">
      <c r="A8609" s="221">
        <v>40097.224628315198</v>
      </c>
      <c r="B8609" s="221">
        <v>0.28924804288161798</v>
      </c>
      <c r="C8609" s="221">
        <v>1.8966445529175799</v>
      </c>
      <c r="D8609" s="221">
        <v>1.9257410006040601</v>
      </c>
      <c r="E8609" s="221">
        <v>1.66281793214789</v>
      </c>
    </row>
    <row r="8610" spans="1:5" x14ac:dyDescent="0.25">
      <c r="A8610" s="221">
        <v>40099.374792550603</v>
      </c>
      <c r="B8610" s="221">
        <v>1.0754259119848399</v>
      </c>
      <c r="C8610" s="221">
        <v>1.89651529921901</v>
      </c>
      <c r="D8610" s="221">
        <v>1.9257715653201899</v>
      </c>
      <c r="E8610" s="221">
        <v>1.6628170485348399</v>
      </c>
    </row>
    <row r="8611" spans="1:5" x14ac:dyDescent="0.25">
      <c r="A8611" s="221">
        <v>40103.7307436052</v>
      </c>
      <c r="B8611" s="221">
        <v>0.99213688477930395</v>
      </c>
      <c r="C8611" s="221">
        <v>1.89625344114897</v>
      </c>
      <c r="D8611" s="221">
        <v>1.9258334228295699</v>
      </c>
      <c r="E8611" s="221">
        <v>1.66281528947843</v>
      </c>
    </row>
    <row r="8612" spans="1:5" x14ac:dyDescent="0.25">
      <c r="A8612" s="221">
        <v>40118.219467843097</v>
      </c>
      <c r="B8612" s="221">
        <v>3.9483235718632299</v>
      </c>
      <c r="C8612" s="221">
        <v>1.8953823887955801</v>
      </c>
      <c r="D8612" s="221">
        <v>1.92603891216048</v>
      </c>
      <c r="E8612" s="221">
        <v>1.6628094951383401</v>
      </c>
    </row>
    <row r="8613" spans="1:5" x14ac:dyDescent="0.25">
      <c r="A8613" s="221">
        <v>40121.328520837698</v>
      </c>
      <c r="B8613" s="221">
        <v>1.9561991301202599</v>
      </c>
      <c r="C8613" s="221">
        <v>1.8951954636678701</v>
      </c>
      <c r="D8613" s="221">
        <v>1.9260829745364201</v>
      </c>
      <c r="E8613" s="221">
        <v>1.66280827762938</v>
      </c>
    </row>
    <row r="8614" spans="1:5" x14ac:dyDescent="0.25">
      <c r="A8614" s="221">
        <v>40126.961014323599</v>
      </c>
      <c r="B8614" s="221">
        <v>1.63588022595615</v>
      </c>
      <c r="C8614" s="221">
        <v>1.8948568130653001</v>
      </c>
      <c r="D8614" s="221">
        <v>1.9261627250097699</v>
      </c>
      <c r="E8614" s="221">
        <v>1.6628060984275801</v>
      </c>
    </row>
    <row r="8615" spans="1:5" x14ac:dyDescent="0.25">
      <c r="A8615" s="221">
        <v>40132.298085349299</v>
      </c>
      <c r="B8615" s="221">
        <v>1.96221555790783</v>
      </c>
      <c r="C8615" s="221">
        <v>1.8945359150650101</v>
      </c>
      <c r="D8615" s="221">
        <v>1.92623820158598</v>
      </c>
      <c r="E8615" s="221">
        <v>1.6628040480903901</v>
      </c>
    </row>
    <row r="8616" spans="1:5" x14ac:dyDescent="0.25">
      <c r="A8616" s="221">
        <v>40137.056696128901</v>
      </c>
      <c r="B8616" s="221">
        <v>0.27705260151857902</v>
      </c>
      <c r="C8616" s="221">
        <v>1.89424979072993</v>
      </c>
      <c r="D8616" s="221">
        <v>1.9263054976079801</v>
      </c>
      <c r="E8616" s="221">
        <v>1.6628022475166799</v>
      </c>
    </row>
    <row r="8617" spans="1:5" x14ac:dyDescent="0.25">
      <c r="A8617" s="221">
        <v>40146.315960269501</v>
      </c>
      <c r="B8617" s="221">
        <v>1.4266256436573399</v>
      </c>
      <c r="C8617" s="221">
        <v>1.8936930363758899</v>
      </c>
      <c r="D8617" s="221">
        <v>1.92643623008278</v>
      </c>
      <c r="E8617" s="221">
        <v>1.6627987956603201</v>
      </c>
    </row>
    <row r="8618" spans="1:5" x14ac:dyDescent="0.25">
      <c r="A8618" s="221">
        <v>40148.401277767698</v>
      </c>
      <c r="B8618" s="221">
        <v>1.39715863670746</v>
      </c>
      <c r="C8618" s="221">
        <v>1.89356764489618</v>
      </c>
      <c r="D8618" s="221">
        <v>1.9264656416695001</v>
      </c>
      <c r="E8618" s="221">
        <v>1.6627980288201301</v>
      </c>
    </row>
    <row r="8619" spans="1:5" x14ac:dyDescent="0.25">
      <c r="A8619" s="221">
        <v>40149.599598735702</v>
      </c>
      <c r="B8619" s="221">
        <v>2.4493539736336398</v>
      </c>
      <c r="C8619" s="221">
        <v>1.89349558865086</v>
      </c>
      <c r="D8619" s="221">
        <v>1.92648254294286</v>
      </c>
      <c r="E8619" s="221">
        <v>1.66279758815789</v>
      </c>
    </row>
    <row r="8620" spans="1:5" x14ac:dyDescent="0.25">
      <c r="A8620" s="221">
        <v>40160.481202765601</v>
      </c>
      <c r="B8620" s="221">
        <v>0.83675934381091099</v>
      </c>
      <c r="C8620" s="221">
        <v>1.89284125748191</v>
      </c>
      <c r="D8620" s="221">
        <v>1.9266360184883899</v>
      </c>
      <c r="E8620" s="221">
        <v>1.6627936622941999</v>
      </c>
    </row>
    <row r="8621" spans="1:5" x14ac:dyDescent="0.25">
      <c r="A8621" s="221">
        <v>40161.689887673499</v>
      </c>
      <c r="B8621" s="221">
        <v>1.3517326358100099</v>
      </c>
      <c r="C8621" s="221">
        <v>1.8927685761274999</v>
      </c>
      <c r="D8621" s="221">
        <v>1.9266530659360901</v>
      </c>
      <c r="E8621" s="221">
        <v>1.66279323288183</v>
      </c>
    </row>
    <row r="8622" spans="1:5" x14ac:dyDescent="0.25">
      <c r="A8622" s="221">
        <v>40168.567125391302</v>
      </c>
      <c r="B8622" s="221">
        <v>0.94318025559379004</v>
      </c>
      <c r="C8622" s="221">
        <v>1.89235502751785</v>
      </c>
      <c r="D8622" s="221">
        <v>1.9267500180714701</v>
      </c>
      <c r="E8622" s="221">
        <v>1.6627908150759401</v>
      </c>
    </row>
    <row r="8623" spans="1:5" x14ac:dyDescent="0.25">
      <c r="A8623" s="221">
        <v>40172.882985551099</v>
      </c>
      <c r="B8623" s="221">
        <v>4.1996123371441403</v>
      </c>
      <c r="C8623" s="221">
        <v>1.8920955007383899</v>
      </c>
      <c r="D8623" s="221">
        <v>1.9268107064023201</v>
      </c>
      <c r="E8623" s="221">
        <v>1.66278932242463</v>
      </c>
    </row>
    <row r="8624" spans="1:5" x14ac:dyDescent="0.25">
      <c r="A8624" s="221">
        <v>40176.785420023502</v>
      </c>
      <c r="B8624" s="221">
        <v>3.27479619201358</v>
      </c>
      <c r="C8624" s="221">
        <v>1.8918608343263099</v>
      </c>
      <c r="D8624" s="221">
        <v>1.92686558126519</v>
      </c>
      <c r="E8624" s="221">
        <v>1.66278798432108</v>
      </c>
    </row>
    <row r="8625" spans="1:5" x14ac:dyDescent="0.25">
      <c r="A8625" s="221">
        <v>40181.152017210901</v>
      </c>
      <c r="B8625" s="221">
        <v>1.2962289357102601</v>
      </c>
      <c r="C8625" s="221">
        <v>1.89159825632692</v>
      </c>
      <c r="D8625" s="221">
        <v>1.9269269830449101</v>
      </c>
      <c r="E8625" s="221">
        <v>1.66278650516736</v>
      </c>
    </row>
    <row r="8626" spans="1:5" x14ac:dyDescent="0.25">
      <c r="A8626" s="221">
        <v>40181.472729606401</v>
      </c>
      <c r="B8626" s="221">
        <v>1.8049775409929101</v>
      </c>
      <c r="C8626" s="221">
        <v>1.8915789708436701</v>
      </c>
      <c r="D8626" s="221">
        <v>1.9269314928064001</v>
      </c>
      <c r="E8626" s="221">
        <v>1.66278639712121</v>
      </c>
    </row>
    <row r="8627" spans="1:5" x14ac:dyDescent="0.25">
      <c r="A8627" s="221">
        <v>40195.0101788627</v>
      </c>
      <c r="B8627" s="221">
        <v>2.8352589423453298</v>
      </c>
      <c r="C8627" s="221">
        <v>1.8907649259477399</v>
      </c>
      <c r="D8627" s="221">
        <v>1.9271216112315801</v>
      </c>
      <c r="E8627" s="221">
        <v>1.6627819516422899</v>
      </c>
    </row>
    <row r="8628" spans="1:5" x14ac:dyDescent="0.25">
      <c r="A8628" s="221">
        <v>40197.743410309398</v>
      </c>
      <c r="B8628" s="221">
        <v>1.9237883799234901</v>
      </c>
      <c r="C8628" s="221">
        <v>1.8906005713174501</v>
      </c>
      <c r="D8628" s="221">
        <v>1.9271599630921501</v>
      </c>
      <c r="E8628" s="221">
        <v>1.6627810678581101</v>
      </c>
    </row>
    <row r="8629" spans="1:5" x14ac:dyDescent="0.25">
      <c r="A8629" s="221">
        <v>40203.738673697902</v>
      </c>
      <c r="B8629" s="221">
        <v>1.0479165307828</v>
      </c>
      <c r="C8629" s="221">
        <v>1.89024006839697</v>
      </c>
      <c r="D8629" s="221">
        <v>1.9272440265525299</v>
      </c>
      <c r="E8629" s="221">
        <v>1.6627791492652999</v>
      </c>
    </row>
    <row r="8630" spans="1:5" x14ac:dyDescent="0.25">
      <c r="A8630" s="221">
        <v>40204.923055935396</v>
      </c>
      <c r="B8630" s="221">
        <v>2.5762906689615201</v>
      </c>
      <c r="C8630" s="221">
        <v>1.89016885044121</v>
      </c>
      <c r="D8630" s="221">
        <v>1.92726062435234</v>
      </c>
      <c r="E8630" s="221">
        <v>1.6627787847994699</v>
      </c>
    </row>
    <row r="8631" spans="1:5" x14ac:dyDescent="0.25">
      <c r="A8631" s="221">
        <v>40208.1873472343</v>
      </c>
      <c r="B8631" s="221">
        <v>1.3335426960272301</v>
      </c>
      <c r="C8631" s="221">
        <v>1.8899725677224499</v>
      </c>
      <c r="D8631" s="221">
        <v>1.92730634331293</v>
      </c>
      <c r="E8631" s="221">
        <v>1.66277778029045</v>
      </c>
    </row>
    <row r="8632" spans="1:5" x14ac:dyDescent="0.25">
      <c r="A8632" s="221">
        <v>40210.1294351221</v>
      </c>
      <c r="B8632" s="221">
        <v>2.2577155272968299</v>
      </c>
      <c r="C8632" s="221">
        <v>1.8898557905131601</v>
      </c>
      <c r="D8632" s="221">
        <v>1.9273335286177999</v>
      </c>
      <c r="E8632" s="221">
        <v>1.6627771826584901</v>
      </c>
    </row>
    <row r="8633" spans="1:5" x14ac:dyDescent="0.25">
      <c r="A8633" s="221">
        <v>40218.714474376196</v>
      </c>
      <c r="B8633" s="221">
        <v>1.9053118901489801</v>
      </c>
      <c r="C8633" s="221">
        <v>1.88933958532383</v>
      </c>
      <c r="D8633" s="221">
        <v>1.9274536918024701</v>
      </c>
      <c r="E8633" s="221">
        <v>1.66277455649593</v>
      </c>
    </row>
    <row r="8634" spans="1:5" x14ac:dyDescent="0.25">
      <c r="A8634" s="221">
        <v>40229.702642375203</v>
      </c>
      <c r="B8634" s="221">
        <v>1.8854832294880099</v>
      </c>
      <c r="C8634" s="221">
        <v>1.8886789148099199</v>
      </c>
      <c r="D8634" s="221">
        <v>1.9276072249074001</v>
      </c>
      <c r="E8634" s="221">
        <v>1.6627713199037499</v>
      </c>
    </row>
    <row r="8635" spans="1:5" x14ac:dyDescent="0.25">
      <c r="A8635" s="221">
        <v>40231.628811812297</v>
      </c>
      <c r="B8635" s="221">
        <v>2.3729601809232101</v>
      </c>
      <c r="C8635" s="221">
        <v>1.88856310661996</v>
      </c>
      <c r="D8635" s="221">
        <v>1.92763412938127</v>
      </c>
      <c r="E8635" s="221">
        <v>1.6627707690321101</v>
      </c>
    </row>
    <row r="8636" spans="1:5" x14ac:dyDescent="0.25">
      <c r="A8636" s="221">
        <v>40235.997286111502</v>
      </c>
      <c r="B8636" s="221">
        <v>2.2549357446650702</v>
      </c>
      <c r="C8636" s="221">
        <v>1.8883004638634899</v>
      </c>
      <c r="D8636" s="221">
        <v>1.92769513776613</v>
      </c>
      <c r="E8636" s="221">
        <v>1.66276952735869</v>
      </c>
    </row>
    <row r="8637" spans="1:5" x14ac:dyDescent="0.25">
      <c r="A8637" s="221">
        <v>40238.197044889297</v>
      </c>
      <c r="B8637" s="221">
        <v>3.2963161340793201</v>
      </c>
      <c r="C8637" s="221">
        <v>1.8881682121196599</v>
      </c>
      <c r="D8637" s="221">
        <v>1.9277258155408801</v>
      </c>
      <c r="E8637" s="221">
        <v>1.6627689088275299</v>
      </c>
    </row>
    <row r="8638" spans="1:5" x14ac:dyDescent="0.25">
      <c r="A8638" s="221">
        <v>40247.198516846503</v>
      </c>
      <c r="B8638" s="221">
        <v>3.8600849465782101</v>
      </c>
      <c r="C8638" s="221">
        <v>1.88762705637822</v>
      </c>
      <c r="D8638" s="221">
        <v>1.92785132288473</v>
      </c>
      <c r="E8638" s="221">
        <v>1.6627664365465</v>
      </c>
    </row>
    <row r="8639" spans="1:5" x14ac:dyDescent="0.25">
      <c r="A8639" s="221">
        <v>40247.947020682303</v>
      </c>
      <c r="B8639" s="221">
        <v>-0.20957500982625701</v>
      </c>
      <c r="C8639" s="221">
        <v>1.88758205853924</v>
      </c>
      <c r="D8639" s="221">
        <v>1.9278617386938399</v>
      </c>
      <c r="E8639" s="221">
        <v>1.6627662360261399</v>
      </c>
    </row>
    <row r="8640" spans="1:5" x14ac:dyDescent="0.25">
      <c r="A8640" s="221">
        <v>40250.659006318601</v>
      </c>
      <c r="B8640" s="221">
        <v>2.16684432162186</v>
      </c>
      <c r="C8640" s="221">
        <v>1.8874190258997501</v>
      </c>
      <c r="D8640" s="221">
        <v>1.9278994773444</v>
      </c>
      <c r="E8640" s="221">
        <v>1.6627655094990099</v>
      </c>
    </row>
    <row r="8641" spans="1:5" x14ac:dyDescent="0.25">
      <c r="A8641" s="221">
        <v>40261.404921227397</v>
      </c>
      <c r="B8641" s="221">
        <v>0.79350340656645402</v>
      </c>
      <c r="C8641" s="221">
        <v>1.8867730677025401</v>
      </c>
      <c r="D8641" s="221">
        <v>1.92804901218054</v>
      </c>
      <c r="E8641" s="221">
        <v>1.6627627114691499</v>
      </c>
    </row>
    <row r="8642" spans="1:5" x14ac:dyDescent="0.25">
      <c r="A8642" s="221">
        <v>40270.419382105298</v>
      </c>
      <c r="B8642" s="221">
        <v>2.0174458142571998</v>
      </c>
      <c r="C8642" s="221">
        <v>1.8862312370032299</v>
      </c>
      <c r="D8642" s="221">
        <v>1.92817442847948</v>
      </c>
      <c r="E8642" s="221">
        <v>1.66276051488994</v>
      </c>
    </row>
    <row r="8643" spans="1:5" x14ac:dyDescent="0.25">
      <c r="A8643" s="221">
        <v>40280.224743202802</v>
      </c>
      <c r="B8643" s="221">
        <v>1.78139002206179</v>
      </c>
      <c r="C8643" s="221">
        <v>1.8856419276598</v>
      </c>
      <c r="D8643" s="221">
        <v>1.92831054800691</v>
      </c>
      <c r="E8643" s="221">
        <v>1.66275812558984</v>
      </c>
    </row>
    <row r="8644" spans="1:5" x14ac:dyDescent="0.25">
      <c r="A8644" s="221">
        <v>40282.219050777901</v>
      </c>
      <c r="B8644" s="221">
        <v>1.9784861525445201</v>
      </c>
      <c r="C8644" s="221">
        <v>1.8855220762262499</v>
      </c>
      <c r="D8644" s="221">
        <v>1.9283381887250699</v>
      </c>
      <c r="E8644" s="221">
        <v>1.6627576561258799</v>
      </c>
    </row>
    <row r="8645" spans="1:5" x14ac:dyDescent="0.25">
      <c r="A8645" s="221">
        <v>40282.730223081497</v>
      </c>
      <c r="B8645" s="221">
        <v>2.3711707717024799</v>
      </c>
      <c r="C8645" s="221">
        <v>1.8854913568720399</v>
      </c>
      <c r="D8645" s="221">
        <v>1.9283452734745601</v>
      </c>
      <c r="E8645" s="221">
        <v>1.6627575385152</v>
      </c>
    </row>
    <row r="8646" spans="1:5" x14ac:dyDescent="0.25">
      <c r="A8646" s="221">
        <v>40285.689098868897</v>
      </c>
      <c r="B8646" s="221">
        <v>4.0178101071590504</v>
      </c>
      <c r="C8646" s="221">
        <v>1.8853135443659299</v>
      </c>
      <c r="D8646" s="221">
        <v>1.928386282922</v>
      </c>
      <c r="E8646" s="221">
        <v>1.66275685773615</v>
      </c>
    </row>
    <row r="8647" spans="1:5" x14ac:dyDescent="0.25">
      <c r="A8647" s="221">
        <v>40287.740170384801</v>
      </c>
      <c r="B8647" s="221">
        <v>1.8500034605334601</v>
      </c>
      <c r="C8647" s="221">
        <v>1.8851902895282999</v>
      </c>
      <c r="D8647" s="221">
        <v>1.9284147103774301</v>
      </c>
      <c r="E8647" s="221">
        <v>1.6627564103585499</v>
      </c>
    </row>
    <row r="8648" spans="1:5" x14ac:dyDescent="0.25">
      <c r="A8648" s="221">
        <v>40296.612772029403</v>
      </c>
      <c r="B8648" s="221">
        <v>0.72275331701046097</v>
      </c>
      <c r="C8648" s="221">
        <v>1.8846571461833199</v>
      </c>
      <c r="D8648" s="221">
        <v>1.9285376829241001</v>
      </c>
      <c r="E8648" s="221">
        <v>1.6627544814244699</v>
      </c>
    </row>
    <row r="8649" spans="1:5" x14ac:dyDescent="0.25">
      <c r="A8649" s="221">
        <v>40306.312971663399</v>
      </c>
      <c r="B8649" s="221">
        <v>1.90266720854426</v>
      </c>
      <c r="C8649" s="221">
        <v>1.88407434551694</v>
      </c>
      <c r="D8649" s="221">
        <v>1.9286718964641101</v>
      </c>
      <c r="E8649" s="221">
        <v>1.66275241475596</v>
      </c>
    </row>
    <row r="8650" spans="1:5" x14ac:dyDescent="0.25">
      <c r="A8650" s="221">
        <v>40309.724009270001</v>
      </c>
      <c r="B8650" s="221">
        <v>1.54349609725704</v>
      </c>
      <c r="C8650" s="221">
        <v>1.8838694248752601</v>
      </c>
      <c r="D8650" s="221">
        <v>1.92871906583945</v>
      </c>
      <c r="E8650" s="221">
        <v>1.66275172398281</v>
      </c>
    </row>
    <row r="8651" spans="1:5" x14ac:dyDescent="0.25">
      <c r="A8651" s="221">
        <v>40311.0808099598</v>
      </c>
      <c r="B8651" s="221">
        <v>0.89757501998664102</v>
      </c>
      <c r="C8651" s="221">
        <v>1.8837879169993601</v>
      </c>
      <c r="D8651" s="221">
        <v>1.92873782829486</v>
      </c>
      <c r="E8651" s="221">
        <v>1.6627514542536601</v>
      </c>
    </row>
    <row r="8652" spans="1:5" x14ac:dyDescent="0.25">
      <c r="A8652" s="221">
        <v>40314.218528498801</v>
      </c>
      <c r="B8652" s="221">
        <v>1.8470315274307501</v>
      </c>
      <c r="C8652" s="221">
        <v>1.8835994290106799</v>
      </c>
      <c r="D8652" s="221">
        <v>1.9287812130701201</v>
      </c>
      <c r="E8652" s="221">
        <v>1.6627508394783099</v>
      </c>
    </row>
    <row r="8653" spans="1:5" x14ac:dyDescent="0.25">
      <c r="A8653" s="221">
        <v>40322.607594424699</v>
      </c>
      <c r="B8653" s="221">
        <v>4.43732825190573</v>
      </c>
      <c r="C8653" s="221">
        <v>1.88309552902554</v>
      </c>
      <c r="D8653" s="221">
        <v>1.9288968214378801</v>
      </c>
      <c r="E8653" s="221">
        <v>1.6627492509649799</v>
      </c>
    </row>
    <row r="8654" spans="1:5" x14ac:dyDescent="0.25">
      <c r="A8654" s="221">
        <v>40324.118856564302</v>
      </c>
      <c r="B8654" s="221">
        <v>0.90209909844296599</v>
      </c>
      <c r="C8654" s="221">
        <v>1.8830047601311499</v>
      </c>
      <c r="D8654" s="221">
        <v>1.9289176478982699</v>
      </c>
      <c r="E8654" s="221">
        <v>1.66274897387844</v>
      </c>
    </row>
    <row r="8655" spans="1:5" x14ac:dyDescent="0.25">
      <c r="A8655" s="221">
        <v>40334.978908816403</v>
      </c>
      <c r="B8655" s="221">
        <v>1.42135223025686</v>
      </c>
      <c r="C8655" s="221">
        <v>1.88235255575509</v>
      </c>
      <c r="D8655" s="221">
        <v>1.9290673085310199</v>
      </c>
      <c r="E8655" s="221">
        <v>1.66274706401019</v>
      </c>
    </row>
    <row r="8656" spans="1:5" x14ac:dyDescent="0.25">
      <c r="A8656" s="221">
        <v>40338.118683343098</v>
      </c>
      <c r="B8656" s="221">
        <v>1.09645138727688</v>
      </c>
      <c r="C8656" s="221">
        <v>1.8821640175916099</v>
      </c>
      <c r="D8656" s="221">
        <v>1.9291105772585999</v>
      </c>
      <c r="E8656" s="221">
        <v>1.66274653866249</v>
      </c>
    </row>
    <row r="8657" spans="1:5" x14ac:dyDescent="0.25">
      <c r="A8657" s="221">
        <v>40339.539731734199</v>
      </c>
      <c r="B8657" s="221">
        <v>1.33509144590092</v>
      </c>
      <c r="C8657" s="221">
        <v>1.88207868996766</v>
      </c>
      <c r="D8657" s="221">
        <v>1.9291301604978299</v>
      </c>
      <c r="E8657" s="221">
        <v>1.66274630484584</v>
      </c>
    </row>
    <row r="8658" spans="1:5" x14ac:dyDescent="0.25">
      <c r="A8658" s="221">
        <v>40341.717796478202</v>
      </c>
      <c r="B8658" s="221">
        <v>1.5775807048102199</v>
      </c>
      <c r="C8658" s="221">
        <v>1.8819479142467099</v>
      </c>
      <c r="D8658" s="221">
        <v>1.92916017605763</v>
      </c>
      <c r="E8658" s="221">
        <v>1.6627459513309599</v>
      </c>
    </row>
    <row r="8659" spans="1:5" x14ac:dyDescent="0.25">
      <c r="A8659" s="221">
        <v>40345.431168017603</v>
      </c>
      <c r="B8659" s="221">
        <v>2.8517872322412199</v>
      </c>
      <c r="C8659" s="221">
        <v>1.8817249576544499</v>
      </c>
      <c r="D8659" s="221">
        <v>1.92921134943335</v>
      </c>
      <c r="E8659" s="221">
        <v>1.6627453645686401</v>
      </c>
    </row>
    <row r="8660" spans="1:5" x14ac:dyDescent="0.25">
      <c r="A8660" s="221">
        <v>40346.144080930702</v>
      </c>
      <c r="B8660" s="221">
        <v>1.7469870646540799</v>
      </c>
      <c r="C8660" s="221">
        <v>1.8816821557361201</v>
      </c>
      <c r="D8660" s="221">
        <v>1.9292211739714999</v>
      </c>
      <c r="E8660" s="221">
        <v>1.6627452519188699</v>
      </c>
    </row>
    <row r="8661" spans="1:5" x14ac:dyDescent="0.25">
      <c r="A8661" s="221">
        <v>40346.479235510204</v>
      </c>
      <c r="B8661" s="221">
        <v>1.6169193415993299</v>
      </c>
      <c r="C8661" s="221">
        <v>1.8816620341603101</v>
      </c>
      <c r="D8661" s="221">
        <v>1.92922579268283</v>
      </c>
      <c r="E8661" s="221">
        <v>1.66274519895997</v>
      </c>
    </row>
    <row r="8662" spans="1:5" x14ac:dyDescent="0.25">
      <c r="A8662" s="221">
        <v>40348.3832463664</v>
      </c>
      <c r="B8662" s="221">
        <v>1.63660489108328</v>
      </c>
      <c r="C8662" s="221">
        <v>1.8815477242844501</v>
      </c>
      <c r="D8662" s="221">
        <v>1.9292520315501001</v>
      </c>
      <c r="E8662" s="221">
        <v>1.66274490914821</v>
      </c>
    </row>
    <row r="8663" spans="1:5" x14ac:dyDescent="0.25">
      <c r="A8663" s="221">
        <v>40352.014747656402</v>
      </c>
      <c r="B8663" s="221">
        <v>1.38399355730325</v>
      </c>
      <c r="C8663" s="221">
        <v>1.8813297141687899</v>
      </c>
      <c r="D8663" s="221">
        <v>1.9293020766850799</v>
      </c>
      <c r="E8663" s="221">
        <v>1.6627443599665801</v>
      </c>
    </row>
    <row r="8664" spans="1:5" x14ac:dyDescent="0.25">
      <c r="A8664" s="221">
        <v>40352.369626938002</v>
      </c>
      <c r="B8664" s="221">
        <v>0.61153291904139095</v>
      </c>
      <c r="C8664" s="221">
        <v>1.88130841056249</v>
      </c>
      <c r="D8664" s="221">
        <v>1.9293069672193599</v>
      </c>
      <c r="E8664" s="221">
        <v>1.6627443072570001</v>
      </c>
    </row>
    <row r="8665" spans="1:5" x14ac:dyDescent="0.25">
      <c r="A8665" s="221">
        <v>40352.7592167978</v>
      </c>
      <c r="B8665" s="221">
        <v>3.43914667232097</v>
      </c>
      <c r="C8665" s="221">
        <v>1.8812850232985301</v>
      </c>
      <c r="D8665" s="221">
        <v>1.9293123360945399</v>
      </c>
      <c r="E8665" s="221">
        <v>1.66274425113207</v>
      </c>
    </row>
    <row r="8666" spans="1:5" x14ac:dyDescent="0.25">
      <c r="A8666" s="221">
        <v>40357.8748319964</v>
      </c>
      <c r="B8666" s="221">
        <v>3.3952925768809799</v>
      </c>
      <c r="C8666" s="221">
        <v>1.88097794790296</v>
      </c>
      <c r="D8666" s="221">
        <v>1.92938263448944</v>
      </c>
      <c r="E8666" s="221">
        <v>1.6627435141684801</v>
      </c>
    </row>
    <row r="8667" spans="1:5" x14ac:dyDescent="0.25">
      <c r="A8667" s="221">
        <v>40359.457204562001</v>
      </c>
      <c r="B8667" s="221">
        <v>-5.5972850863850197E-2</v>
      </c>
      <c r="C8667" s="221">
        <v>1.8808829690439399</v>
      </c>
      <c r="D8667" s="221">
        <v>1.9294043628205499</v>
      </c>
      <c r="E8667" s="221">
        <v>1.6627432931324799</v>
      </c>
    </row>
    <row r="8668" spans="1:5" x14ac:dyDescent="0.25">
      <c r="A8668" s="221">
        <v>40361.292004746101</v>
      </c>
      <c r="B8668" s="221">
        <v>-0.13392401667453599</v>
      </c>
      <c r="C8668" s="221">
        <v>1.88077284250824</v>
      </c>
      <c r="D8668" s="221">
        <v>1.92942955735866</v>
      </c>
      <c r="E8668" s="221">
        <v>1.6627430399558001</v>
      </c>
    </row>
    <row r="8669" spans="1:5" x14ac:dyDescent="0.25">
      <c r="A8669" s="221">
        <v>40362.321803324303</v>
      </c>
      <c r="B8669" s="221">
        <v>0.96013659291611697</v>
      </c>
      <c r="C8669" s="221">
        <v>1.88071103496833</v>
      </c>
      <c r="D8669" s="221">
        <v>1.9294436980262699</v>
      </c>
      <c r="E8669" s="221">
        <v>1.66274289977783</v>
      </c>
    </row>
    <row r="8670" spans="1:5" x14ac:dyDescent="0.25">
      <c r="A8670" s="221">
        <v>40365.276870027403</v>
      </c>
      <c r="B8670" s="221">
        <v>1.2086146138653699</v>
      </c>
      <c r="C8670" s="221">
        <v>1.8805336840570099</v>
      </c>
      <c r="D8670" s="221">
        <v>1.92948427549151</v>
      </c>
      <c r="E8670" s="221">
        <v>1.66274251604612</v>
      </c>
    </row>
    <row r="8671" spans="1:5" x14ac:dyDescent="0.25">
      <c r="A8671" s="221">
        <v>40371.994806401402</v>
      </c>
      <c r="B8671" s="221">
        <v>1.4224128697476699</v>
      </c>
      <c r="C8671" s="221">
        <v>1.8801305331847</v>
      </c>
      <c r="D8671" s="221">
        <v>1.9295762870839099</v>
      </c>
      <c r="E8671" s="221">
        <v>1.66274165551866</v>
      </c>
    </row>
    <row r="8672" spans="1:5" x14ac:dyDescent="0.25">
      <c r="A8672" s="221">
        <v>40373.7228786466</v>
      </c>
      <c r="B8672" s="221">
        <v>2.5537995372690898</v>
      </c>
      <c r="C8672" s="221">
        <v>1.8800268397525599</v>
      </c>
      <c r="D8672" s="221">
        <v>1.92959995546512</v>
      </c>
      <c r="E8672" s="221">
        <v>1.6627414454517699</v>
      </c>
    </row>
    <row r="8673" spans="1:5" x14ac:dyDescent="0.25">
      <c r="A8673" s="221">
        <v>40375.231847237301</v>
      </c>
      <c r="B8673" s="221">
        <v>1.22995120210008</v>
      </c>
      <c r="C8673" s="221">
        <v>1.87993629848126</v>
      </c>
      <c r="D8673" s="221">
        <v>1.92962062291346</v>
      </c>
      <c r="E8673" s="221">
        <v>1.66274126201943</v>
      </c>
    </row>
    <row r="8674" spans="1:5" x14ac:dyDescent="0.25">
      <c r="A8674" s="221">
        <v>40376.6373886906</v>
      </c>
      <c r="B8674" s="221">
        <v>1.40052001276856</v>
      </c>
      <c r="C8674" s="221">
        <v>1.8798519630545101</v>
      </c>
      <c r="D8674" s="221">
        <v>1.9296398737816001</v>
      </c>
      <c r="E8674" s="221">
        <v>1.6627410966764899</v>
      </c>
    </row>
    <row r="8675" spans="1:5" x14ac:dyDescent="0.25">
      <c r="A8675" s="221">
        <v>40383.894116720097</v>
      </c>
      <c r="B8675" s="221">
        <v>1.6548970101896601</v>
      </c>
      <c r="C8675" s="221">
        <v>1.8794165921505499</v>
      </c>
      <c r="D8675" s="221">
        <v>1.92973926488393</v>
      </c>
      <c r="E8675" s="221">
        <v>1.6627403078449099</v>
      </c>
    </row>
    <row r="8676" spans="1:5" x14ac:dyDescent="0.25">
      <c r="A8676" s="221">
        <v>40405.059857857603</v>
      </c>
      <c r="B8676" s="221">
        <v>1.9137651579257799</v>
      </c>
      <c r="C8676" s="221">
        <v>1.8781471670412599</v>
      </c>
      <c r="D8676" s="221">
        <v>1.93002886905174</v>
      </c>
      <c r="E8676" s="221">
        <v>1.66273831685403</v>
      </c>
    </row>
    <row r="8677" spans="1:5" x14ac:dyDescent="0.25">
      <c r="A8677" s="221">
        <v>40409.130531783703</v>
      </c>
      <c r="B8677" s="221">
        <v>1.41243296716058</v>
      </c>
      <c r="C8677" s="221">
        <v>1.87790310233883</v>
      </c>
      <c r="D8677" s="221">
        <v>1.93008442902424</v>
      </c>
      <c r="E8677" s="221">
        <v>1.66273799966366</v>
      </c>
    </row>
    <row r="8678" spans="1:5" x14ac:dyDescent="0.25">
      <c r="A8678" s="221">
        <v>40413.2462989786</v>
      </c>
      <c r="B8678" s="221">
        <v>1.8763379809343399</v>
      </c>
      <c r="C8678" s="221">
        <v>1.87765635995366</v>
      </c>
      <c r="D8678" s="221">
        <v>1.9301406044675</v>
      </c>
      <c r="E8678" s="221">
        <v>1.6627377109628501</v>
      </c>
    </row>
    <row r="8679" spans="1:5" x14ac:dyDescent="0.25">
      <c r="A8679" s="221">
        <v>40414.397325787497</v>
      </c>
      <c r="B8679" s="221">
        <v>3.6880219711494102</v>
      </c>
      <c r="C8679" s="221">
        <v>1.87758736003184</v>
      </c>
      <c r="D8679" s="221">
        <v>1.93015631464695</v>
      </c>
      <c r="E8679" s="221">
        <v>1.6627376329206101</v>
      </c>
    </row>
    <row r="8680" spans="1:5" x14ac:dyDescent="0.25">
      <c r="A8680" s="221">
        <v>40423.2252218496</v>
      </c>
      <c r="B8680" s="221">
        <v>2.05167391067185</v>
      </c>
      <c r="C8680" s="221">
        <v>1.8770582336856101</v>
      </c>
      <c r="D8680" s="221">
        <v>1.9302766685226</v>
      </c>
      <c r="E8680" s="221">
        <v>1.6627370969553501</v>
      </c>
    </row>
    <row r="8681" spans="1:5" x14ac:dyDescent="0.25">
      <c r="A8681" s="221">
        <v>40425.2408781575</v>
      </c>
      <c r="B8681" s="221">
        <v>2.1320235553312599</v>
      </c>
      <c r="C8681" s="221">
        <v>1.87693743190958</v>
      </c>
      <c r="D8681" s="221">
        <v>1.9303041045826299</v>
      </c>
      <c r="E8681" s="221">
        <v>1.6627369941935599</v>
      </c>
    </row>
    <row r="8682" spans="1:5" x14ac:dyDescent="0.25">
      <c r="A8682" s="221">
        <v>40425.749823227001</v>
      </c>
      <c r="B8682" s="221">
        <v>1.8760977400312799</v>
      </c>
      <c r="C8682" s="221">
        <v>1.87690693205142</v>
      </c>
      <c r="D8682" s="221">
        <v>1.9303110276733499</v>
      </c>
      <c r="E8682" s="221">
        <v>1.66273696824662</v>
      </c>
    </row>
    <row r="8683" spans="1:5" x14ac:dyDescent="0.25">
      <c r="A8683" s="221">
        <v>40444.287456555103</v>
      </c>
      <c r="B8683" s="221">
        <v>2.6469549717744099</v>
      </c>
      <c r="C8683" s="221">
        <v>1.8757963146204599</v>
      </c>
      <c r="D8683" s="221">
        <v>1.9305631918558199</v>
      </c>
      <c r="E8683" s="221">
        <v>1.66273628146334</v>
      </c>
    </row>
    <row r="8684" spans="1:5" x14ac:dyDescent="0.25">
      <c r="A8684" s="221">
        <v>40446.660155451202</v>
      </c>
      <c r="B8684" s="221">
        <v>2.5777548255568701</v>
      </c>
      <c r="C8684" s="221">
        <v>1.87565420578506</v>
      </c>
      <c r="D8684" s="221">
        <v>1.93059546726373</v>
      </c>
      <c r="E8684" s="221">
        <v>1.6627362133313199</v>
      </c>
    </row>
    <row r="8685" spans="1:5" x14ac:dyDescent="0.25">
      <c r="A8685" s="221">
        <v>40452.276021606398</v>
      </c>
      <c r="B8685" s="221">
        <v>1.4677679755525901</v>
      </c>
      <c r="C8685" s="221">
        <v>1.8753178931646699</v>
      </c>
      <c r="D8685" s="221">
        <v>1.9306716524458201</v>
      </c>
      <c r="E8685" s="221">
        <v>1.6627361148944699</v>
      </c>
    </row>
    <row r="8686" spans="1:5" x14ac:dyDescent="0.25">
      <c r="A8686" s="221">
        <v>40454.954957479596</v>
      </c>
      <c r="B8686" s="221">
        <v>4.8318779281827204</v>
      </c>
      <c r="C8686" s="221">
        <v>1.87515748288078</v>
      </c>
      <c r="D8686" s="221">
        <v>1.9307079923313799</v>
      </c>
      <c r="E8686" s="221">
        <v>1.66273607704265</v>
      </c>
    </row>
    <row r="8687" spans="1:5" x14ac:dyDescent="0.25">
      <c r="A8687" s="221">
        <v>40458.6682258734</v>
      </c>
      <c r="B8687" s="221">
        <v>3.02731920771862</v>
      </c>
      <c r="C8687" s="221">
        <v>1.8749351588062799</v>
      </c>
      <c r="D8687" s="221">
        <v>1.9307583629840901</v>
      </c>
      <c r="E8687" s="221">
        <v>1.66273607635257</v>
      </c>
    </row>
    <row r="8688" spans="1:5" x14ac:dyDescent="0.25">
      <c r="A8688" s="221">
        <v>40470.281392576901</v>
      </c>
      <c r="B8688" s="221">
        <v>1.0891748982282601</v>
      </c>
      <c r="C8688" s="221">
        <v>1.8742400149823799</v>
      </c>
      <c r="D8688" s="221">
        <v>1.9309158078881601</v>
      </c>
      <c r="E8688" s="221">
        <v>1.66273615190432</v>
      </c>
    </row>
    <row r="8689" spans="1:5" x14ac:dyDescent="0.25">
      <c r="A8689" s="221">
        <v>40471.194315212299</v>
      </c>
      <c r="B8689" s="221">
        <v>2.7238808511207</v>
      </c>
      <c r="C8689" s="221">
        <v>1.8741853800211301</v>
      </c>
      <c r="D8689" s="221">
        <v>1.9309281587477301</v>
      </c>
      <c r="E8689" s="221">
        <v>1.66273615784352</v>
      </c>
    </row>
    <row r="8690" spans="1:5" x14ac:dyDescent="0.25">
      <c r="A8690" s="221">
        <v>40479.910388958997</v>
      </c>
      <c r="B8690" s="221">
        <v>3.0555550074822699</v>
      </c>
      <c r="C8690" s="221">
        <v>1.8736638500189799</v>
      </c>
      <c r="D8690" s="221">
        <v>1.9310460778337699</v>
      </c>
      <c r="E8690" s="221">
        <v>1.66273628816457</v>
      </c>
    </row>
    <row r="8691" spans="1:5" x14ac:dyDescent="0.25">
      <c r="A8691" s="221">
        <v>40482.677342945302</v>
      </c>
      <c r="B8691" s="221">
        <v>1.47980760080235</v>
      </c>
      <c r="C8691" s="221">
        <v>1.87349831635482</v>
      </c>
      <c r="D8691" s="221">
        <v>1.93108351173975</v>
      </c>
      <c r="E8691" s="221">
        <v>1.66273636786523</v>
      </c>
    </row>
    <row r="8692" spans="1:5" x14ac:dyDescent="0.25">
      <c r="A8692" s="221">
        <v>40488.999726580398</v>
      </c>
      <c r="B8692" s="221">
        <v>2.9326448237966698</v>
      </c>
      <c r="C8692" s="221">
        <v>1.87312012742249</v>
      </c>
      <c r="D8692" s="221">
        <v>1.93116904677783</v>
      </c>
      <c r="E8692" s="221">
        <v>1.6627366034820401</v>
      </c>
    </row>
    <row r="8693" spans="1:5" x14ac:dyDescent="0.25">
      <c r="A8693" s="221">
        <v>40489.7999241371</v>
      </c>
      <c r="B8693" s="221">
        <v>3.7059529936757998</v>
      </c>
      <c r="C8693" s="221">
        <v>1.87307226625378</v>
      </c>
      <c r="D8693" s="221">
        <v>1.93117985514485</v>
      </c>
      <c r="E8693" s="221">
        <v>1.66273663330308</v>
      </c>
    </row>
    <row r="8694" spans="1:5" x14ac:dyDescent="0.25">
      <c r="A8694" s="221">
        <v>40491.061147705899</v>
      </c>
      <c r="B8694" s="221">
        <v>2.2240384125584498</v>
      </c>
      <c r="C8694" s="221">
        <v>1.8729968368144401</v>
      </c>
      <c r="D8694" s="221">
        <v>1.93119689064703</v>
      </c>
      <c r="E8694" s="221">
        <v>1.6627366803051999</v>
      </c>
    </row>
    <row r="8695" spans="1:5" x14ac:dyDescent="0.25">
      <c r="A8695" s="221">
        <v>40502.523998276702</v>
      </c>
      <c r="B8695" s="221">
        <v>3.49797207770122</v>
      </c>
      <c r="C8695" s="221">
        <v>1.8723114370000999</v>
      </c>
      <c r="D8695" s="221">
        <v>1.9313516157181201</v>
      </c>
      <c r="E8695" s="221">
        <v>1.66273728221356</v>
      </c>
    </row>
    <row r="8696" spans="1:5" x14ac:dyDescent="0.25">
      <c r="A8696" s="221">
        <v>40503.460221839901</v>
      </c>
      <c r="B8696" s="221">
        <v>2.13073294808295</v>
      </c>
      <c r="C8696" s="221">
        <v>1.87225546935642</v>
      </c>
      <c r="D8696" s="221">
        <v>1.93136423776336</v>
      </c>
      <c r="E8696" s="221">
        <v>1.66273734396605</v>
      </c>
    </row>
    <row r="8697" spans="1:5" x14ac:dyDescent="0.25">
      <c r="A8697" s="221">
        <v>40507.664507416703</v>
      </c>
      <c r="B8697" s="221">
        <v>2.5220238176499201</v>
      </c>
      <c r="C8697" s="221">
        <v>1.8720041609596501</v>
      </c>
      <c r="D8697" s="221">
        <v>1.9314209193988201</v>
      </c>
      <c r="E8697" s="221">
        <v>1.6627376212770799</v>
      </c>
    </row>
    <row r="8698" spans="1:5" x14ac:dyDescent="0.25">
      <c r="A8698" s="221">
        <v>40508.633092617201</v>
      </c>
      <c r="B8698" s="221">
        <v>4.0338817455285403</v>
      </c>
      <c r="C8698" s="221">
        <v>1.8719462698935101</v>
      </c>
      <c r="D8698" s="221">
        <v>1.93143397773947</v>
      </c>
      <c r="E8698" s="221">
        <v>1.66273768516412</v>
      </c>
    </row>
    <row r="8699" spans="1:5" x14ac:dyDescent="0.25">
      <c r="A8699" s="221">
        <v>40510.270977086198</v>
      </c>
      <c r="B8699" s="221">
        <v>1.83764295093647</v>
      </c>
      <c r="C8699" s="221">
        <v>1.8718483803858299</v>
      </c>
      <c r="D8699" s="221">
        <v>1.9314560537530201</v>
      </c>
      <c r="E8699" s="221">
        <v>1.66273779319755</v>
      </c>
    </row>
    <row r="8700" spans="1:5" x14ac:dyDescent="0.25">
      <c r="A8700" s="221">
        <v>40510.567907810699</v>
      </c>
      <c r="B8700" s="221">
        <v>1.76105611522077</v>
      </c>
      <c r="C8700" s="221">
        <v>1.87183063575173</v>
      </c>
      <c r="D8700" s="221">
        <v>1.9314600544812801</v>
      </c>
      <c r="E8700" s="221">
        <v>1.66273781278285</v>
      </c>
    </row>
    <row r="8701" spans="1:5" x14ac:dyDescent="0.25">
      <c r="A8701" s="221">
        <v>40513.914023172903</v>
      </c>
      <c r="B8701" s="221">
        <v>0.97138229282669497</v>
      </c>
      <c r="C8701" s="221">
        <v>1.87163067205691</v>
      </c>
      <c r="D8701" s="221">
        <v>1.9315051055074499</v>
      </c>
      <c r="E8701" s="221">
        <v>1.66273806560603</v>
      </c>
    </row>
    <row r="8702" spans="1:5" x14ac:dyDescent="0.25">
      <c r="A8702" s="221">
        <v>40515.537720749599</v>
      </c>
      <c r="B8702" s="221">
        <v>-2.97711605306561E-2</v>
      </c>
      <c r="C8702" s="221">
        <v>1.87153364986996</v>
      </c>
      <c r="D8702" s="221">
        <v>1.9315268914336801</v>
      </c>
      <c r="E8702" s="221">
        <v>1.66273819858557</v>
      </c>
    </row>
    <row r="8703" spans="1:5" x14ac:dyDescent="0.25">
      <c r="A8703" s="221">
        <v>40518.132731485799</v>
      </c>
      <c r="B8703" s="221">
        <v>1.67881836657835</v>
      </c>
      <c r="C8703" s="221">
        <v>1.8713785992260099</v>
      </c>
      <c r="D8703" s="221">
        <v>1.9315617099326901</v>
      </c>
      <c r="E8703" s="221">
        <v>1.66273841111489</v>
      </c>
    </row>
    <row r="8704" spans="1:5" x14ac:dyDescent="0.25">
      <c r="A8704" s="221">
        <v>40518.793450664598</v>
      </c>
      <c r="B8704" s="221">
        <v>4.4732149358786399</v>
      </c>
      <c r="C8704" s="221">
        <v>1.8713391253969001</v>
      </c>
      <c r="D8704" s="221">
        <v>1.93157057511761</v>
      </c>
      <c r="E8704" s="221">
        <v>1.6627384652272701</v>
      </c>
    </row>
    <row r="8705" spans="1:5" x14ac:dyDescent="0.25">
      <c r="A8705" s="221">
        <v>40520.517329326198</v>
      </c>
      <c r="B8705" s="221">
        <v>1.71335723733177</v>
      </c>
      <c r="C8705" s="221">
        <v>1.87123613445328</v>
      </c>
      <c r="D8705" s="221">
        <v>1.9315937052213299</v>
      </c>
      <c r="E8705" s="221">
        <v>1.6627386155897299</v>
      </c>
    </row>
    <row r="8706" spans="1:5" x14ac:dyDescent="0.25">
      <c r="A8706" s="221">
        <v>40530.1177410253</v>
      </c>
      <c r="B8706" s="221">
        <v>4.5611813309282896</v>
      </c>
      <c r="C8706" s="221">
        <v>1.87066270201778</v>
      </c>
      <c r="D8706" s="221">
        <v>1.9317225185324001</v>
      </c>
      <c r="E8706" s="221">
        <v>1.6627395352146199</v>
      </c>
    </row>
    <row r="8707" spans="1:5" x14ac:dyDescent="0.25">
      <c r="A8707" s="221">
        <v>40530.138205972602</v>
      </c>
      <c r="B8707" s="221">
        <v>2.4074901174721899</v>
      </c>
      <c r="C8707" s="221">
        <v>1.8706614798440799</v>
      </c>
      <c r="D8707" s="221">
        <v>1.93172279312038</v>
      </c>
      <c r="E8707" s="221">
        <v>1.66273953749227</v>
      </c>
    </row>
    <row r="8708" spans="1:5" x14ac:dyDescent="0.25">
      <c r="A8708" s="221">
        <v>40540.218866355302</v>
      </c>
      <c r="B8708" s="221">
        <v>1.6114149945037499</v>
      </c>
      <c r="C8708" s="221">
        <v>1.87005959507286</v>
      </c>
      <c r="D8708" s="221">
        <v>1.93185805015751</v>
      </c>
      <c r="E8708" s="221">
        <v>1.6627406594245999</v>
      </c>
    </row>
    <row r="8709" spans="1:5" x14ac:dyDescent="0.25">
      <c r="A8709" s="221">
        <v>40544.554716865903</v>
      </c>
      <c r="B8709" s="221">
        <v>1.62485372553878</v>
      </c>
      <c r="C8709" s="221">
        <v>1.8698007896770801</v>
      </c>
      <c r="D8709" s="221">
        <v>1.93191622633558</v>
      </c>
      <c r="E8709" s="221">
        <v>1.6627412290297101</v>
      </c>
    </row>
    <row r="8710" spans="1:5" x14ac:dyDescent="0.25">
      <c r="A8710" s="221">
        <v>40547.191330339701</v>
      </c>
      <c r="B8710" s="221">
        <v>4.18534527274248</v>
      </c>
      <c r="C8710" s="221">
        <v>1.8696434335721499</v>
      </c>
      <c r="D8710" s="221">
        <v>1.9319516030384001</v>
      </c>
      <c r="E8710" s="221">
        <v>1.66274157540432</v>
      </c>
    </row>
    <row r="8711" spans="1:5" x14ac:dyDescent="0.25">
      <c r="A8711" s="221">
        <v>40547.674980604497</v>
      </c>
      <c r="B8711" s="221">
        <v>1.80264194199191</v>
      </c>
      <c r="C8711" s="221">
        <v>1.86961457061981</v>
      </c>
      <c r="D8711" s="221">
        <v>1.9319580924051001</v>
      </c>
      <c r="E8711" s="221">
        <v>1.66274163894195</v>
      </c>
    </row>
    <row r="8712" spans="1:5" x14ac:dyDescent="0.25">
      <c r="A8712" s="221">
        <v>40558.1774476848</v>
      </c>
      <c r="B8712" s="221">
        <v>0.94153222977402296</v>
      </c>
      <c r="C8712" s="221">
        <v>1.8689879560939699</v>
      </c>
      <c r="D8712" s="221">
        <v>1.93209900902425</v>
      </c>
      <c r="E8712" s="221">
        <v>1.6627430593458901</v>
      </c>
    </row>
    <row r="8713" spans="1:5" x14ac:dyDescent="0.25">
      <c r="A8713" s="221">
        <v>40562.797841531901</v>
      </c>
      <c r="B8713" s="221">
        <v>-2.5199745412015102</v>
      </c>
      <c r="C8713" s="221">
        <v>1.8687123735553</v>
      </c>
      <c r="D8713" s="221">
        <v>1.93216100305623</v>
      </c>
      <c r="E8713" s="221">
        <v>1.66274376086804</v>
      </c>
    </row>
    <row r="8714" spans="1:5" x14ac:dyDescent="0.25">
      <c r="A8714" s="221">
        <v>40563.0211397159</v>
      </c>
      <c r="B8714" s="221">
        <v>1.8942363859034701</v>
      </c>
      <c r="C8714" s="221">
        <v>1.8686990553906599</v>
      </c>
      <c r="D8714" s="221">
        <v>1.93216399915466</v>
      </c>
      <c r="E8714" s="221">
        <v>1.6627437961128599</v>
      </c>
    </row>
    <row r="8715" spans="1:5" x14ac:dyDescent="0.25">
      <c r="A8715" s="221">
        <v>40563.105348150399</v>
      </c>
      <c r="B8715" s="221">
        <v>2.6506915018339199</v>
      </c>
      <c r="C8715" s="221">
        <v>1.8686940333569</v>
      </c>
      <c r="D8715" s="221">
        <v>1.9321651290194599</v>
      </c>
      <c r="E8715" s="221">
        <v>1.66274380940411</v>
      </c>
    </row>
    <row r="8716" spans="1:5" x14ac:dyDescent="0.25">
      <c r="A8716" s="221">
        <v>40573.762424159002</v>
      </c>
      <c r="B8716" s="221">
        <v>0.60190135266688904</v>
      </c>
      <c r="C8716" s="221">
        <v>1.86805868258348</v>
      </c>
      <c r="D8716" s="221">
        <v>1.9323081201004699</v>
      </c>
      <c r="E8716" s="221">
        <v>1.6627455650379099</v>
      </c>
    </row>
    <row r="8717" spans="1:5" x14ac:dyDescent="0.25">
      <c r="A8717" s="221">
        <v>40576.535394065497</v>
      </c>
      <c r="B8717" s="221">
        <v>1.3436039873210699</v>
      </c>
      <c r="C8717" s="221">
        <v>1.86789339966274</v>
      </c>
      <c r="D8717" s="221">
        <v>1.9323452463433299</v>
      </c>
      <c r="E8717" s="221">
        <v>1.6627460615474401</v>
      </c>
    </row>
    <row r="8718" spans="1:5" x14ac:dyDescent="0.25">
      <c r="A8718" s="221">
        <v>40580.956324162398</v>
      </c>
      <c r="B8718" s="221">
        <v>1.82148539052323</v>
      </c>
      <c r="C8718" s="221">
        <v>1.86762989004546</v>
      </c>
      <c r="D8718" s="221">
        <v>1.9324043057501501</v>
      </c>
      <c r="E8718" s="221">
        <v>1.6627468562016301</v>
      </c>
    </row>
    <row r="8719" spans="1:5" x14ac:dyDescent="0.25">
      <c r="A8719" s="221">
        <v>40583.302740574902</v>
      </c>
      <c r="B8719" s="221">
        <v>0.95869460788218197</v>
      </c>
      <c r="C8719" s="221">
        <v>1.8674900318533401</v>
      </c>
      <c r="D8719" s="221">
        <v>1.9324356245796399</v>
      </c>
      <c r="E8719" s="221">
        <v>1.66274731231759</v>
      </c>
    </row>
    <row r="8720" spans="1:5" x14ac:dyDescent="0.25">
      <c r="A8720" s="221">
        <v>40585.225564747103</v>
      </c>
      <c r="B8720" s="221">
        <v>2.2064638470172402</v>
      </c>
      <c r="C8720" s="221">
        <v>1.8673754653878401</v>
      </c>
      <c r="D8720" s="221">
        <v>1.9324612813625599</v>
      </c>
      <c r="E8720" s="221">
        <v>1.6627476860921599</v>
      </c>
    </row>
    <row r="8721" spans="1:5" x14ac:dyDescent="0.25">
      <c r="A8721" s="221">
        <v>40587.493216992501</v>
      </c>
      <c r="B8721" s="221">
        <v>2.6231913901268999</v>
      </c>
      <c r="C8721" s="221">
        <v>1.86724036609871</v>
      </c>
      <c r="D8721" s="221">
        <v>1.93249153928329</v>
      </c>
      <c r="E8721" s="221">
        <v>1.6627481268972899</v>
      </c>
    </row>
    <row r="8722" spans="1:5" x14ac:dyDescent="0.25">
      <c r="A8722" s="221">
        <v>40593.0032559752</v>
      </c>
      <c r="B8722" s="221">
        <v>1.34196026429769</v>
      </c>
      <c r="C8722" s="221">
        <v>1.86691215448063</v>
      </c>
      <c r="D8722" s="221">
        <v>1.9325650612808201</v>
      </c>
      <c r="E8722" s="221">
        <v>1.6627492141582401</v>
      </c>
    </row>
    <row r="8723" spans="1:5" x14ac:dyDescent="0.25">
      <c r="A8723" s="221">
        <v>40594.923626763899</v>
      </c>
      <c r="B8723" s="221">
        <v>2.5824606498523499</v>
      </c>
      <c r="C8723" s="221">
        <v>1.8667977850655</v>
      </c>
      <c r="D8723" s="221">
        <v>1.9325906853275601</v>
      </c>
      <c r="E8723" s="221">
        <v>1.66274961131854</v>
      </c>
    </row>
    <row r="8724" spans="1:5" x14ac:dyDescent="0.25">
      <c r="A8724" s="221">
        <v>40595.468084088097</v>
      </c>
      <c r="B8724" s="221">
        <v>-1.5226524267356301</v>
      </c>
      <c r="C8724" s="221">
        <v>1.8667653613033299</v>
      </c>
      <c r="D8724" s="221">
        <v>1.9325979501745301</v>
      </c>
      <c r="E8724" s="221">
        <v>1.6627497239201501</v>
      </c>
    </row>
    <row r="8725" spans="1:5" x14ac:dyDescent="0.25">
      <c r="A8725" s="221">
        <v>40595.7927966477</v>
      </c>
      <c r="B8725" s="221">
        <v>1.4111174519433101</v>
      </c>
      <c r="C8725" s="221">
        <v>1.86674602449229</v>
      </c>
      <c r="D8725" s="221">
        <v>1.93260227745254</v>
      </c>
      <c r="E8725" s="221">
        <v>1.6627497910753799</v>
      </c>
    </row>
    <row r="8726" spans="1:5" x14ac:dyDescent="0.25">
      <c r="A8726" s="221">
        <v>40598.0276916004</v>
      </c>
      <c r="B8726" s="221">
        <v>1.31549527045729</v>
      </c>
      <c r="C8726" s="221">
        <v>1.86661294130128</v>
      </c>
      <c r="D8726" s="221">
        <v>1.93263206075314</v>
      </c>
      <c r="E8726" s="221">
        <v>1.6627502658447699</v>
      </c>
    </row>
    <row r="8727" spans="1:5" x14ac:dyDescent="0.25">
      <c r="A8727" s="221">
        <v>40598.953219400799</v>
      </c>
      <c r="B8727" s="221">
        <v>1.84858136536836</v>
      </c>
      <c r="C8727" s="221">
        <v>1.8665578322976999</v>
      </c>
      <c r="D8727" s="221">
        <v>1.9326443947881999</v>
      </c>
      <c r="E8727" s="221">
        <v>1.6627504744994599</v>
      </c>
    </row>
    <row r="8728" spans="1:5" x14ac:dyDescent="0.25">
      <c r="A8728" s="221">
        <v>40601.795259657702</v>
      </c>
      <c r="B8728" s="221">
        <v>2.2950233493493202</v>
      </c>
      <c r="C8728" s="221">
        <v>1.86638863113741</v>
      </c>
      <c r="D8728" s="221">
        <v>1.9326822692033701</v>
      </c>
      <c r="E8728" s="221">
        <v>1.66275111522038</v>
      </c>
    </row>
    <row r="8729" spans="1:5" x14ac:dyDescent="0.25">
      <c r="A8729" s="221">
        <v>40605.856107370601</v>
      </c>
      <c r="B8729" s="221">
        <v>1.6599151532535199</v>
      </c>
      <c r="C8729" s="221">
        <v>1.86614688729745</v>
      </c>
      <c r="D8729" s="221">
        <v>1.9327363319878801</v>
      </c>
      <c r="E8729" s="221">
        <v>1.6627520307141199</v>
      </c>
    </row>
    <row r="8730" spans="1:5" x14ac:dyDescent="0.25">
      <c r="A8730" s="221">
        <v>40611.563930301003</v>
      </c>
      <c r="B8730" s="221">
        <v>1.64866469580796</v>
      </c>
      <c r="C8730" s="221">
        <v>1.8658071953417299</v>
      </c>
      <c r="D8730" s="221">
        <v>1.9328123209332699</v>
      </c>
      <c r="E8730" s="221">
        <v>1.6627533180065801</v>
      </c>
    </row>
    <row r="8731" spans="1:5" x14ac:dyDescent="0.25">
      <c r="A8731" s="221">
        <v>40612.852388955398</v>
      </c>
      <c r="B8731" s="221">
        <v>3.7895730326816399</v>
      </c>
      <c r="C8731" s="221">
        <v>1.8657305211449899</v>
      </c>
      <c r="D8731" s="221">
        <v>1.9328294582875001</v>
      </c>
      <c r="E8731" s="221">
        <v>1.66275362484598</v>
      </c>
    </row>
    <row r="8732" spans="1:5" x14ac:dyDescent="0.25">
      <c r="A8732" s="221">
        <v>40612.951262457202</v>
      </c>
      <c r="B8732" s="221">
        <v>1.3520691677024499</v>
      </c>
      <c r="C8732" s="221">
        <v>1.8657246373346701</v>
      </c>
      <c r="D8732" s="221">
        <v>1.93283077337062</v>
      </c>
      <c r="E8732" s="221">
        <v>1.66275364873398</v>
      </c>
    </row>
    <row r="8733" spans="1:5" x14ac:dyDescent="0.25">
      <c r="A8733" s="221">
        <v>40615.077747786097</v>
      </c>
      <c r="B8733" s="221">
        <v>2.0249712957125099</v>
      </c>
      <c r="C8733" s="221">
        <v>1.8655981132295301</v>
      </c>
      <c r="D8733" s="221">
        <v>1.93285905703514</v>
      </c>
      <c r="E8733" s="221">
        <v>1.6627541624961999</v>
      </c>
    </row>
    <row r="8734" spans="1:5" x14ac:dyDescent="0.25">
      <c r="A8734" s="221">
        <v>40615.550845247999</v>
      </c>
      <c r="B8734" s="221">
        <v>3.6624705902121901</v>
      </c>
      <c r="C8734" s="221">
        <v>1.86556996968649</v>
      </c>
      <c r="D8734" s="221">
        <v>1.9328653495450001</v>
      </c>
      <c r="E8734" s="221">
        <v>1.6627542767973</v>
      </c>
    </row>
    <row r="8735" spans="1:5" x14ac:dyDescent="0.25">
      <c r="A8735" s="221">
        <v>40629.725157156703</v>
      </c>
      <c r="B8735" s="221">
        <v>0.62808377727154896</v>
      </c>
      <c r="C8735" s="221">
        <v>1.86472696457441</v>
      </c>
      <c r="D8735" s="221">
        <v>1.9330536251849699</v>
      </c>
      <c r="E8735" s="221">
        <v>1.6627580232375301</v>
      </c>
    </row>
    <row r="8736" spans="1:5" x14ac:dyDescent="0.25">
      <c r="A8736" s="221">
        <v>40630.850533713499</v>
      </c>
      <c r="B8736" s="221">
        <v>2.3851235673255</v>
      </c>
      <c r="C8736" s="221">
        <v>1.8646600596243199</v>
      </c>
      <c r="D8736" s="221">
        <v>1.9330685713535101</v>
      </c>
      <c r="E8736" s="221">
        <v>1.6627583243197099</v>
      </c>
    </row>
    <row r="8737" spans="1:5" x14ac:dyDescent="0.25">
      <c r="A8737" s="221">
        <v>40633.977936568699</v>
      </c>
      <c r="B8737" s="221">
        <v>1.62294450890705</v>
      </c>
      <c r="C8737" s="221">
        <v>1.86447415190063</v>
      </c>
      <c r="D8737" s="221">
        <v>1.9331101065089</v>
      </c>
      <c r="E8737" s="221">
        <v>1.66275916102212</v>
      </c>
    </row>
    <row r="8738" spans="1:5" x14ac:dyDescent="0.25">
      <c r="A8738" s="221">
        <v>40644.546090397198</v>
      </c>
      <c r="B8738" s="221">
        <v>1.8919827399857401</v>
      </c>
      <c r="C8738" s="221">
        <v>1.8638461507983399</v>
      </c>
      <c r="D8738" s="221">
        <v>1.9332501091257701</v>
      </c>
      <c r="E8738" s="221">
        <v>1.6627620861541501</v>
      </c>
    </row>
    <row r="8739" spans="1:5" x14ac:dyDescent="0.25">
      <c r="A8739" s="221">
        <v>40645.615721886599</v>
      </c>
      <c r="B8739" s="221">
        <v>-0.681171632513489</v>
      </c>
      <c r="C8739" s="221">
        <v>1.8637826082547799</v>
      </c>
      <c r="D8739" s="221">
        <v>1.9332642738577801</v>
      </c>
      <c r="E8739" s="221">
        <v>1.6627623992189999</v>
      </c>
    </row>
    <row r="8740" spans="1:5" x14ac:dyDescent="0.25">
      <c r="A8740" s="221">
        <v>40645.889181913</v>
      </c>
      <c r="B8740" s="221">
        <v>0.80959838124659</v>
      </c>
      <c r="C8740" s="221">
        <v>1.86376636365437</v>
      </c>
      <c r="D8740" s="221">
        <v>1.93326789518721</v>
      </c>
      <c r="E8740" s="221">
        <v>1.6627624792565801</v>
      </c>
    </row>
    <row r="8741" spans="1:5" x14ac:dyDescent="0.25">
      <c r="A8741" s="221">
        <v>40646.2957050443</v>
      </c>
      <c r="B8741" s="221">
        <v>1.2147337821232</v>
      </c>
      <c r="C8741" s="221">
        <v>1.86374221507565</v>
      </c>
      <c r="D8741" s="221">
        <v>1.9332732786218401</v>
      </c>
      <c r="E8741" s="221">
        <v>1.6627625982397101</v>
      </c>
    </row>
    <row r="8742" spans="1:5" x14ac:dyDescent="0.25">
      <c r="A8742" s="221">
        <v>40646.474350571101</v>
      </c>
      <c r="B8742" s="221">
        <v>-1.43323795493261</v>
      </c>
      <c r="C8742" s="221">
        <v>1.86373160311668</v>
      </c>
      <c r="D8742" s="221">
        <v>1.9332756443581101</v>
      </c>
      <c r="E8742" s="221">
        <v>1.6627626527852399</v>
      </c>
    </row>
    <row r="8743" spans="1:5" x14ac:dyDescent="0.25">
      <c r="A8743" s="221">
        <v>40648.888300401799</v>
      </c>
      <c r="B8743" s="221">
        <v>1.0854237591909599</v>
      </c>
      <c r="C8743" s="221">
        <v>1.86358821950281</v>
      </c>
      <c r="D8743" s="221">
        <v>1.9333076113979499</v>
      </c>
      <c r="E8743" s="221">
        <v>1.66276338983234</v>
      </c>
    </row>
    <row r="8744" spans="1:5" x14ac:dyDescent="0.25">
      <c r="A8744" s="221">
        <v>40653.9439105485</v>
      </c>
      <c r="B8744" s="221">
        <v>1.509114996793</v>
      </c>
      <c r="C8744" s="221">
        <v>1.8632879858856799</v>
      </c>
      <c r="D8744" s="221">
        <v>1.9333745609629001</v>
      </c>
      <c r="E8744" s="221">
        <v>1.6627649334529699</v>
      </c>
    </row>
    <row r="8745" spans="1:5" x14ac:dyDescent="0.25">
      <c r="A8745" s="221">
        <v>40654.090904292199</v>
      </c>
      <c r="B8745" s="221">
        <v>2.8375994545080299</v>
      </c>
      <c r="C8745" s="221">
        <v>1.8632792576857899</v>
      </c>
      <c r="D8745" s="221">
        <v>1.93337650754638</v>
      </c>
      <c r="E8745" s="221">
        <v>1.6627649783343199</v>
      </c>
    </row>
    <row r="8746" spans="1:5" x14ac:dyDescent="0.25">
      <c r="A8746" s="221">
        <v>40656.349065869501</v>
      </c>
      <c r="B8746" s="221">
        <v>0.72003629312440398</v>
      </c>
      <c r="C8746" s="221">
        <v>1.86314518578407</v>
      </c>
      <c r="D8746" s="221">
        <v>1.93340641154031</v>
      </c>
      <c r="E8746" s="221">
        <v>1.6627656850397301</v>
      </c>
    </row>
    <row r="8747" spans="1:5" x14ac:dyDescent="0.25">
      <c r="A8747" s="221">
        <v>40659.453242880001</v>
      </c>
      <c r="B8747" s="221">
        <v>1.7211709172646701</v>
      </c>
      <c r="C8747" s="221">
        <v>1.8629609029165299</v>
      </c>
      <c r="D8747" s="221">
        <v>1.93344751900199</v>
      </c>
      <c r="E8747" s="221">
        <v>1.6627666693593199</v>
      </c>
    </row>
    <row r="8748" spans="1:5" x14ac:dyDescent="0.25">
      <c r="A8748" s="221">
        <v>40665.687656883201</v>
      </c>
      <c r="B8748" s="221">
        <v>1.4021172146968299</v>
      </c>
      <c r="C8748" s="221">
        <v>1.8625908822377</v>
      </c>
      <c r="D8748" s="221">
        <v>1.9335300262147801</v>
      </c>
      <c r="E8748" s="221">
        <v>1.6627687107835101</v>
      </c>
    </row>
    <row r="8749" spans="1:5" x14ac:dyDescent="0.25">
      <c r="A8749" s="221">
        <v>40667.540159952099</v>
      </c>
      <c r="B8749" s="221">
        <v>0.83244833158486697</v>
      </c>
      <c r="C8749" s="221">
        <v>1.8624809596524099</v>
      </c>
      <c r="D8749" s="221">
        <v>1.93355450597768</v>
      </c>
      <c r="E8749" s="221">
        <v>1.6627693258473299</v>
      </c>
    </row>
    <row r="8750" spans="1:5" x14ac:dyDescent="0.25">
      <c r="A8750" s="221">
        <v>40668.492659481301</v>
      </c>
      <c r="B8750" s="221">
        <v>1.3833505853057899</v>
      </c>
      <c r="C8750" s="221">
        <v>1.8624244441671201</v>
      </c>
      <c r="D8750" s="221">
        <v>1.93356708548828</v>
      </c>
      <c r="E8750" s="221">
        <v>1.66276964766839</v>
      </c>
    </row>
    <row r="8751" spans="1:5" x14ac:dyDescent="0.25">
      <c r="A8751" s="221">
        <v>40670.770368174497</v>
      </c>
      <c r="B8751" s="221">
        <v>1.03462539869972</v>
      </c>
      <c r="C8751" s="221">
        <v>1.8622893136010199</v>
      </c>
      <c r="D8751" s="221">
        <v>1.93359716682668</v>
      </c>
      <c r="E8751" s="221">
        <v>1.6627704200391</v>
      </c>
    </row>
    <row r="8752" spans="1:5" x14ac:dyDescent="0.25">
      <c r="A8752" s="221">
        <v>40677.535443585897</v>
      </c>
      <c r="B8752" s="221">
        <v>1.26195623526117</v>
      </c>
      <c r="C8752" s="221">
        <v>1.8618880643862501</v>
      </c>
      <c r="D8752" s="221">
        <v>1.9336864947896699</v>
      </c>
      <c r="E8752" s="221">
        <v>1.6627727851454801</v>
      </c>
    </row>
    <row r="8753" spans="1:5" x14ac:dyDescent="0.25">
      <c r="A8753" s="221">
        <v>40681.118712316602</v>
      </c>
      <c r="B8753" s="221">
        <v>4.0198488895163003</v>
      </c>
      <c r="C8753" s="221">
        <v>1.8616755824070499</v>
      </c>
      <c r="D8753" s="221">
        <v>1.9337337719883201</v>
      </c>
      <c r="E8753" s="221">
        <v>1.6627740628249099</v>
      </c>
    </row>
    <row r="8754" spans="1:5" x14ac:dyDescent="0.25">
      <c r="A8754" s="221">
        <v>40685.976879058602</v>
      </c>
      <c r="B8754" s="221">
        <v>1.7238265809476301</v>
      </c>
      <c r="C8754" s="221">
        <v>1.8613875810518301</v>
      </c>
      <c r="D8754" s="221">
        <v>1.93379783041766</v>
      </c>
      <c r="E8754" s="221">
        <v>1.66277583467179</v>
      </c>
    </row>
    <row r="8755" spans="1:5" x14ac:dyDescent="0.25">
      <c r="A8755" s="221">
        <v>40689.919054810802</v>
      </c>
      <c r="B8755" s="221">
        <v>1.92877606097999</v>
      </c>
      <c r="C8755" s="221">
        <v>1.861153940139</v>
      </c>
      <c r="D8755" s="221">
        <v>1.9338497831222099</v>
      </c>
      <c r="E8755" s="221">
        <v>1.6627773029903099</v>
      </c>
    </row>
    <row r="8756" spans="1:5" x14ac:dyDescent="0.25">
      <c r="A8756" s="221">
        <v>40692.774917813898</v>
      </c>
      <c r="B8756" s="221">
        <v>2.1664968179733801</v>
      </c>
      <c r="C8756" s="221">
        <v>1.8609847175724099</v>
      </c>
      <c r="D8756" s="221">
        <v>1.9338874179316501</v>
      </c>
      <c r="E8756" s="221">
        <v>1.6627783819488799</v>
      </c>
    </row>
    <row r="8757" spans="1:5" x14ac:dyDescent="0.25">
      <c r="A8757" s="221">
        <v>40694.124166988498</v>
      </c>
      <c r="B8757" s="221">
        <v>2.0631528043398002</v>
      </c>
      <c r="C8757" s="221">
        <v>1.86090477398659</v>
      </c>
      <c r="D8757" s="221">
        <v>1.93390518836696</v>
      </c>
      <c r="E8757" s="221">
        <v>1.6627789013765299</v>
      </c>
    </row>
    <row r="8758" spans="1:5" x14ac:dyDescent="0.25">
      <c r="A8758" s="221">
        <v>40700.815061283902</v>
      </c>
      <c r="B8758" s="221">
        <v>0.71010955068167003</v>
      </c>
      <c r="C8758" s="221">
        <v>1.8605084424726099</v>
      </c>
      <c r="D8758" s="221">
        <v>1.9339932672782301</v>
      </c>
      <c r="E8758" s="221">
        <v>1.66278151564624</v>
      </c>
    </row>
    <row r="8759" spans="1:5" x14ac:dyDescent="0.25">
      <c r="A8759" s="221">
        <v>40717.321763833403</v>
      </c>
      <c r="B8759" s="221">
        <v>2.38518780423045</v>
      </c>
      <c r="C8759" s="221">
        <v>1.8595313452961499</v>
      </c>
      <c r="D8759" s="221">
        <v>1.93421024208054</v>
      </c>
      <c r="E8759" s="221">
        <v>1.6627883519099</v>
      </c>
    </row>
    <row r="8760" spans="1:5" x14ac:dyDescent="0.25">
      <c r="A8760" s="221">
        <v>40718.001689008197</v>
      </c>
      <c r="B8760" s="221">
        <v>2.8452089035563102</v>
      </c>
      <c r="C8760" s="221">
        <v>1.8594911185356799</v>
      </c>
      <c r="D8760" s="221">
        <v>1.93421917818583</v>
      </c>
      <c r="E8760" s="221">
        <v>1.66278864246919</v>
      </c>
    </row>
    <row r="8761" spans="1:5" x14ac:dyDescent="0.25">
      <c r="A8761" s="221">
        <v>40723.313804272497</v>
      </c>
      <c r="B8761" s="221">
        <v>1.06469806211302</v>
      </c>
      <c r="C8761" s="221">
        <v>1.8591768923384799</v>
      </c>
      <c r="D8761" s="221">
        <v>1.93428890347995</v>
      </c>
      <c r="E8761" s="221">
        <v>1.6627909269718799</v>
      </c>
    </row>
    <row r="8762" spans="1:5" x14ac:dyDescent="0.25">
      <c r="A8762" s="221">
        <v>40723.534970741297</v>
      </c>
      <c r="B8762" s="221">
        <v>1.13985660002291</v>
      </c>
      <c r="C8762" s="221">
        <v>1.8591638125062899</v>
      </c>
      <c r="D8762" s="221">
        <v>1.9342918055310201</v>
      </c>
      <c r="E8762" s="221">
        <v>1.6627910239980399</v>
      </c>
    </row>
    <row r="8763" spans="1:5" x14ac:dyDescent="0.25">
      <c r="A8763" s="221">
        <v>40724.943451181804</v>
      </c>
      <c r="B8763" s="221">
        <v>3.7857721753244298</v>
      </c>
      <c r="C8763" s="221">
        <v>1.8590805146723499</v>
      </c>
      <c r="D8763" s="221">
        <v>1.9343102870042499</v>
      </c>
      <c r="E8763" s="221">
        <v>1.6627916477289</v>
      </c>
    </row>
    <row r="8764" spans="1:5" x14ac:dyDescent="0.25">
      <c r="A8764" s="221">
        <v>40726.112080025297</v>
      </c>
      <c r="B8764" s="221">
        <v>1.05430674599525</v>
      </c>
      <c r="C8764" s="221">
        <v>1.85901140764544</v>
      </c>
      <c r="D8764" s="221">
        <v>1.9343256212482101</v>
      </c>
      <c r="E8764" s="221">
        <v>1.6627921652439901</v>
      </c>
    </row>
    <row r="8765" spans="1:5" x14ac:dyDescent="0.25">
      <c r="A8765" s="221">
        <v>40727.760044839502</v>
      </c>
      <c r="B8765" s="221">
        <v>1.1112378105557501</v>
      </c>
      <c r="C8765" s="221">
        <v>1.85891396346337</v>
      </c>
      <c r="D8765" s="221">
        <v>1.9343472451321699</v>
      </c>
      <c r="E8765" s="221">
        <v>1.6627929066546201</v>
      </c>
    </row>
    <row r="8766" spans="1:5" x14ac:dyDescent="0.25">
      <c r="A8766" s="221">
        <v>40727.932813245898</v>
      </c>
      <c r="B8766" s="221">
        <v>2.0563300628414001</v>
      </c>
      <c r="C8766" s="221">
        <v>1.8589037482383599</v>
      </c>
      <c r="D8766" s="221">
        <v>1.9343495121247301</v>
      </c>
      <c r="E8766" s="221">
        <v>1.6627929846074301</v>
      </c>
    </row>
    <row r="8767" spans="1:5" x14ac:dyDescent="0.25">
      <c r="A8767" s="221">
        <v>40730.058921592499</v>
      </c>
      <c r="B8767" s="221">
        <v>1.90025252705079</v>
      </c>
      <c r="C8767" s="221">
        <v>1.85877804740495</v>
      </c>
      <c r="D8767" s="221">
        <v>1.93437739042016</v>
      </c>
      <c r="E8767" s="221">
        <v>1.6627939439039201</v>
      </c>
    </row>
    <row r="8768" spans="1:5" x14ac:dyDescent="0.25">
      <c r="A8768" s="221">
        <v>40731.241801912598</v>
      </c>
      <c r="B8768" s="221">
        <v>2.1547364838401002</v>
      </c>
      <c r="C8768" s="221">
        <v>1.8587081197320601</v>
      </c>
      <c r="D8768" s="221">
        <v>1.9343928900102201</v>
      </c>
      <c r="E8768" s="221">
        <v>1.6627944776175201</v>
      </c>
    </row>
    <row r="8769" spans="1:5" x14ac:dyDescent="0.25">
      <c r="A8769" s="221">
        <v>40753.454889829904</v>
      </c>
      <c r="B8769" s="221">
        <v>1.4895614263605901</v>
      </c>
      <c r="C8769" s="221">
        <v>1.8573959270622999</v>
      </c>
      <c r="D8769" s="221">
        <v>1.9346834999437099</v>
      </c>
      <c r="E8769" s="221">
        <v>1.66280505658825</v>
      </c>
    </row>
    <row r="8770" spans="1:5" x14ac:dyDescent="0.25">
      <c r="A8770" s="221">
        <v>40754.050627899203</v>
      </c>
      <c r="B8770" s="221">
        <v>1.6238256294140101</v>
      </c>
      <c r="C8770" s="221">
        <v>1.85736076058197</v>
      </c>
      <c r="D8770" s="221">
        <v>1.9346912827932401</v>
      </c>
      <c r="E8770" s="221">
        <v>1.6628053538601499</v>
      </c>
    </row>
    <row r="8771" spans="1:5" x14ac:dyDescent="0.25">
      <c r="A8771" s="221">
        <v>40754.204566928303</v>
      </c>
      <c r="B8771" s="221">
        <v>2.5364638652979101</v>
      </c>
      <c r="C8771" s="221">
        <v>1.85735167378771</v>
      </c>
      <c r="D8771" s="221">
        <v>1.93469329388563</v>
      </c>
      <c r="E8771" s="221">
        <v>1.66280543095084</v>
      </c>
    </row>
    <row r="8772" spans="1:5" x14ac:dyDescent="0.25">
      <c r="A8772" s="221">
        <v>40762.9360580215</v>
      </c>
      <c r="B8772" s="221">
        <v>2.4986316197634899</v>
      </c>
      <c r="C8772" s="221">
        <v>1.85683641574429</v>
      </c>
      <c r="D8772" s="221">
        <v>1.93480736395235</v>
      </c>
      <c r="E8772" s="221">
        <v>1.66280987323868</v>
      </c>
    </row>
    <row r="8773" spans="1:5" x14ac:dyDescent="0.25">
      <c r="A8773" s="221">
        <v>40770.295241357097</v>
      </c>
      <c r="B8773" s="221">
        <v>2.1170758718292499</v>
      </c>
      <c r="C8773" s="221">
        <v>1.8564023691551901</v>
      </c>
      <c r="D8773" s="221">
        <v>1.93490350589709</v>
      </c>
      <c r="E8773" s="221">
        <v>1.66281373167647</v>
      </c>
    </row>
    <row r="8774" spans="1:5" x14ac:dyDescent="0.25">
      <c r="A8774" s="221">
        <v>40771.7269674009</v>
      </c>
      <c r="B8774" s="221">
        <v>1.76366340444984</v>
      </c>
      <c r="C8774" s="221">
        <v>1.85631795021636</v>
      </c>
      <c r="D8774" s="221">
        <v>1.9349222102722701</v>
      </c>
      <c r="E8774" s="221">
        <v>1.6628144888627501</v>
      </c>
    </row>
    <row r="8775" spans="1:5" x14ac:dyDescent="0.25">
      <c r="A8775" s="221">
        <v>40774.857554816197</v>
      </c>
      <c r="B8775" s="221">
        <v>1.6945774720293001</v>
      </c>
      <c r="C8775" s="221">
        <v>1.8561333893774099</v>
      </c>
      <c r="D8775" s="221">
        <v>1.93496310893569</v>
      </c>
      <c r="E8775" s="221">
        <v>1.6628161898335501</v>
      </c>
    </row>
    <row r="8776" spans="1:5" x14ac:dyDescent="0.25">
      <c r="A8776" s="221">
        <v>40777.837064723302</v>
      </c>
      <c r="B8776" s="221">
        <v>1.4103202554812899</v>
      </c>
      <c r="C8776" s="221">
        <v>1.8559577725757801</v>
      </c>
      <c r="D8776" s="221">
        <v>1.9350020338902301</v>
      </c>
      <c r="E8776" s="221">
        <v>1.66281781114313</v>
      </c>
    </row>
    <row r="8777" spans="1:5" x14ac:dyDescent="0.25">
      <c r="A8777" s="221">
        <v>40793.2419968455</v>
      </c>
      <c r="B8777" s="221">
        <v>1.2032407740626201</v>
      </c>
      <c r="C8777" s="221">
        <v>1.85505034756993</v>
      </c>
      <c r="D8777" s="221">
        <v>1.93520265752567</v>
      </c>
      <c r="E8777" s="221">
        <v>1.6628264894715601</v>
      </c>
    </row>
    <row r="8778" spans="1:5" x14ac:dyDescent="0.25">
      <c r="A8778" s="221">
        <v>40796.2668644964</v>
      </c>
      <c r="B8778" s="221">
        <v>2.28443945061461</v>
      </c>
      <c r="C8778" s="221">
        <v>1.8548722742827699</v>
      </c>
      <c r="D8778" s="221">
        <v>1.93524200462615</v>
      </c>
      <c r="E8778" s="221">
        <v>1.66282822232405</v>
      </c>
    </row>
    <row r="8779" spans="1:5" x14ac:dyDescent="0.25">
      <c r="A8779" s="221">
        <v>40797.377688895198</v>
      </c>
      <c r="B8779" s="221">
        <v>3.52043171492826</v>
      </c>
      <c r="C8779" s="221">
        <v>1.8548068959817801</v>
      </c>
      <c r="D8779" s="221">
        <v>1.9352564540911401</v>
      </c>
      <c r="E8779" s="221">
        <v>1.66282885868077</v>
      </c>
    </row>
    <row r="8780" spans="1:5" x14ac:dyDescent="0.25">
      <c r="A8780" s="221">
        <v>40798.338509368601</v>
      </c>
      <c r="B8780" s="221">
        <v>2.2447566548789299</v>
      </c>
      <c r="C8780" s="221">
        <v>1.8547503462605299</v>
      </c>
      <c r="D8780" s="221">
        <v>1.93526894845563</v>
      </c>
      <c r="E8780" s="221">
        <v>1.6628294333888001</v>
      </c>
    </row>
    <row r="8781" spans="1:5" x14ac:dyDescent="0.25">
      <c r="A8781" s="221">
        <v>40799.157403848898</v>
      </c>
      <c r="B8781" s="221">
        <v>2.0558944491756401</v>
      </c>
      <c r="C8781" s="221">
        <v>1.85470214968701</v>
      </c>
      <c r="D8781" s="221">
        <v>1.9352795956927999</v>
      </c>
      <c r="E8781" s="221">
        <v>1.66282992523783</v>
      </c>
    </row>
    <row r="8782" spans="1:5" x14ac:dyDescent="0.25">
      <c r="A8782" s="221">
        <v>40799.617562984902</v>
      </c>
      <c r="B8782" s="221">
        <v>1.1633086188742401</v>
      </c>
      <c r="C8782" s="221">
        <v>1.8546750698902501</v>
      </c>
      <c r="D8782" s="221">
        <v>1.93528557866567</v>
      </c>
      <c r="E8782" s="221">
        <v>1.66283020162121</v>
      </c>
    </row>
    <row r="8783" spans="1:5" x14ac:dyDescent="0.25">
      <c r="A8783" s="221">
        <v>40808.415134576397</v>
      </c>
      <c r="B8783" s="221">
        <v>1.6733367176848399</v>
      </c>
      <c r="C8783" s="221">
        <v>1.8541575123144201</v>
      </c>
      <c r="D8783" s="221">
        <v>1.93539971581083</v>
      </c>
      <c r="E8783" s="221">
        <v>1.66283548566836</v>
      </c>
    </row>
    <row r="8784" spans="1:5" x14ac:dyDescent="0.25">
      <c r="A8784" s="221">
        <v>40812.8905935121</v>
      </c>
      <c r="B8784" s="221">
        <v>1.0516742942050299</v>
      </c>
      <c r="C8784" s="221">
        <v>1.8538943467784399</v>
      </c>
      <c r="D8784" s="221">
        <v>1.9354577769704799</v>
      </c>
      <c r="E8784" s="221">
        <v>1.6628382095641601</v>
      </c>
    </row>
    <row r="8785" spans="1:5" x14ac:dyDescent="0.25">
      <c r="A8785" s="221">
        <v>40813.338251858499</v>
      </c>
      <c r="B8785" s="221">
        <v>1.1452760381035501</v>
      </c>
      <c r="C8785" s="221">
        <v>1.85386802833439</v>
      </c>
      <c r="D8785" s="221">
        <v>1.9354635845453201</v>
      </c>
      <c r="E8785" s="221">
        <v>1.6628384887560601</v>
      </c>
    </row>
    <row r="8786" spans="1:5" x14ac:dyDescent="0.25">
      <c r="A8786" s="221">
        <v>40813.435662511503</v>
      </c>
      <c r="B8786" s="221">
        <v>2.3364572430722501</v>
      </c>
      <c r="C8786" s="221">
        <v>1.85386230142939</v>
      </c>
      <c r="D8786" s="221">
        <v>1.9354648482761601</v>
      </c>
      <c r="E8786" s="221">
        <v>1.66283854950834</v>
      </c>
    </row>
    <row r="8787" spans="1:5" x14ac:dyDescent="0.25">
      <c r="A8787" s="221">
        <v>40816.1862967712</v>
      </c>
      <c r="B8787" s="221">
        <v>1.26207929203457</v>
      </c>
      <c r="C8787" s="221">
        <v>1.8537006070177999</v>
      </c>
      <c r="D8787" s="221">
        <v>1.9355005328879999</v>
      </c>
      <c r="E8787" s="221">
        <v>1.66284026500144</v>
      </c>
    </row>
    <row r="8788" spans="1:5" x14ac:dyDescent="0.25">
      <c r="A8788" s="221">
        <v>40818.2937812819</v>
      </c>
      <c r="B8788" s="221">
        <v>2.37580086803202</v>
      </c>
      <c r="C8788" s="221">
        <v>1.8535767414442801</v>
      </c>
      <c r="D8788" s="221">
        <v>1.9355278737699999</v>
      </c>
      <c r="E8788" s="221">
        <v>1.6628415793801701</v>
      </c>
    </row>
    <row r="8789" spans="1:5" x14ac:dyDescent="0.25">
      <c r="A8789" s="221">
        <v>40820.592219507802</v>
      </c>
      <c r="B8789" s="221">
        <v>1.2285442625541001</v>
      </c>
      <c r="C8789" s="221">
        <v>1.8534416742351101</v>
      </c>
      <c r="D8789" s="221">
        <v>1.93555769193853</v>
      </c>
      <c r="E8789" s="221">
        <v>1.6628430217460699</v>
      </c>
    </row>
    <row r="8790" spans="1:5" x14ac:dyDescent="0.25">
      <c r="A8790" s="221">
        <v>40835.4698261413</v>
      </c>
      <c r="B8790" s="221">
        <v>1.4924332046816899</v>
      </c>
      <c r="C8790" s="221">
        <v>1.85256794304692</v>
      </c>
      <c r="D8790" s="221">
        <v>1.93575068240634</v>
      </c>
      <c r="E8790" s="221">
        <v>1.66285270809713</v>
      </c>
    </row>
    <row r="8791" spans="1:5" x14ac:dyDescent="0.25">
      <c r="A8791" s="221">
        <v>40841.289614813199</v>
      </c>
      <c r="B8791" s="221">
        <v>2.04888615841912</v>
      </c>
      <c r="C8791" s="221">
        <v>1.8522264213019199</v>
      </c>
      <c r="D8791" s="221">
        <v>1.9358259943771901</v>
      </c>
      <c r="E8791" s="221">
        <v>1.66285663392463</v>
      </c>
    </row>
    <row r="8792" spans="1:5" x14ac:dyDescent="0.25">
      <c r="A8792" s="221">
        <v>40847.2270065189</v>
      </c>
      <c r="B8792" s="221">
        <v>1.3942323591274599</v>
      </c>
      <c r="C8792" s="221">
        <v>1.8518781496494201</v>
      </c>
      <c r="D8792" s="221">
        <v>1.93590275905104</v>
      </c>
      <c r="E8792" s="221">
        <v>1.6628606887117501</v>
      </c>
    </row>
    <row r="8793" spans="1:5" x14ac:dyDescent="0.25">
      <c r="A8793" s="221">
        <v>40849.770553633804</v>
      </c>
      <c r="B8793" s="221">
        <v>1.3260092824280301</v>
      </c>
      <c r="C8793" s="221">
        <v>1.85172900080417</v>
      </c>
      <c r="D8793" s="221">
        <v>1.9359356446301601</v>
      </c>
      <c r="E8793" s="221">
        <v>1.66286242576104</v>
      </c>
    </row>
    <row r="8794" spans="1:5" x14ac:dyDescent="0.25">
      <c r="A8794" s="221">
        <v>40850.682621523199</v>
      </c>
      <c r="B8794" s="221">
        <v>1.8066045440454199</v>
      </c>
      <c r="C8794" s="221">
        <v>1.8516755249904899</v>
      </c>
      <c r="D8794" s="221">
        <v>1.9359474283840099</v>
      </c>
      <c r="E8794" s="221">
        <v>1.6628630539345</v>
      </c>
    </row>
    <row r="8795" spans="1:5" x14ac:dyDescent="0.25">
      <c r="A8795" s="221">
        <v>40853.094706347401</v>
      </c>
      <c r="B8795" s="221">
        <v>2.1654785387865698</v>
      </c>
      <c r="C8795" s="221">
        <v>1.8515341237928999</v>
      </c>
      <c r="D8795" s="221">
        <v>1.9359785920881101</v>
      </c>
      <c r="E8795" s="221">
        <v>1.6628647425688201</v>
      </c>
    </row>
    <row r="8796" spans="1:5" x14ac:dyDescent="0.25">
      <c r="A8796" s="221">
        <v>40853.257731779602</v>
      </c>
      <c r="B8796" s="221">
        <v>1.0931361008697</v>
      </c>
      <c r="C8796" s="221">
        <v>1.85152456691865</v>
      </c>
      <c r="D8796" s="221">
        <v>1.93598069384797</v>
      </c>
      <c r="E8796" s="221">
        <v>1.6628648566984501</v>
      </c>
    </row>
    <row r="8797" spans="1:5" x14ac:dyDescent="0.25">
      <c r="A8797" s="221">
        <v>40857.004628073097</v>
      </c>
      <c r="B8797" s="221">
        <v>1.55591831009834</v>
      </c>
      <c r="C8797" s="221">
        <v>1.85130496416093</v>
      </c>
      <c r="D8797" s="221">
        <v>1.93602899966214</v>
      </c>
      <c r="E8797" s="221">
        <v>1.6628675064218299</v>
      </c>
    </row>
    <row r="8798" spans="1:5" x14ac:dyDescent="0.25">
      <c r="A8798" s="221">
        <v>40867.4320438387</v>
      </c>
      <c r="B8798" s="221">
        <v>1.7468257840535599</v>
      </c>
      <c r="C8798" s="221">
        <v>1.8506941606763001</v>
      </c>
      <c r="D8798" s="221">
        <v>1.93616343220812</v>
      </c>
      <c r="E8798" s="221">
        <v>1.66287503958723</v>
      </c>
    </row>
    <row r="8799" spans="1:5" x14ac:dyDescent="0.25">
      <c r="A8799" s="221">
        <v>40876.116122833599</v>
      </c>
      <c r="B8799" s="221">
        <v>2.2726426725943898</v>
      </c>
      <c r="C8799" s="221">
        <v>1.85018585373634</v>
      </c>
      <c r="D8799" s="221">
        <v>1.93627538927161</v>
      </c>
      <c r="E8799" s="221">
        <v>1.66288159824946</v>
      </c>
    </row>
    <row r="8800" spans="1:5" x14ac:dyDescent="0.25">
      <c r="A8800" s="221">
        <v>40878.768883347897</v>
      </c>
      <c r="B8800" s="221">
        <v>2.9234541047716198</v>
      </c>
      <c r="C8800" s="221">
        <v>1.85003064887397</v>
      </c>
      <c r="D8800" s="221">
        <v>1.93630958924577</v>
      </c>
      <c r="E8800" s="221">
        <v>1.6628836017503701</v>
      </c>
    </row>
    <row r="8801" spans="1:5" x14ac:dyDescent="0.25">
      <c r="A8801" s="221">
        <v>40880.928662830898</v>
      </c>
      <c r="B8801" s="221">
        <v>-6.90205374563546E-2</v>
      </c>
      <c r="C8801" s="221">
        <v>1.8499043109570701</v>
      </c>
      <c r="D8801" s="221">
        <v>1.9363374335996599</v>
      </c>
      <c r="E8801" s="221">
        <v>1.6628852329267001</v>
      </c>
    </row>
    <row r="8802" spans="1:5" x14ac:dyDescent="0.25">
      <c r="A8802" s="221">
        <v>40885.3133676137</v>
      </c>
      <c r="B8802" s="221">
        <v>3.0921117851265199</v>
      </c>
      <c r="C8802" s="221">
        <v>1.84964789726548</v>
      </c>
      <c r="D8802" s="221">
        <v>1.9363939621816799</v>
      </c>
      <c r="E8802" s="221">
        <v>1.6628885444808299</v>
      </c>
    </row>
    <row r="8803" spans="1:5" x14ac:dyDescent="0.25">
      <c r="A8803" s="221">
        <v>40887.201437657801</v>
      </c>
      <c r="B8803" s="221">
        <v>1.3341579475631999</v>
      </c>
      <c r="C8803" s="221">
        <v>1.84953750734468</v>
      </c>
      <c r="D8803" s="221">
        <v>1.9364182455235901</v>
      </c>
      <c r="E8803" s="221">
        <v>1.6628899704482401</v>
      </c>
    </row>
    <row r="8804" spans="1:5" x14ac:dyDescent="0.25">
      <c r="A8804" s="221">
        <v>40888.665203690201</v>
      </c>
      <c r="B8804" s="221">
        <v>0.81908742939034196</v>
      </c>
      <c r="C8804" s="221">
        <v>1.8494519365253499</v>
      </c>
      <c r="D8804" s="221">
        <v>1.93643707169541</v>
      </c>
      <c r="E8804" s="221">
        <v>1.66289111002326</v>
      </c>
    </row>
    <row r="8805" spans="1:5" x14ac:dyDescent="0.25">
      <c r="A8805" s="221">
        <v>40892.852847576003</v>
      </c>
      <c r="B8805" s="221">
        <v>1.85337634313896</v>
      </c>
      <c r="C8805" s="221">
        <v>1.8492071966496899</v>
      </c>
      <c r="D8805" s="221">
        <v>1.9364909309198799</v>
      </c>
      <c r="E8805" s="221">
        <v>1.66289439853301</v>
      </c>
    </row>
    <row r="8806" spans="1:5" x14ac:dyDescent="0.25">
      <c r="A8806" s="221">
        <v>40893.572461579301</v>
      </c>
      <c r="B8806" s="221">
        <v>3.07880569952717</v>
      </c>
      <c r="C8806" s="221">
        <v>1.84916514823886</v>
      </c>
      <c r="D8806" s="221">
        <v>1.9365001802067101</v>
      </c>
      <c r="E8806" s="221">
        <v>1.6628949662660899</v>
      </c>
    </row>
    <row r="8807" spans="1:5" x14ac:dyDescent="0.25">
      <c r="A8807" s="221">
        <v>40900.287551154201</v>
      </c>
      <c r="B8807" s="221">
        <v>0.672099093032963</v>
      </c>
      <c r="C8807" s="221">
        <v>1.8487728769273699</v>
      </c>
      <c r="D8807" s="221">
        <v>1.9365863997200301</v>
      </c>
      <c r="E8807" s="221">
        <v>1.6629003333883701</v>
      </c>
    </row>
    <row r="8808" spans="1:5" x14ac:dyDescent="0.25">
      <c r="A8808" s="221">
        <v>40901.293303318998</v>
      </c>
      <c r="B8808" s="221">
        <v>2.1482582847606801</v>
      </c>
      <c r="C8808" s="221">
        <v>1.84871414615282</v>
      </c>
      <c r="D8808" s="221">
        <v>1.93659930489591</v>
      </c>
      <c r="E8808" s="221">
        <v>1.6629011381002701</v>
      </c>
    </row>
    <row r="8809" spans="1:5" x14ac:dyDescent="0.25">
      <c r="A8809" s="221">
        <v>40903.509374149697</v>
      </c>
      <c r="B8809" s="221">
        <v>4.9031386452915502</v>
      </c>
      <c r="C8809" s="221">
        <v>1.8485847540201601</v>
      </c>
      <c r="D8809" s="221">
        <v>1.93662774011566</v>
      </c>
      <c r="E8809" s="221">
        <v>1.6629029344411601</v>
      </c>
    </row>
    <row r="8810" spans="1:5" x14ac:dyDescent="0.25">
      <c r="A8810" s="221">
        <v>40909.301528464399</v>
      </c>
      <c r="B8810" s="221">
        <v>2.3189285509103801</v>
      </c>
      <c r="C8810" s="221">
        <v>1.84824666618102</v>
      </c>
      <c r="D8810" s="221">
        <v>1.93670206137763</v>
      </c>
      <c r="E8810" s="221">
        <v>1.6629076813530399</v>
      </c>
    </row>
    <row r="8811" spans="1:5" x14ac:dyDescent="0.25">
      <c r="A8811" s="221">
        <v>40917.197753109198</v>
      </c>
      <c r="B8811" s="221">
        <v>1.7014573033887099</v>
      </c>
      <c r="C8811" s="221">
        <v>1.84778602363601</v>
      </c>
      <c r="D8811" s="221">
        <v>1.93680338073975</v>
      </c>
      <c r="E8811" s="221">
        <v>1.6629142759443301</v>
      </c>
    </row>
    <row r="8812" spans="1:5" x14ac:dyDescent="0.25">
      <c r="A8812" s="221">
        <v>40934.517512995197</v>
      </c>
      <c r="B8812" s="221">
        <v>2.6328589112858598</v>
      </c>
      <c r="C8812" s="221">
        <v>1.84677672202835</v>
      </c>
      <c r="D8812" s="221">
        <v>1.93702513564243</v>
      </c>
      <c r="E8812" s="221">
        <v>1.66292923238005</v>
      </c>
    </row>
    <row r="8813" spans="1:5" x14ac:dyDescent="0.25">
      <c r="A8813" s="221">
        <v>40935.240194951701</v>
      </c>
      <c r="B8813" s="221">
        <v>1.7395066270360999</v>
      </c>
      <c r="C8813" s="221">
        <v>1.8467346405015801</v>
      </c>
      <c r="D8813" s="221">
        <v>1.9370343825865299</v>
      </c>
      <c r="E8813" s="221">
        <v>1.6629298710901099</v>
      </c>
    </row>
    <row r="8814" spans="1:5" x14ac:dyDescent="0.25">
      <c r="A8814" s="221">
        <v>40938.700691035199</v>
      </c>
      <c r="B8814" s="221">
        <v>0.60198882220512395</v>
      </c>
      <c r="C8814" s="221">
        <v>1.8465331733560899</v>
      </c>
      <c r="D8814" s="221">
        <v>1.93707866072793</v>
      </c>
      <c r="E8814" s="221">
        <v>1.66293296231002</v>
      </c>
    </row>
    <row r="8815" spans="1:5" x14ac:dyDescent="0.25">
      <c r="A8815" s="221">
        <v>40941.423331340397</v>
      </c>
      <c r="B8815" s="221">
        <v>2.25883150746151</v>
      </c>
      <c r="C8815" s="221">
        <v>1.8463747059778399</v>
      </c>
      <c r="D8815" s="221">
        <v>1.93711349777137</v>
      </c>
      <c r="E8815" s="221">
        <v>1.66293541609922</v>
      </c>
    </row>
    <row r="8816" spans="1:5" x14ac:dyDescent="0.25">
      <c r="A8816" s="221">
        <v>40942.682946781002</v>
      </c>
      <c r="B8816" s="221">
        <v>1.56982841380611</v>
      </c>
      <c r="C8816" s="221">
        <v>1.84630140454962</v>
      </c>
      <c r="D8816" s="221">
        <v>1.9371296149491499</v>
      </c>
      <c r="E8816" s="221">
        <v>1.66293655133209</v>
      </c>
    </row>
    <row r="8817" spans="1:5" x14ac:dyDescent="0.25">
      <c r="A8817" s="221">
        <v>40948.542380721403</v>
      </c>
      <c r="B8817" s="221">
        <v>1.5523098626379701</v>
      </c>
      <c r="C8817" s="221">
        <v>1.84596052952462</v>
      </c>
      <c r="D8817" s="221">
        <v>1.93720446595058</v>
      </c>
      <c r="E8817" s="221">
        <v>1.66294184173687</v>
      </c>
    </row>
    <row r="8818" spans="1:5" x14ac:dyDescent="0.25">
      <c r="A8818" s="221">
        <v>40952.621854360201</v>
      </c>
      <c r="B8818" s="221">
        <v>0.86415158667807501</v>
      </c>
      <c r="C8818" s="221">
        <v>1.8457233137417299</v>
      </c>
      <c r="D8818" s="221">
        <v>1.93725655739667</v>
      </c>
      <c r="E8818" s="221">
        <v>1.6629455927257799</v>
      </c>
    </row>
    <row r="8819" spans="1:5" x14ac:dyDescent="0.25">
      <c r="A8819" s="221">
        <v>40956.772602000397</v>
      </c>
      <c r="B8819" s="221">
        <v>2.1048514732693802</v>
      </c>
      <c r="C8819" s="221">
        <v>1.8454820293932701</v>
      </c>
      <c r="D8819" s="221">
        <v>1.9373095214334899</v>
      </c>
      <c r="E8819" s="221">
        <v>1.66294946106332</v>
      </c>
    </row>
    <row r="8820" spans="1:5" x14ac:dyDescent="0.25">
      <c r="A8820" s="221">
        <v>40961.1948229029</v>
      </c>
      <c r="B8820" s="221">
        <v>2.3308264486998</v>
      </c>
      <c r="C8820" s="221">
        <v>1.8452250682967799</v>
      </c>
      <c r="D8820" s="221">
        <v>1.9373659300083801</v>
      </c>
      <c r="E8820" s="221">
        <v>1.66295361635695</v>
      </c>
    </row>
    <row r="8821" spans="1:5" x14ac:dyDescent="0.25">
      <c r="A8821" s="221">
        <v>40974.744765130097</v>
      </c>
      <c r="B8821" s="221">
        <v>1.6577621802709801</v>
      </c>
      <c r="C8821" s="221">
        <v>1.8444383590748099</v>
      </c>
      <c r="D8821" s="221">
        <v>1.93753853918381</v>
      </c>
      <c r="E8821" s="221">
        <v>1.66296663073164</v>
      </c>
    </row>
    <row r="8822" spans="1:5" x14ac:dyDescent="0.25">
      <c r="A8822" s="221">
        <v>40975.2151493938</v>
      </c>
      <c r="B8822" s="221">
        <v>1.8799637940988001</v>
      </c>
      <c r="C8822" s="221">
        <v>1.8444110658973301</v>
      </c>
      <c r="D8822" s="221">
        <v>1.9375444998400799</v>
      </c>
      <c r="E8822" s="221">
        <v>1.66296709334027</v>
      </c>
    </row>
    <row r="8823" spans="1:5" x14ac:dyDescent="0.25">
      <c r="A8823" s="221">
        <v>40976.216321353502</v>
      </c>
      <c r="B8823" s="221">
        <v>1.84374905767224</v>
      </c>
      <c r="C8823" s="221">
        <v>1.8443529786380199</v>
      </c>
      <c r="D8823" s="221">
        <v>1.93755718657811</v>
      </c>
      <c r="E8823" s="221">
        <v>1.6629680779624501</v>
      </c>
    </row>
    <row r="8824" spans="1:5" x14ac:dyDescent="0.25">
      <c r="A8824" s="221">
        <v>40980.092525189597</v>
      </c>
      <c r="B8824" s="221">
        <v>3.0485308451266002</v>
      </c>
      <c r="C8824" s="221">
        <v>1.8441281342182001</v>
      </c>
      <c r="D8824" s="221">
        <v>1.93760630539545</v>
      </c>
      <c r="E8824" s="221">
        <v>1.6629718900910699</v>
      </c>
    </row>
    <row r="8825" spans="1:5" x14ac:dyDescent="0.25">
      <c r="A8825" s="221">
        <v>40981.668017826298</v>
      </c>
      <c r="B8825" s="221">
        <v>2.0342050547147701</v>
      </c>
      <c r="C8825" s="221">
        <v>1.84403676845627</v>
      </c>
      <c r="D8825" s="221">
        <v>1.93762626986025</v>
      </c>
      <c r="E8825" s="221">
        <v>1.66297344047448</v>
      </c>
    </row>
    <row r="8826" spans="1:5" x14ac:dyDescent="0.25">
      <c r="A8826" s="221">
        <v>40982.133742988</v>
      </c>
      <c r="B8826" s="221">
        <v>-3.0485199718251099</v>
      </c>
      <c r="C8826" s="221">
        <v>1.84400976271457</v>
      </c>
      <c r="D8826" s="221">
        <v>1.93763217147691</v>
      </c>
      <c r="E8826" s="221">
        <v>1.6629739037479001</v>
      </c>
    </row>
    <row r="8827" spans="1:5" x14ac:dyDescent="0.25">
      <c r="A8827" s="221">
        <v>40983.2749249232</v>
      </c>
      <c r="B8827" s="221">
        <v>1.80771959554586</v>
      </c>
      <c r="C8827" s="221">
        <v>1.8439435945307701</v>
      </c>
      <c r="D8827" s="221">
        <v>1.9376466324055399</v>
      </c>
      <c r="E8827" s="221">
        <v>1.66297503892226</v>
      </c>
    </row>
    <row r="8828" spans="1:5" x14ac:dyDescent="0.25">
      <c r="A8828" s="221">
        <v>40985.859228957299</v>
      </c>
      <c r="B8828" s="221">
        <v>2.34533593115105</v>
      </c>
      <c r="C8828" s="221">
        <v>1.8437937767307699</v>
      </c>
      <c r="D8828" s="221">
        <v>1.9376793804144601</v>
      </c>
      <c r="E8828" s="221">
        <v>1.6629776451986</v>
      </c>
    </row>
    <row r="8829" spans="1:5" x14ac:dyDescent="0.25">
      <c r="A8829" s="221">
        <v>40996.822320818297</v>
      </c>
      <c r="B8829" s="221">
        <v>1.8903777136112001</v>
      </c>
      <c r="C8829" s="221">
        <v>1.8431586211178399</v>
      </c>
      <c r="D8829" s="221">
        <v>1.9378183034766501</v>
      </c>
      <c r="E8829" s="221">
        <v>1.6629887662425999</v>
      </c>
    </row>
    <row r="8830" spans="1:5" x14ac:dyDescent="0.25">
      <c r="A8830" s="221">
        <v>41000.259790720003</v>
      </c>
      <c r="B8830" s="221">
        <v>1.40860231691242</v>
      </c>
      <c r="C8830" s="221">
        <v>1.8429596024182899</v>
      </c>
      <c r="D8830" s="221">
        <v>1.93786186270711</v>
      </c>
      <c r="E8830" s="221">
        <v>1.66299235377724</v>
      </c>
    </row>
    <row r="8831" spans="1:5" x14ac:dyDescent="0.25">
      <c r="A8831" s="221">
        <v>41005.753672340601</v>
      </c>
      <c r="B8831" s="221">
        <v>1.95342383486883</v>
      </c>
      <c r="C8831" s="221">
        <v>1.84264165775361</v>
      </c>
      <c r="D8831" s="221">
        <v>1.9379314805546699</v>
      </c>
      <c r="E8831" s="221">
        <v>1.6629980874974499</v>
      </c>
    </row>
    <row r="8832" spans="1:5" x14ac:dyDescent="0.25">
      <c r="A8832" s="221">
        <v>41009.374990232202</v>
      </c>
      <c r="B8832" s="221">
        <v>8.8992914474950204E-3</v>
      </c>
      <c r="C8832" s="221">
        <v>1.8424321745049299</v>
      </c>
      <c r="D8832" s="221">
        <v>1.9379773694861</v>
      </c>
      <c r="E8832" s="221">
        <v>1.66300186690607</v>
      </c>
    </row>
    <row r="8833" spans="1:5" x14ac:dyDescent="0.25">
      <c r="A8833" s="221">
        <v>41020.233938675301</v>
      </c>
      <c r="B8833" s="221">
        <v>3.1542516916531098</v>
      </c>
      <c r="C8833" s="221">
        <v>1.84180444473273</v>
      </c>
      <c r="D8833" s="221">
        <v>1.9381149728546601</v>
      </c>
      <c r="E8833" s="221">
        <v>1.6630135975470901</v>
      </c>
    </row>
    <row r="8834" spans="1:5" x14ac:dyDescent="0.25">
      <c r="A8834" s="221">
        <v>41022.436019495799</v>
      </c>
      <c r="B8834" s="221">
        <v>1.8655551584438199</v>
      </c>
      <c r="C8834" s="221">
        <v>1.84167722791521</v>
      </c>
      <c r="D8834" s="221">
        <v>1.93814287737417</v>
      </c>
      <c r="E8834" s="221">
        <v>1.66301600183912</v>
      </c>
    </row>
    <row r="8835" spans="1:5" x14ac:dyDescent="0.25">
      <c r="A8835" s="221">
        <v>41022.930059708298</v>
      </c>
      <c r="B8835" s="221">
        <v>1.52774948088481</v>
      </c>
      <c r="C8835" s="221">
        <v>1.84164869035137</v>
      </c>
      <c r="D8835" s="221">
        <v>1.9381491377959601</v>
      </c>
      <c r="E8835" s="221">
        <v>1.6630165412457301</v>
      </c>
    </row>
    <row r="8836" spans="1:5" x14ac:dyDescent="0.25">
      <c r="A8836" s="221">
        <v>41024.151763355199</v>
      </c>
      <c r="B8836" s="221">
        <v>1.72821034144395</v>
      </c>
      <c r="C8836" s="221">
        <v>1.8415781261648301</v>
      </c>
      <c r="D8836" s="221">
        <v>1.93816461908663</v>
      </c>
      <c r="E8836" s="221">
        <v>1.6630178751351701</v>
      </c>
    </row>
    <row r="8837" spans="1:5" x14ac:dyDescent="0.25">
      <c r="A8837" s="221">
        <v>41024.491129843002</v>
      </c>
      <c r="B8837" s="221">
        <v>1.89455592265715</v>
      </c>
      <c r="C8837" s="221">
        <v>1.84155852675485</v>
      </c>
      <c r="D8837" s="221">
        <v>1.9381689195004399</v>
      </c>
      <c r="E8837" s="221">
        <v>1.66301824566478</v>
      </c>
    </row>
    <row r="8838" spans="1:5" x14ac:dyDescent="0.25">
      <c r="A8838" s="221">
        <v>41029.001952886298</v>
      </c>
      <c r="B8838" s="221">
        <v>3.3802532740296201</v>
      </c>
      <c r="C8838" s="221">
        <v>1.8412980675260899</v>
      </c>
      <c r="D8838" s="221">
        <v>1.9382260801407201</v>
      </c>
      <c r="E8838" s="221">
        <v>1.6630231707046901</v>
      </c>
    </row>
    <row r="8839" spans="1:5" x14ac:dyDescent="0.25">
      <c r="A8839" s="221">
        <v>41029.157976596201</v>
      </c>
      <c r="B8839" s="221">
        <v>1.3140615269815901</v>
      </c>
      <c r="C8839" s="221">
        <v>1.8412890606357999</v>
      </c>
      <c r="D8839" s="221">
        <v>1.9382280572555499</v>
      </c>
      <c r="E8839" s="221">
        <v>1.6630233410556401</v>
      </c>
    </row>
    <row r="8840" spans="1:5" x14ac:dyDescent="0.25">
      <c r="A8840" s="221">
        <v>41031.714144248399</v>
      </c>
      <c r="B8840" s="221">
        <v>2.3361551081942702</v>
      </c>
      <c r="C8840" s="221">
        <v>1.8411415185209901</v>
      </c>
      <c r="D8840" s="221">
        <v>1.9382604487234201</v>
      </c>
      <c r="E8840" s="221">
        <v>1.66302613826612</v>
      </c>
    </row>
    <row r="8841" spans="1:5" x14ac:dyDescent="0.25">
      <c r="A8841" s="221">
        <v>41033.666938109898</v>
      </c>
      <c r="B8841" s="221">
        <v>3.17803430067225</v>
      </c>
      <c r="C8841" s="221">
        <v>1.8410288280703799</v>
      </c>
      <c r="D8841" s="221">
        <v>1.9382851943067401</v>
      </c>
      <c r="E8841" s="221">
        <v>1.6630283243436701</v>
      </c>
    </row>
    <row r="8842" spans="1:5" x14ac:dyDescent="0.25">
      <c r="A8842" s="221">
        <v>41034.468692789203</v>
      </c>
      <c r="B8842" s="221">
        <v>2.6523974469635898</v>
      </c>
      <c r="C8842" s="221">
        <v>1.84098256723552</v>
      </c>
      <c r="D8842" s="221">
        <v>1.9382953540515</v>
      </c>
      <c r="E8842" s="221">
        <v>1.6630292218771701</v>
      </c>
    </row>
    <row r="8843" spans="1:5" x14ac:dyDescent="0.25">
      <c r="A8843" s="221">
        <v>41035.121502590802</v>
      </c>
      <c r="B8843" s="221">
        <v>1.610835494202</v>
      </c>
      <c r="C8843" s="221">
        <v>1.84094490313841</v>
      </c>
      <c r="D8843" s="221">
        <v>1.9383036263836</v>
      </c>
      <c r="E8843" s="221">
        <v>1.6630299526726</v>
      </c>
    </row>
    <row r="8844" spans="1:5" x14ac:dyDescent="0.25">
      <c r="A8844" s="221">
        <v>41036.5820369621</v>
      </c>
      <c r="B8844" s="221">
        <v>4.21215831162454</v>
      </c>
      <c r="C8844" s="221">
        <v>1.84086065175105</v>
      </c>
      <c r="D8844" s="221">
        <v>1.9383221341102399</v>
      </c>
      <c r="E8844" s="221">
        <v>1.6630315876846</v>
      </c>
    </row>
    <row r="8845" spans="1:5" x14ac:dyDescent="0.25">
      <c r="A8845" s="221">
        <v>41039.9912285807</v>
      </c>
      <c r="B8845" s="221">
        <v>1.21920647914544</v>
      </c>
      <c r="C8845" s="221">
        <v>1.8406640201658999</v>
      </c>
      <c r="D8845" s="221">
        <v>1.93836533500149</v>
      </c>
      <c r="E8845" s="221">
        <v>1.6630354399057301</v>
      </c>
    </row>
    <row r="8846" spans="1:5" x14ac:dyDescent="0.25">
      <c r="A8846" s="221">
        <v>41042.854828075797</v>
      </c>
      <c r="B8846" s="221">
        <v>-1.30885199170925</v>
      </c>
      <c r="C8846" s="221">
        <v>1.84049892025215</v>
      </c>
      <c r="D8846" s="221">
        <v>1.9384016222109499</v>
      </c>
      <c r="E8846" s="221">
        <v>1.6630386978479199</v>
      </c>
    </row>
    <row r="8847" spans="1:5" x14ac:dyDescent="0.25">
      <c r="A8847" s="221">
        <v>41044.853671720099</v>
      </c>
      <c r="B8847" s="221">
        <v>0.92972587858641798</v>
      </c>
      <c r="C8847" s="221">
        <v>1.8403836906414199</v>
      </c>
      <c r="D8847" s="221">
        <v>1.9384269513319199</v>
      </c>
      <c r="E8847" s="221">
        <v>1.6630409839928999</v>
      </c>
    </row>
    <row r="8848" spans="1:5" x14ac:dyDescent="0.25">
      <c r="A8848" s="221">
        <v>41047.900954285302</v>
      </c>
      <c r="B8848" s="221">
        <v>2.83121259330321</v>
      </c>
      <c r="C8848" s="221">
        <v>1.84020807785615</v>
      </c>
      <c r="D8848" s="221">
        <v>1.9384655661525101</v>
      </c>
      <c r="E8848" s="221">
        <v>1.6630444956832899</v>
      </c>
    </row>
    <row r="8849" spans="1:5" x14ac:dyDescent="0.25">
      <c r="A8849" s="221">
        <v>41049.832964193403</v>
      </c>
      <c r="B8849" s="221">
        <v>1.2223627560929999</v>
      </c>
      <c r="C8849" s="221">
        <v>1.8400967658965199</v>
      </c>
      <c r="D8849" s="221">
        <v>1.93849004836391</v>
      </c>
      <c r="E8849" s="221">
        <v>1.6630467221327501</v>
      </c>
    </row>
    <row r="8850" spans="1:5" x14ac:dyDescent="0.25">
      <c r="A8850" s="221">
        <v>41050.027150170798</v>
      </c>
      <c r="B8850" s="221">
        <v>0.50988155148521397</v>
      </c>
      <c r="C8850" s="221">
        <v>1.8400855786797401</v>
      </c>
      <c r="D8850" s="221">
        <v>1.93849250906669</v>
      </c>
      <c r="E8850" s="221">
        <v>1.6630469484211501</v>
      </c>
    </row>
    <row r="8851" spans="1:5" x14ac:dyDescent="0.25">
      <c r="A8851" s="221">
        <v>41050.116974569202</v>
      </c>
      <c r="B8851" s="221">
        <v>0.728603743307632</v>
      </c>
      <c r="C8851" s="221">
        <v>1.84008040408927</v>
      </c>
      <c r="D8851" s="221">
        <v>1.9384936473113299</v>
      </c>
      <c r="E8851" s="221">
        <v>1.66304705309513</v>
      </c>
    </row>
    <row r="8852" spans="1:5" x14ac:dyDescent="0.25">
      <c r="A8852" s="221">
        <v>41051.394002242101</v>
      </c>
      <c r="B8852" s="221">
        <v>3.2292360773595701</v>
      </c>
      <c r="C8852" s="221">
        <v>1.8400068423166001</v>
      </c>
      <c r="D8852" s="221">
        <v>1.93850982966181</v>
      </c>
      <c r="E8852" s="221">
        <v>1.66304854123833</v>
      </c>
    </row>
    <row r="8853" spans="1:5" x14ac:dyDescent="0.25">
      <c r="A8853" s="221">
        <v>41053.311558499197</v>
      </c>
      <c r="B8853" s="221">
        <v>3.2422731060969299</v>
      </c>
      <c r="C8853" s="221">
        <v>1.83989640133125</v>
      </c>
      <c r="D8853" s="221">
        <v>1.9385341287181801</v>
      </c>
      <c r="E8853" s="221">
        <v>1.6630507758009401</v>
      </c>
    </row>
    <row r="8854" spans="1:5" x14ac:dyDescent="0.25">
      <c r="A8854" s="221">
        <v>41055.380371770902</v>
      </c>
      <c r="B8854" s="221">
        <v>2.5021110788487499</v>
      </c>
      <c r="C8854" s="221">
        <v>1.8397772726694801</v>
      </c>
      <c r="D8854" s="221">
        <v>1.93856026133796</v>
      </c>
      <c r="E8854" s="221">
        <v>1.66305318893969</v>
      </c>
    </row>
    <row r="8855" spans="1:5" x14ac:dyDescent="0.25">
      <c r="A8855" s="221">
        <v>41056.543406382698</v>
      </c>
      <c r="B8855" s="221">
        <v>2.9314953444234302</v>
      </c>
      <c r="C8855" s="221">
        <v>1.8397103124649701</v>
      </c>
      <c r="D8855" s="221">
        <v>1.9385749257896101</v>
      </c>
      <c r="E8855" s="221">
        <v>1.66305456139755</v>
      </c>
    </row>
    <row r="8856" spans="1:5" x14ac:dyDescent="0.25">
      <c r="A8856" s="221">
        <v>41063.076772061897</v>
      </c>
      <c r="B8856" s="221">
        <v>3.80664100544359</v>
      </c>
      <c r="C8856" s="221">
        <v>1.83933431128148</v>
      </c>
      <c r="D8856" s="221">
        <v>1.93865725496593</v>
      </c>
      <c r="E8856" s="221">
        <v>1.6630622854963699</v>
      </c>
    </row>
    <row r="8857" spans="1:5" x14ac:dyDescent="0.25">
      <c r="A8857" s="221">
        <v>41063.994214127801</v>
      </c>
      <c r="B8857" s="221">
        <v>1.1477269411623201</v>
      </c>
      <c r="C8857" s="221">
        <v>1.8392815297095699</v>
      </c>
      <c r="D8857" s="221">
        <v>1.93866881163293</v>
      </c>
      <c r="E8857" s="221">
        <v>1.66306337990902</v>
      </c>
    </row>
    <row r="8858" spans="1:5" x14ac:dyDescent="0.25">
      <c r="A8858" s="221">
        <v>41066.7165592487</v>
      </c>
      <c r="B8858" s="221">
        <v>2.2911628358118299</v>
      </c>
      <c r="C8858" s="221">
        <v>1.8391249432566099</v>
      </c>
      <c r="D8858" s="221">
        <v>1.9387031039737701</v>
      </c>
      <c r="E8858" s="221">
        <v>1.66306664505859</v>
      </c>
    </row>
    <row r="8859" spans="1:5" x14ac:dyDescent="0.25">
      <c r="A8859" s="221">
        <v>41068.233676967197</v>
      </c>
      <c r="B8859" s="221">
        <v>0.979027120377718</v>
      </c>
      <c r="C8859" s="221">
        <v>1.8390377070542101</v>
      </c>
      <c r="D8859" s="221">
        <v>1.9387222145257399</v>
      </c>
      <c r="E8859" s="221">
        <v>1.66306846467222</v>
      </c>
    </row>
    <row r="8860" spans="1:5" x14ac:dyDescent="0.25">
      <c r="A8860" s="221">
        <v>41070.5816984087</v>
      </c>
      <c r="B8860" s="221">
        <v>1.51917462646376</v>
      </c>
      <c r="C8860" s="221">
        <v>1.8389027047081401</v>
      </c>
      <c r="D8860" s="221">
        <v>1.93875179165428</v>
      </c>
      <c r="E8860" s="221">
        <v>1.66307130976147</v>
      </c>
    </row>
    <row r="8861" spans="1:5" x14ac:dyDescent="0.25">
      <c r="A8861" s="221">
        <v>41072.890268330397</v>
      </c>
      <c r="B8861" s="221">
        <v>1.75375130023083</v>
      </c>
      <c r="C8861" s="221">
        <v>1.83877000110794</v>
      </c>
      <c r="D8861" s="221">
        <v>1.9387808440337599</v>
      </c>
      <c r="E8861" s="221">
        <v>1.66307410704745</v>
      </c>
    </row>
    <row r="8862" spans="1:5" x14ac:dyDescent="0.25">
      <c r="A8862" s="221">
        <v>41073.939594783202</v>
      </c>
      <c r="B8862" s="221">
        <v>1.6995572970897299</v>
      </c>
      <c r="C8862" s="221">
        <v>1.8387096951049799</v>
      </c>
      <c r="D8862" s="221">
        <v>1.9387940425378001</v>
      </c>
      <c r="E8862" s="221">
        <v>1.6630753817453701</v>
      </c>
    </row>
    <row r="8863" spans="1:5" x14ac:dyDescent="0.25">
      <c r="A8863" s="221">
        <v>41077.930848579097</v>
      </c>
      <c r="B8863" s="221">
        <v>0.60024205197493097</v>
      </c>
      <c r="C8863" s="221">
        <v>1.8384803729225501</v>
      </c>
      <c r="D8863" s="221">
        <v>1.9388442448168199</v>
      </c>
      <c r="E8863" s="221">
        <v>1.66308028431129</v>
      </c>
    </row>
    <row r="8864" spans="1:5" x14ac:dyDescent="0.25">
      <c r="A8864" s="221">
        <v>41096.110310757002</v>
      </c>
      <c r="B8864" s="221">
        <v>2.1297058097754098</v>
      </c>
      <c r="C8864" s="221">
        <v>1.83743705853245</v>
      </c>
      <c r="D8864" s="221">
        <v>1.9390726193526899</v>
      </c>
      <c r="E8864" s="221">
        <v>1.6631030491545999</v>
      </c>
    </row>
    <row r="8865" spans="1:5" x14ac:dyDescent="0.25">
      <c r="A8865" s="221">
        <v>41097.1506209988</v>
      </c>
      <c r="B8865" s="221">
        <v>1.13373397124927</v>
      </c>
      <c r="C8865" s="221">
        <v>1.8373774244994201</v>
      </c>
      <c r="D8865" s="221">
        <v>1.9390856822190601</v>
      </c>
      <c r="E8865" s="221">
        <v>1.6631043641471199</v>
      </c>
    </row>
    <row r="8866" spans="1:5" x14ac:dyDescent="0.25">
      <c r="A8866" s="221">
        <v>41099.879984940497</v>
      </c>
      <c r="B8866" s="221">
        <v>-0.14641477864691901</v>
      </c>
      <c r="C8866" s="221">
        <v>1.8372209683068901</v>
      </c>
      <c r="D8866" s="221">
        <v>1.9391199540305</v>
      </c>
      <c r="E8866" s="221">
        <v>1.6631078717469101</v>
      </c>
    </row>
    <row r="8867" spans="1:5" x14ac:dyDescent="0.25">
      <c r="A8867" s="221">
        <v>41102.759195420302</v>
      </c>
      <c r="B8867" s="221">
        <v>-1.8038959197470801</v>
      </c>
      <c r="C8867" s="221">
        <v>1.8370559808604101</v>
      </c>
      <c r="D8867" s="221">
        <v>1.9391560835341299</v>
      </c>
      <c r="E8867" s="221">
        <v>1.6631116080169901</v>
      </c>
    </row>
    <row r="8868" spans="1:5" x14ac:dyDescent="0.25">
      <c r="A8868" s="221">
        <v>41103.4830855931</v>
      </c>
      <c r="B8868" s="221">
        <v>2.44144347179438</v>
      </c>
      <c r="C8868" s="221">
        <v>1.8370145077540401</v>
      </c>
      <c r="D8868" s="221">
        <v>1.9391651595737101</v>
      </c>
      <c r="E8868" s="221">
        <v>1.66311254738881</v>
      </c>
    </row>
    <row r="8869" spans="1:5" x14ac:dyDescent="0.25">
      <c r="A8869" s="221">
        <v>41103.9717344358</v>
      </c>
      <c r="B8869" s="221">
        <v>2.5979213813900102</v>
      </c>
      <c r="C8869" s="221">
        <v>1.83698651390734</v>
      </c>
      <c r="D8869" s="221">
        <v>1.93917128618849</v>
      </c>
      <c r="E8869" s="221">
        <v>1.6631131814946101</v>
      </c>
    </row>
    <row r="8870" spans="1:5" x14ac:dyDescent="0.25">
      <c r="A8870" s="221">
        <v>41106.800087721902</v>
      </c>
      <c r="B8870" s="221">
        <v>3.3160945958711898</v>
      </c>
      <c r="C8870" s="221">
        <v>1.83682451124454</v>
      </c>
      <c r="D8870" s="221">
        <v>1.9392067477092001</v>
      </c>
      <c r="E8870" s="221">
        <v>1.66311685176874</v>
      </c>
    </row>
    <row r="8871" spans="1:5" x14ac:dyDescent="0.25">
      <c r="A8871" s="221">
        <v>41121.045808925701</v>
      </c>
      <c r="B8871" s="221">
        <v>1.23896704385025</v>
      </c>
      <c r="C8871" s="221">
        <v>1.83600930405201</v>
      </c>
      <c r="D8871" s="221">
        <v>1.9393851636882</v>
      </c>
      <c r="E8871" s="221">
        <v>1.6631356521316001</v>
      </c>
    </row>
    <row r="8872" spans="1:5" x14ac:dyDescent="0.25">
      <c r="A8872" s="221">
        <v>41121.839897912498</v>
      </c>
      <c r="B8872" s="221">
        <v>0.22766543124461699</v>
      </c>
      <c r="C8872" s="221">
        <v>1.83596389378142</v>
      </c>
      <c r="D8872" s="221">
        <v>1.9393951075668101</v>
      </c>
      <c r="E8872" s="221">
        <v>1.6631367174222</v>
      </c>
    </row>
    <row r="8873" spans="1:5" x14ac:dyDescent="0.25">
      <c r="A8873" s="221">
        <v>41122.265311391202</v>
      </c>
      <c r="B8873" s="221">
        <v>1.47564492380532</v>
      </c>
      <c r="C8873" s="221">
        <v>1.83593956727872</v>
      </c>
      <c r="D8873" s="221">
        <v>1.93940043475313</v>
      </c>
      <c r="E8873" s="221">
        <v>1.6631372909839901</v>
      </c>
    </row>
    <row r="8874" spans="1:5" x14ac:dyDescent="0.25">
      <c r="A8874" s="221">
        <v>41122.281834743997</v>
      </c>
      <c r="B8874" s="221">
        <v>1.7754282509008701</v>
      </c>
      <c r="C8874" s="221">
        <v>1.8359386225828001</v>
      </c>
      <c r="D8874" s="221">
        <v>1.93940064166472</v>
      </c>
      <c r="E8874" s="221">
        <v>1.6631373132615299</v>
      </c>
    </row>
    <row r="8875" spans="1:5" x14ac:dyDescent="0.25">
      <c r="A8875" s="221">
        <v>41128.9015018953</v>
      </c>
      <c r="B8875" s="221">
        <v>1.03836888210571</v>
      </c>
      <c r="C8875" s="221">
        <v>1.8355602971932801</v>
      </c>
      <c r="D8875" s="221">
        <v>1.93948343526731</v>
      </c>
      <c r="E8875" s="221">
        <v>1.6631462634813601</v>
      </c>
    </row>
    <row r="8876" spans="1:5" x14ac:dyDescent="0.25">
      <c r="A8876" s="221">
        <v>41135.087622706502</v>
      </c>
      <c r="B8876" s="221">
        <v>-0.16086429776196501</v>
      </c>
      <c r="C8876" s="221">
        <v>1.8352069883602</v>
      </c>
      <c r="D8876" s="221">
        <v>1.9395606298072099</v>
      </c>
      <c r="E8876" s="221">
        <v>1.6631547384626699</v>
      </c>
    </row>
    <row r="8877" spans="1:5" x14ac:dyDescent="0.25">
      <c r="A8877" s="221">
        <v>41136.049385954902</v>
      </c>
      <c r="B8877" s="221">
        <v>3.1182456869761199</v>
      </c>
      <c r="C8877" s="221">
        <v>1.8351520816623299</v>
      </c>
      <c r="D8877" s="221">
        <v>1.9395726154327799</v>
      </c>
      <c r="E8877" s="221">
        <v>1.66315606137423</v>
      </c>
    </row>
    <row r="8878" spans="1:5" x14ac:dyDescent="0.25">
      <c r="A8878" s="221">
        <v>41138.349195334697</v>
      </c>
      <c r="B8878" s="221">
        <v>2.8339774553064898</v>
      </c>
      <c r="C8878" s="221">
        <v>1.8350208102363299</v>
      </c>
      <c r="D8878" s="221">
        <v>1.93960127597285</v>
      </c>
      <c r="E8878" s="221">
        <v>1.66315924367523</v>
      </c>
    </row>
    <row r="8879" spans="1:5" x14ac:dyDescent="0.25">
      <c r="A8879" s="221">
        <v>41139.267795121799</v>
      </c>
      <c r="B8879" s="221">
        <v>0.90495536222274797</v>
      </c>
      <c r="C8879" s="221">
        <v>1.83496839080117</v>
      </c>
      <c r="D8879" s="221">
        <v>1.93961272368944</v>
      </c>
      <c r="E8879" s="221">
        <v>1.6631605147636299</v>
      </c>
    </row>
    <row r="8880" spans="1:5" x14ac:dyDescent="0.25">
      <c r="A8880" s="221">
        <v>41141.271790722698</v>
      </c>
      <c r="B8880" s="221">
        <v>2.2820812712384999</v>
      </c>
      <c r="C8880" s="221">
        <v>1.8348540392088899</v>
      </c>
      <c r="D8880" s="221">
        <v>1.93963769775761</v>
      </c>
      <c r="E8880" s="221">
        <v>1.66316330353105</v>
      </c>
    </row>
    <row r="8881" spans="1:5" x14ac:dyDescent="0.25">
      <c r="A8881" s="221">
        <v>41146.748107366002</v>
      </c>
      <c r="B8881" s="221">
        <v>2.34507413077483</v>
      </c>
      <c r="C8881" s="221">
        <v>1.83454169298252</v>
      </c>
      <c r="D8881" s="221">
        <v>1.9397059443670699</v>
      </c>
      <c r="E8881" s="221">
        <v>1.66317102679493</v>
      </c>
    </row>
    <row r="8882" spans="1:5" x14ac:dyDescent="0.25">
      <c r="A8882" s="221">
        <v>41156.789219479702</v>
      </c>
      <c r="B8882" s="221">
        <v>2.3513274866115799</v>
      </c>
      <c r="C8882" s="221">
        <v>1.8339694906725901</v>
      </c>
      <c r="D8882" s="221">
        <v>1.93983107808407</v>
      </c>
      <c r="E8882" s="221">
        <v>1.66318525931425</v>
      </c>
    </row>
    <row r="8883" spans="1:5" x14ac:dyDescent="0.25">
      <c r="A8883" s="221">
        <v>41159.265835117199</v>
      </c>
      <c r="B8883" s="221">
        <v>3.17390618855304</v>
      </c>
      <c r="C8883" s="221">
        <v>1.8338284586329501</v>
      </c>
      <c r="D8883" s="221">
        <v>1.9398619420079799</v>
      </c>
      <c r="E8883" s="221">
        <v>1.6631888136775801</v>
      </c>
    </row>
    <row r="8884" spans="1:5" x14ac:dyDescent="0.25">
      <c r="A8884" s="221">
        <v>41160.042391221999</v>
      </c>
      <c r="B8884" s="221">
        <v>3.6521038025299402</v>
      </c>
      <c r="C8884" s="221">
        <v>1.8337842508552999</v>
      </c>
      <c r="D8884" s="221">
        <v>1.9398716195567101</v>
      </c>
      <c r="E8884" s="221">
        <v>1.6631899341368499</v>
      </c>
    </row>
    <row r="8885" spans="1:5" x14ac:dyDescent="0.25">
      <c r="A8885" s="221">
        <v>41160.994370366803</v>
      </c>
      <c r="B8885" s="221">
        <v>4.8917276218967602</v>
      </c>
      <c r="C8885" s="221">
        <v>1.8337300568392501</v>
      </c>
      <c r="D8885" s="221">
        <v>1.93988348325145</v>
      </c>
      <c r="E8885" s="221">
        <v>1.6631913099168201</v>
      </c>
    </row>
    <row r="8886" spans="1:5" x14ac:dyDescent="0.25">
      <c r="A8886" s="221">
        <v>41164.261512749399</v>
      </c>
      <c r="B8886" s="221">
        <v>2.3600618504680599</v>
      </c>
      <c r="C8886" s="221">
        <v>1.8335440988620699</v>
      </c>
      <c r="D8886" s="221">
        <v>1.9399241988281299</v>
      </c>
      <c r="E8886" s="221">
        <v>1.66319605031535</v>
      </c>
    </row>
    <row r="8887" spans="1:5" x14ac:dyDescent="0.25">
      <c r="A8887" s="221">
        <v>41164.320051868599</v>
      </c>
      <c r="B8887" s="221">
        <v>1.0685764051930899</v>
      </c>
      <c r="C8887" s="221">
        <v>1.83354076782002</v>
      </c>
      <c r="D8887" s="221">
        <v>1.9399249283506701</v>
      </c>
      <c r="E8887" s="221">
        <v>1.6631961352515801</v>
      </c>
    </row>
    <row r="8888" spans="1:5" x14ac:dyDescent="0.25">
      <c r="A8888" s="221">
        <v>41164.882645247002</v>
      </c>
      <c r="B8888" s="221">
        <v>1.88527755792036</v>
      </c>
      <c r="C8888" s="221">
        <v>1.8335087546598099</v>
      </c>
      <c r="D8888" s="221">
        <v>1.93993193946655</v>
      </c>
      <c r="E8888" s="221">
        <v>1.6631969558150801</v>
      </c>
    </row>
    <row r="8889" spans="1:5" x14ac:dyDescent="0.25">
      <c r="A8889" s="221">
        <v>41172.326832666004</v>
      </c>
      <c r="B8889" s="221">
        <v>0.67421015479884905</v>
      </c>
      <c r="C8889" s="221">
        <v>1.83308535598633</v>
      </c>
      <c r="D8889" s="221">
        <v>1.9400247099516501</v>
      </c>
      <c r="E8889" s="221">
        <v>1.6632078971534501</v>
      </c>
    </row>
    <row r="8890" spans="1:5" x14ac:dyDescent="0.25">
      <c r="A8890" s="221">
        <v>41177.226118575898</v>
      </c>
      <c r="B8890" s="221">
        <v>0.61764331360840696</v>
      </c>
      <c r="C8890" s="221">
        <v>1.83280690117763</v>
      </c>
      <c r="D8890" s="221">
        <v>1.94008576552493</v>
      </c>
      <c r="E8890" s="221">
        <v>1.66321516868681</v>
      </c>
    </row>
    <row r="8891" spans="1:5" x14ac:dyDescent="0.25">
      <c r="A8891" s="221">
        <v>41182.438285455501</v>
      </c>
      <c r="B8891" s="221">
        <v>2.4869616813996802</v>
      </c>
      <c r="C8891" s="221">
        <v>1.8325108379849</v>
      </c>
      <c r="D8891" s="221">
        <v>1.94015072026379</v>
      </c>
      <c r="E8891" s="221">
        <v>1.66322296598133</v>
      </c>
    </row>
    <row r="8892" spans="1:5" x14ac:dyDescent="0.25">
      <c r="A8892" s="221">
        <v>41192.017365489097</v>
      </c>
      <c r="B8892" s="221">
        <v>1.6119624206890599</v>
      </c>
      <c r="C8892" s="221">
        <v>1.8319671998946701</v>
      </c>
      <c r="D8892" s="221">
        <v>1.94026969842459</v>
      </c>
      <c r="E8892" s="221">
        <v>1.6632374857504899</v>
      </c>
    </row>
    <row r="8893" spans="1:5" x14ac:dyDescent="0.25">
      <c r="A8893" s="221">
        <v>41199.7380833063</v>
      </c>
      <c r="B8893" s="221">
        <v>2.17949085698472</v>
      </c>
      <c r="C8893" s="221">
        <v>1.8315294701411999</v>
      </c>
      <c r="D8893" s="221">
        <v>1.9403655100864601</v>
      </c>
      <c r="E8893" s="221">
        <v>1.6632493865663001</v>
      </c>
    </row>
    <row r="8894" spans="1:5" x14ac:dyDescent="0.25">
      <c r="A8894" s="221">
        <v>41201.375526061602</v>
      </c>
      <c r="B8894" s="221">
        <v>2.9801012723417601</v>
      </c>
      <c r="C8894" s="221">
        <v>1.8314366871195999</v>
      </c>
      <c r="D8894" s="221">
        <v>1.94038580984855</v>
      </c>
      <c r="E8894" s="221">
        <v>1.6632519418648299</v>
      </c>
    </row>
    <row r="8895" spans="1:5" x14ac:dyDescent="0.25">
      <c r="A8895" s="221">
        <v>41202.864111634299</v>
      </c>
      <c r="B8895" s="221">
        <v>1.4667313012718</v>
      </c>
      <c r="C8895" s="221">
        <v>1.8313523546194499</v>
      </c>
      <c r="D8895" s="221">
        <v>1.94040426419321</v>
      </c>
      <c r="E8895" s="221">
        <v>1.66325426486544</v>
      </c>
    </row>
    <row r="8896" spans="1:5" x14ac:dyDescent="0.25">
      <c r="A8896" s="221">
        <v>41208.225472352897</v>
      </c>
      <c r="B8896" s="221">
        <v>2.6832917552575899</v>
      </c>
      <c r="C8896" s="221">
        <v>1.8310487434884599</v>
      </c>
      <c r="D8896" s="221">
        <v>1.94047073024018</v>
      </c>
      <c r="E8896" s="221">
        <v>1.6632626724956101</v>
      </c>
    </row>
    <row r="8897" spans="1:5" x14ac:dyDescent="0.25">
      <c r="A8897" s="221">
        <v>41213.348176185398</v>
      </c>
      <c r="B8897" s="221">
        <v>1.56428117539931</v>
      </c>
      <c r="C8897" s="221">
        <v>1.8307588579363301</v>
      </c>
      <c r="D8897" s="221">
        <v>1.9405340631891299</v>
      </c>
      <c r="E8897" s="221">
        <v>1.66327076384126</v>
      </c>
    </row>
    <row r="8898" spans="1:5" x14ac:dyDescent="0.25">
      <c r="A8898" s="221">
        <v>41217.162499725397</v>
      </c>
      <c r="B8898" s="221">
        <v>0.66997884534216701</v>
      </c>
      <c r="C8898" s="221">
        <v>1.8305431404330099</v>
      </c>
      <c r="D8898" s="221">
        <v>1.9405812157347599</v>
      </c>
      <c r="E8898" s="221">
        <v>1.6632768474130299</v>
      </c>
    </row>
    <row r="8899" spans="1:5" x14ac:dyDescent="0.25">
      <c r="A8899" s="221">
        <v>41220.801142479802</v>
      </c>
      <c r="B8899" s="221">
        <v>-2.7901885973044802</v>
      </c>
      <c r="C8899" s="221">
        <v>1.83033736117058</v>
      </c>
      <c r="D8899" s="221">
        <v>1.9406261965201299</v>
      </c>
      <c r="E8899" s="221">
        <v>1.66328273072948</v>
      </c>
    </row>
    <row r="8900" spans="1:5" x14ac:dyDescent="0.25">
      <c r="A8900" s="221">
        <v>41221.0666996336</v>
      </c>
      <c r="B8900" s="221">
        <v>1.68417134092351</v>
      </c>
      <c r="C8900" s="221">
        <v>1.8303223508266999</v>
      </c>
      <c r="D8900" s="221">
        <v>1.9406294793291801</v>
      </c>
      <c r="E8900" s="221">
        <v>1.6632831601084801</v>
      </c>
    </row>
    <row r="8901" spans="1:5" x14ac:dyDescent="0.25">
      <c r="A8901" s="221">
        <v>41228.116342198802</v>
      </c>
      <c r="B8901" s="221">
        <v>2.0704266204127699</v>
      </c>
      <c r="C8901" s="221">
        <v>1.82992405560141</v>
      </c>
      <c r="D8901" s="221">
        <v>1.9407166267851399</v>
      </c>
      <c r="E8901" s="221">
        <v>1.6632945586658201</v>
      </c>
    </row>
    <row r="8902" spans="1:5" x14ac:dyDescent="0.25">
      <c r="A8902" s="221">
        <v>41229.083755799802</v>
      </c>
      <c r="B8902" s="221">
        <v>3.6229236378080301</v>
      </c>
      <c r="C8902" s="221">
        <v>1.82986943325145</v>
      </c>
      <c r="D8902" s="221">
        <v>1.9407285859211401</v>
      </c>
      <c r="E8902" s="221">
        <v>1.6632961228755401</v>
      </c>
    </row>
    <row r="8903" spans="1:5" x14ac:dyDescent="0.25">
      <c r="A8903" s="221">
        <v>41235.175585654397</v>
      </c>
      <c r="B8903" s="221">
        <v>1.8071983318857401</v>
      </c>
      <c r="C8903" s="221">
        <v>1.8295255672036601</v>
      </c>
      <c r="D8903" s="221">
        <v>1.940803892927</v>
      </c>
      <c r="E8903" s="221">
        <v>1.6633061266667599</v>
      </c>
    </row>
    <row r="8904" spans="1:5" x14ac:dyDescent="0.25">
      <c r="A8904" s="221">
        <v>41238.7267208755</v>
      </c>
      <c r="B8904" s="221">
        <v>1.7912237854192701</v>
      </c>
      <c r="C8904" s="221">
        <v>1.82932524219718</v>
      </c>
      <c r="D8904" s="221">
        <v>1.9408477919470499</v>
      </c>
      <c r="E8904" s="221">
        <v>1.6633120064684099</v>
      </c>
    </row>
    <row r="8905" spans="1:5" x14ac:dyDescent="0.25">
      <c r="A8905" s="221">
        <v>41244.318265619899</v>
      </c>
      <c r="B8905" s="221">
        <v>1.1519272900388999</v>
      </c>
      <c r="C8905" s="221">
        <v>1.8290100257019299</v>
      </c>
      <c r="D8905" s="221">
        <v>1.9409169144443801</v>
      </c>
      <c r="E8905" s="221">
        <v>1.6633213369467901</v>
      </c>
    </row>
    <row r="8906" spans="1:5" x14ac:dyDescent="0.25">
      <c r="A8906" s="221">
        <v>41246.918220299704</v>
      </c>
      <c r="B8906" s="221">
        <v>1.75363085989648</v>
      </c>
      <c r="C8906" s="221">
        <v>1.8288634718219201</v>
      </c>
      <c r="D8906" s="221">
        <v>1.94094905500099</v>
      </c>
      <c r="E8906" s="221">
        <v>1.6633257075753201</v>
      </c>
    </row>
    <row r="8907" spans="1:5" x14ac:dyDescent="0.25">
      <c r="A8907" s="221">
        <v>41249.343946360401</v>
      </c>
      <c r="B8907" s="221">
        <v>3.39813279823613</v>
      </c>
      <c r="C8907" s="221">
        <v>1.8287268335925899</v>
      </c>
      <c r="D8907" s="221">
        <v>1.9409789863724001</v>
      </c>
      <c r="E8907" s="221">
        <v>1.6633297988300999</v>
      </c>
    </row>
    <row r="8908" spans="1:5" x14ac:dyDescent="0.25">
      <c r="A8908" s="221">
        <v>41251.626018433897</v>
      </c>
      <c r="B8908" s="221">
        <v>0.991051767297502</v>
      </c>
      <c r="C8908" s="221">
        <v>1.82859830360642</v>
      </c>
      <c r="D8908" s="221">
        <v>1.9410071281051899</v>
      </c>
      <c r="E8908" s="221">
        <v>1.6633336921431101</v>
      </c>
    </row>
    <row r="8909" spans="1:5" x14ac:dyDescent="0.25">
      <c r="A8909" s="221">
        <v>41254.662466159498</v>
      </c>
      <c r="B8909" s="221">
        <v>0.96673506588020897</v>
      </c>
      <c r="C8909" s="221">
        <v>1.8284273566087099</v>
      </c>
      <c r="D8909" s="221">
        <v>1.9410445233420599</v>
      </c>
      <c r="E8909" s="221">
        <v>1.6633388724534</v>
      </c>
    </row>
    <row r="8910" spans="1:5" x14ac:dyDescent="0.25">
      <c r="A8910" s="221">
        <v>41256.945306148998</v>
      </c>
      <c r="B8910" s="221">
        <v>1.75831443776082</v>
      </c>
      <c r="C8910" s="221">
        <v>1.8282988805443801</v>
      </c>
      <c r="D8910" s="221">
        <v>1.94107263755639</v>
      </c>
      <c r="E8910" s="221">
        <v>1.66334276707651</v>
      </c>
    </row>
    <row r="8911" spans="1:5" x14ac:dyDescent="0.25">
      <c r="A8911" s="221">
        <v>41259.988125407202</v>
      </c>
      <c r="B8911" s="221">
        <v>3.6904919242853902</v>
      </c>
      <c r="C8911" s="221">
        <v>1.8281276960788899</v>
      </c>
      <c r="D8911" s="221">
        <v>1.9411101112615901</v>
      </c>
      <c r="E8911" s="221">
        <v>1.6633479582569</v>
      </c>
    </row>
    <row r="8912" spans="1:5" x14ac:dyDescent="0.25">
      <c r="A8912" s="221">
        <v>41260.774173260703</v>
      </c>
      <c r="B8912" s="221">
        <v>2.64825963956743</v>
      </c>
      <c r="C8912" s="221">
        <v>1.8280834792009399</v>
      </c>
      <c r="D8912" s="221">
        <v>1.94111979179896</v>
      </c>
      <c r="E8912" s="221">
        <v>1.66334931976414</v>
      </c>
    </row>
    <row r="8913" spans="1:5" x14ac:dyDescent="0.25">
      <c r="A8913" s="221">
        <v>41271.444889635102</v>
      </c>
      <c r="B8913" s="221">
        <v>0.92584665870467697</v>
      </c>
      <c r="C8913" s="221">
        <v>1.82748374059047</v>
      </c>
      <c r="D8913" s="221">
        <v>1.94125119500085</v>
      </c>
      <c r="E8913" s="221">
        <v>1.6633678665874101</v>
      </c>
    </row>
    <row r="8914" spans="1:5" x14ac:dyDescent="0.25">
      <c r="A8914" s="221">
        <v>41274.714503750503</v>
      </c>
      <c r="B8914" s="221">
        <v>1.3598483823954901</v>
      </c>
      <c r="C8914" s="221">
        <v>1.82730012626163</v>
      </c>
      <c r="D8914" s="221">
        <v>1.94129140659133</v>
      </c>
      <c r="E8914" s="221">
        <v>1.66337362482802</v>
      </c>
    </row>
    <row r="8915" spans="1:5" x14ac:dyDescent="0.25">
      <c r="A8915" s="221">
        <v>41274.973864474297</v>
      </c>
      <c r="B8915" s="221">
        <v>2.84163268206217</v>
      </c>
      <c r="C8915" s="221">
        <v>1.8272855652516</v>
      </c>
      <c r="D8915" s="221">
        <v>1.9412945963583299</v>
      </c>
      <c r="E8915" s="221">
        <v>1.66337408439445</v>
      </c>
    </row>
    <row r="8916" spans="1:5" x14ac:dyDescent="0.25">
      <c r="A8916" s="221">
        <v>41275.911645951201</v>
      </c>
      <c r="B8916" s="221">
        <v>0.40226234334639299</v>
      </c>
      <c r="C8916" s="221">
        <v>1.8272329228905499</v>
      </c>
      <c r="D8916" s="221">
        <v>1.9413061297330301</v>
      </c>
      <c r="E8916" s="221">
        <v>1.66337574606814</v>
      </c>
    </row>
    <row r="8917" spans="1:5" x14ac:dyDescent="0.25">
      <c r="A8917" s="221">
        <v>41279.040305269802</v>
      </c>
      <c r="B8917" s="221">
        <v>2.7536745641168801</v>
      </c>
      <c r="C8917" s="221">
        <v>1.8270573314198599</v>
      </c>
      <c r="D8917" s="221">
        <v>1.9413444783881999</v>
      </c>
      <c r="E8917" s="221">
        <v>1.66338128980194</v>
      </c>
    </row>
    <row r="8918" spans="1:5" x14ac:dyDescent="0.25">
      <c r="A8918" s="221">
        <v>41279.383805616497</v>
      </c>
      <c r="B8918" s="221">
        <v>1.14581036238361</v>
      </c>
      <c r="C8918" s="221">
        <v>1.82703805757114</v>
      </c>
      <c r="D8918" s="221">
        <v>1.94134868874637</v>
      </c>
      <c r="E8918" s="221">
        <v>1.6633818984570501</v>
      </c>
    </row>
    <row r="8919" spans="1:5" x14ac:dyDescent="0.25">
      <c r="A8919" s="221">
        <v>41296.622124028698</v>
      </c>
      <c r="B8919" s="221">
        <v>1.4342638502759599</v>
      </c>
      <c r="C8919" s="221">
        <v>1.82607192441597</v>
      </c>
      <c r="D8919" s="221">
        <v>1.9415599825502501</v>
      </c>
      <c r="E8919" s="221">
        <v>1.6634129537065501</v>
      </c>
    </row>
    <row r="8920" spans="1:5" x14ac:dyDescent="0.25">
      <c r="A8920" s="221">
        <v>41296.812508023897</v>
      </c>
      <c r="B8920" s="221">
        <v>0.60193815564575404</v>
      </c>
      <c r="C8920" s="221">
        <v>1.82606126644633</v>
      </c>
      <c r="D8920" s="221">
        <v>1.9415623161281299</v>
      </c>
      <c r="E8920" s="221">
        <v>1.6634133015866499</v>
      </c>
    </row>
    <row r="8921" spans="1:5" x14ac:dyDescent="0.25">
      <c r="A8921" s="221">
        <v>41304.6667617317</v>
      </c>
      <c r="B8921" s="221">
        <v>0.80906883495681603</v>
      </c>
      <c r="C8921" s="221">
        <v>1.8256218086734</v>
      </c>
      <c r="D8921" s="221">
        <v>1.94165858741764</v>
      </c>
      <c r="E8921" s="221">
        <v>1.6634277524635701</v>
      </c>
    </row>
    <row r="8922" spans="1:5" x14ac:dyDescent="0.25">
      <c r="A8922" s="221">
        <v>41308.595418603101</v>
      </c>
      <c r="B8922" s="221">
        <v>1.53588977527841</v>
      </c>
      <c r="C8922" s="221">
        <v>1.8254021689844999</v>
      </c>
      <c r="D8922" s="221">
        <v>1.94170674181615</v>
      </c>
      <c r="E8922" s="221">
        <v>1.6634350516193499</v>
      </c>
    </row>
    <row r="8923" spans="1:5" x14ac:dyDescent="0.25">
      <c r="A8923" s="221">
        <v>41311.786960274003</v>
      </c>
      <c r="B8923" s="221">
        <v>2.30864544752776</v>
      </c>
      <c r="C8923" s="221">
        <v>1.8252238201534201</v>
      </c>
      <c r="D8923" s="221">
        <v>1.94174586123394</v>
      </c>
      <c r="E8923" s="221">
        <v>1.6634410041810399</v>
      </c>
    </row>
    <row r="8924" spans="1:5" x14ac:dyDescent="0.25">
      <c r="A8924" s="221">
        <v>41317.104324840999</v>
      </c>
      <c r="B8924" s="221">
        <v>1.8716361375756601</v>
      </c>
      <c r="C8924" s="221">
        <v>1.8249268504865701</v>
      </c>
      <c r="D8924" s="221">
        <v>1.94181103732357</v>
      </c>
      <c r="E8924" s="221">
        <v>1.66345100189857</v>
      </c>
    </row>
    <row r="8925" spans="1:5" x14ac:dyDescent="0.25">
      <c r="A8925" s="221">
        <v>41325.1593902116</v>
      </c>
      <c r="B8925" s="221">
        <v>1.0197143224799601</v>
      </c>
      <c r="C8925" s="221">
        <v>1.8244773895217099</v>
      </c>
      <c r="D8925" s="221">
        <v>1.94190977000514</v>
      </c>
      <c r="E8925" s="221">
        <v>1.6634663013784701</v>
      </c>
    </row>
    <row r="8926" spans="1:5" x14ac:dyDescent="0.25">
      <c r="A8926" s="221">
        <v>41332.082946814</v>
      </c>
      <c r="B8926" s="221">
        <v>3.9569941851859598</v>
      </c>
      <c r="C8926" s="221">
        <v>1.8240914589275401</v>
      </c>
      <c r="D8926" s="221">
        <v>1.94199457702698</v>
      </c>
      <c r="E8926" s="221">
        <v>1.66347969505655</v>
      </c>
    </row>
    <row r="8927" spans="1:5" x14ac:dyDescent="0.25">
      <c r="A8927" s="221">
        <v>41338.8711824079</v>
      </c>
      <c r="B8927" s="221">
        <v>1.18545541159976</v>
      </c>
      <c r="C8927" s="221">
        <v>1.82371342705302</v>
      </c>
      <c r="D8927" s="221">
        <v>1.94207748294669</v>
      </c>
      <c r="E8927" s="221">
        <v>1.66349282695501</v>
      </c>
    </row>
    <row r="8928" spans="1:5" x14ac:dyDescent="0.25">
      <c r="A8928" s="221">
        <v>41343.647958858499</v>
      </c>
      <c r="B8928" s="221">
        <v>3.9013799060481502</v>
      </c>
      <c r="C8928" s="221">
        <v>1.8234476281395</v>
      </c>
      <c r="D8928" s="221">
        <v>1.94213577699393</v>
      </c>
      <c r="E8928" s="221">
        <v>1.6635021517844999</v>
      </c>
    </row>
    <row r="8929" spans="1:5" x14ac:dyDescent="0.25">
      <c r="A8929" s="221">
        <v>41345.437864782798</v>
      </c>
      <c r="B8929" s="221">
        <v>0.72899597106685898</v>
      </c>
      <c r="C8929" s="221">
        <v>1.8233480704107701</v>
      </c>
      <c r="D8929" s="221">
        <v>1.94215761336585</v>
      </c>
      <c r="E8929" s="221">
        <v>1.663505693337</v>
      </c>
    </row>
    <row r="8930" spans="1:5" x14ac:dyDescent="0.25">
      <c r="A8930" s="221">
        <v>41346.838751729898</v>
      </c>
      <c r="B8930" s="221">
        <v>2.5390041646099002</v>
      </c>
      <c r="C8930" s="221">
        <v>1.8232701710401</v>
      </c>
      <c r="D8930" s="221">
        <v>1.94217470381065</v>
      </c>
      <c r="E8930" s="221">
        <v>1.6635084651668499</v>
      </c>
    </row>
    <row r="8931" spans="1:5" x14ac:dyDescent="0.25">
      <c r="A8931" s="221">
        <v>41346.960210939302</v>
      </c>
      <c r="B8931" s="221">
        <v>3.3106623729670401</v>
      </c>
      <c r="C8931" s="221">
        <v>1.8232634177515401</v>
      </c>
      <c r="D8931" s="221">
        <v>1.9421761855804101</v>
      </c>
      <c r="E8931" s="221">
        <v>1.66350870548907</v>
      </c>
    </row>
    <row r="8932" spans="1:5" x14ac:dyDescent="0.25">
      <c r="A8932" s="221">
        <v>41348.496689328997</v>
      </c>
      <c r="B8932" s="221">
        <v>1.36826473848493</v>
      </c>
      <c r="C8932" s="221">
        <v>1.8231779974375999</v>
      </c>
      <c r="D8932" s="221">
        <v>1.9421949302044199</v>
      </c>
      <c r="E8932" s="221">
        <v>1.66351174560353</v>
      </c>
    </row>
    <row r="8933" spans="1:5" x14ac:dyDescent="0.25">
      <c r="A8933" s="221">
        <v>41361.407028286099</v>
      </c>
      <c r="B8933" s="221">
        <v>2.1726254308053599</v>
      </c>
      <c r="C8933" s="221">
        <v>1.82246097408771</v>
      </c>
      <c r="D8933" s="221">
        <v>1.9423522641303901</v>
      </c>
      <c r="E8933" s="221">
        <v>1.66353756363679</v>
      </c>
    </row>
    <row r="8934" spans="1:5" x14ac:dyDescent="0.25">
      <c r="A8934" s="221">
        <v>41361.701428507004</v>
      </c>
      <c r="B8934" s="221">
        <v>1.3232076006194999</v>
      </c>
      <c r="C8934" s="221">
        <v>1.82244463868276</v>
      </c>
      <c r="D8934" s="221">
        <v>1.9423558510005801</v>
      </c>
      <c r="E8934" s="221">
        <v>1.6635381558873199</v>
      </c>
    </row>
    <row r="8935" spans="1:5" x14ac:dyDescent="0.25">
      <c r="A8935" s="221">
        <v>41361.753221352898</v>
      </c>
      <c r="B8935" s="221">
        <v>1.1244903022630901</v>
      </c>
      <c r="C8935" s="221">
        <v>1.82244176489742</v>
      </c>
      <c r="D8935" s="221">
        <v>1.9423564820266499</v>
      </c>
      <c r="E8935" s="221">
        <v>1.6635382606390801</v>
      </c>
    </row>
    <row r="8936" spans="1:5" x14ac:dyDescent="0.25">
      <c r="A8936" s="221">
        <v>41365.9024522994</v>
      </c>
      <c r="B8936" s="221">
        <v>0.14229888910548499</v>
      </c>
      <c r="C8936" s="221">
        <v>1.82221161000349</v>
      </c>
      <c r="D8936" s="221">
        <v>1.9424069997281199</v>
      </c>
      <c r="E8936" s="221">
        <v>1.66354670096999</v>
      </c>
    </row>
    <row r="8937" spans="1:5" x14ac:dyDescent="0.25">
      <c r="A8937" s="221">
        <v>41376.301192110201</v>
      </c>
      <c r="B8937" s="221">
        <v>0.99718318746770995</v>
      </c>
      <c r="C8937" s="221">
        <v>1.82163539964592</v>
      </c>
      <c r="D8937" s="221">
        <v>1.94253350187596</v>
      </c>
      <c r="E8937" s="221">
        <v>1.6635679975070701</v>
      </c>
    </row>
    <row r="8938" spans="1:5" x14ac:dyDescent="0.25">
      <c r="A8938" s="221">
        <v>41377.432096488497</v>
      </c>
      <c r="B8938" s="221">
        <v>0.51567485358241505</v>
      </c>
      <c r="C8938" s="221">
        <v>1.82157278135495</v>
      </c>
      <c r="D8938" s="221">
        <v>1.94254723089201</v>
      </c>
      <c r="E8938" s="221">
        <v>1.66357035887545</v>
      </c>
    </row>
    <row r="8939" spans="1:5" x14ac:dyDescent="0.25">
      <c r="A8939" s="221">
        <v>41383.869930817898</v>
      </c>
      <c r="B8939" s="221">
        <v>3.2427437293016901</v>
      </c>
      <c r="C8939" s="221">
        <v>1.8212165358597701</v>
      </c>
      <c r="D8939" s="221">
        <v>1.9426253320544999</v>
      </c>
      <c r="E8939" s="221">
        <v>1.66358381239686</v>
      </c>
    </row>
    <row r="8940" spans="1:5" x14ac:dyDescent="0.25">
      <c r="A8940" s="221">
        <v>41384.278571656301</v>
      </c>
      <c r="B8940" s="221">
        <v>1.8237785199404899</v>
      </c>
      <c r="C8940" s="221">
        <v>1.8211939343678401</v>
      </c>
      <c r="D8940" s="221">
        <v>1.94263028951735</v>
      </c>
      <c r="E8940" s="221">
        <v>1.6635846663576801</v>
      </c>
    </row>
    <row r="8941" spans="1:5" x14ac:dyDescent="0.25">
      <c r="A8941" s="221">
        <v>41393.952651657397</v>
      </c>
      <c r="B8941" s="221">
        <v>0.98090493350240204</v>
      </c>
      <c r="C8941" s="221">
        <v>1.8206592618437001</v>
      </c>
      <c r="D8941" s="221">
        <v>1.9427476514834301</v>
      </c>
      <c r="E8941" s="221">
        <v>1.6636049508484101</v>
      </c>
    </row>
    <row r="8942" spans="1:5" x14ac:dyDescent="0.25">
      <c r="A8942" s="221">
        <v>41402.9298982572</v>
      </c>
      <c r="B8942" s="221">
        <v>2.0421387942381601</v>
      </c>
      <c r="C8942" s="221">
        <v>1.8201637763060301</v>
      </c>
      <c r="D8942" s="221">
        <v>1.94285655975282</v>
      </c>
      <c r="E8942" s="221">
        <v>1.6636241308374899</v>
      </c>
    </row>
    <row r="8943" spans="1:5" x14ac:dyDescent="0.25">
      <c r="A8943" s="221">
        <v>41410.366800117001</v>
      </c>
      <c r="B8943" s="221">
        <v>2.1976436720892298</v>
      </c>
      <c r="C8943" s="221">
        <v>1.8197538026567199</v>
      </c>
      <c r="D8943" s="221">
        <v>1.94294678119235</v>
      </c>
      <c r="E8943" s="221">
        <v>1.6636401804137799</v>
      </c>
    </row>
    <row r="8944" spans="1:5" x14ac:dyDescent="0.25">
      <c r="A8944" s="221">
        <v>41418.726244033001</v>
      </c>
      <c r="B8944" s="221">
        <v>1.3798224024257799</v>
      </c>
      <c r="C8944" s="221">
        <v>1.81929351103605</v>
      </c>
      <c r="D8944" s="221">
        <v>1.9430480901024101</v>
      </c>
      <c r="E8944" s="221">
        <v>1.66365853488019</v>
      </c>
    </row>
    <row r="8945" spans="1:5" x14ac:dyDescent="0.25">
      <c r="A8945" s="221">
        <v>41422.595696454096</v>
      </c>
      <c r="B8945" s="221">
        <v>1.2159932185205899</v>
      </c>
      <c r="C8945" s="221">
        <v>1.8190806435885101</v>
      </c>
      <c r="D8945" s="221">
        <v>1.94309490877335</v>
      </c>
      <c r="E8945" s="221">
        <v>1.6636670521457899</v>
      </c>
    </row>
    <row r="8946" spans="1:5" x14ac:dyDescent="0.25">
      <c r="A8946" s="221">
        <v>41426.627301081797</v>
      </c>
      <c r="B8946" s="221">
        <v>0.21284442166706899</v>
      </c>
      <c r="C8946" s="221">
        <v>1.8188589870476699</v>
      </c>
      <c r="D8946" s="221">
        <v>1.94314363848899</v>
      </c>
      <c r="E8946" s="221">
        <v>1.6636759263335801</v>
      </c>
    </row>
    <row r="8947" spans="1:5" x14ac:dyDescent="0.25">
      <c r="A8947" s="221">
        <v>41427.111588961699</v>
      </c>
      <c r="B8947" s="221">
        <v>1.10389783004499</v>
      </c>
      <c r="C8947" s="221">
        <v>1.8188323700628499</v>
      </c>
      <c r="D8947" s="221">
        <v>1.9431494912253999</v>
      </c>
      <c r="E8947" s="221">
        <v>1.6636769923264101</v>
      </c>
    </row>
    <row r="8948" spans="1:5" x14ac:dyDescent="0.25">
      <c r="A8948" s="221">
        <v>41427.259272073898</v>
      </c>
      <c r="B8948" s="221">
        <v>0.68129616717873498</v>
      </c>
      <c r="C8948" s="221">
        <v>1.8188242539850801</v>
      </c>
      <c r="D8948" s="221">
        <v>1.9431512760116101</v>
      </c>
      <c r="E8948" s="221">
        <v>1.66367731739987</v>
      </c>
    </row>
    <row r="8949" spans="1:5" x14ac:dyDescent="0.25">
      <c r="A8949" s="221">
        <v>41429.057051071701</v>
      </c>
      <c r="B8949" s="221">
        <v>0.90003798564759496</v>
      </c>
      <c r="C8949" s="221">
        <v>1.8187254753025099</v>
      </c>
      <c r="D8949" s="221">
        <v>1.9431730026065599</v>
      </c>
      <c r="E8949" s="221">
        <v>1.66368132264422</v>
      </c>
    </row>
    <row r="8950" spans="1:5" x14ac:dyDescent="0.25">
      <c r="A8950" s="221">
        <v>41432.972961578802</v>
      </c>
      <c r="B8950" s="221">
        <v>2.16096334806406</v>
      </c>
      <c r="C8950" s="221">
        <v>1.8185103767425099</v>
      </c>
      <c r="D8950" s="221">
        <v>1.9432203273342199</v>
      </c>
      <c r="E8950" s="221">
        <v>1.6636901161573101</v>
      </c>
    </row>
    <row r="8951" spans="1:5" x14ac:dyDescent="0.25">
      <c r="A8951" s="221">
        <v>41434.144963452498</v>
      </c>
      <c r="B8951" s="221">
        <v>-0.20674206913278101</v>
      </c>
      <c r="C8951" s="221">
        <v>1.81844602726535</v>
      </c>
      <c r="D8951" s="221">
        <v>1.9432344912609401</v>
      </c>
      <c r="E8951" s="221">
        <v>1.6636927479880901</v>
      </c>
    </row>
    <row r="8952" spans="1:5" x14ac:dyDescent="0.25">
      <c r="A8952" s="221">
        <v>41448.403990422099</v>
      </c>
      <c r="B8952" s="221">
        <v>1.28957376881047</v>
      </c>
      <c r="C8952" s="221">
        <v>1.81766404736514</v>
      </c>
      <c r="D8952" s="221">
        <v>1.94340656069332</v>
      </c>
      <c r="E8952" s="221">
        <v>1.6637250745405101</v>
      </c>
    </row>
    <row r="8953" spans="1:5" x14ac:dyDescent="0.25">
      <c r="A8953" s="221">
        <v>41450.5479469618</v>
      </c>
      <c r="B8953" s="221">
        <v>2.73294984344767</v>
      </c>
      <c r="C8953" s="221">
        <v>1.81754661527359</v>
      </c>
      <c r="D8953" s="221">
        <v>1.9434323919645999</v>
      </c>
      <c r="E8953" s="221">
        <v>1.66373000715264</v>
      </c>
    </row>
    <row r="8954" spans="1:5" x14ac:dyDescent="0.25">
      <c r="A8954" s="221">
        <v>41453.788900790802</v>
      </c>
      <c r="B8954" s="221">
        <v>2.05404661335771</v>
      </c>
      <c r="C8954" s="221">
        <v>1.8173691771390199</v>
      </c>
      <c r="D8954" s="221">
        <v>1.9434714403109701</v>
      </c>
      <c r="E8954" s="221">
        <v>1.6637374645541201</v>
      </c>
    </row>
    <row r="8955" spans="1:5" x14ac:dyDescent="0.25">
      <c r="A8955" s="221">
        <v>41458.178604171699</v>
      </c>
      <c r="B8955" s="221">
        <v>2.0459688900812001</v>
      </c>
      <c r="C8955" s="221">
        <v>1.81712898031043</v>
      </c>
      <c r="D8955" s="221">
        <v>1.94352432926499</v>
      </c>
      <c r="E8955" s="221">
        <v>1.6637476490163301</v>
      </c>
    </row>
    <row r="8956" spans="1:5" x14ac:dyDescent="0.25">
      <c r="A8956" s="221">
        <v>41459.872486715103</v>
      </c>
      <c r="B8956" s="221">
        <v>1.87623483141715</v>
      </c>
      <c r="C8956" s="221">
        <v>1.8170363389422799</v>
      </c>
      <c r="D8956" s="221">
        <v>1.9435447378594199</v>
      </c>
      <c r="E8956" s="221">
        <v>1.66375157895903</v>
      </c>
    </row>
    <row r="8957" spans="1:5" x14ac:dyDescent="0.25">
      <c r="A8957" s="221">
        <v>41460.951089583999</v>
      </c>
      <c r="B8957" s="221">
        <v>-0.92178564193906598</v>
      </c>
      <c r="C8957" s="221">
        <v>1.8169773609740201</v>
      </c>
      <c r="D8957" s="221">
        <v>1.9435577333109599</v>
      </c>
      <c r="E8957" s="221">
        <v>1.6637540894802401</v>
      </c>
    </row>
    <row r="8958" spans="1:5" x14ac:dyDescent="0.25">
      <c r="A8958" s="221">
        <v>41461.482824271297</v>
      </c>
      <c r="B8958" s="221">
        <v>1.7860414126051201</v>
      </c>
      <c r="C8958" s="221">
        <v>1.8169482893759901</v>
      </c>
      <c r="D8958" s="221">
        <v>1.9435641398694401</v>
      </c>
      <c r="E8958" s="221">
        <v>1.66375533062522</v>
      </c>
    </row>
    <row r="8959" spans="1:5" x14ac:dyDescent="0.25">
      <c r="A8959" s="221">
        <v>41462.989872665697</v>
      </c>
      <c r="B8959" s="221">
        <v>2.9741917239865399</v>
      </c>
      <c r="C8959" s="221">
        <v>1.81686590738772</v>
      </c>
      <c r="D8959" s="221">
        <v>1.9435822974091099</v>
      </c>
      <c r="E8959" s="221">
        <v>1.66375885235188</v>
      </c>
    </row>
    <row r="8960" spans="1:5" x14ac:dyDescent="0.25">
      <c r="A8960" s="221">
        <v>41469.270433386097</v>
      </c>
      <c r="B8960" s="221">
        <v>1.9971183644520201</v>
      </c>
      <c r="C8960" s="221">
        <v>1.8165227922626199</v>
      </c>
      <c r="D8960" s="221">
        <v>1.94365796819102</v>
      </c>
      <c r="E8960" s="221">
        <v>1.6637736057236101</v>
      </c>
    </row>
    <row r="8961" spans="1:5" x14ac:dyDescent="0.25">
      <c r="A8961" s="221">
        <v>41469.606984095197</v>
      </c>
      <c r="B8961" s="221">
        <v>2.4613316466257</v>
      </c>
      <c r="C8961" s="221">
        <v>1.81650441556986</v>
      </c>
      <c r="D8961" s="221">
        <v>1.9436620230925601</v>
      </c>
      <c r="E8961" s="221">
        <v>1.6637743999241501</v>
      </c>
    </row>
    <row r="8962" spans="1:5" x14ac:dyDescent="0.25">
      <c r="A8962" s="221">
        <v>41477.737408341301</v>
      </c>
      <c r="B8962" s="221">
        <v>1.8624624365860101</v>
      </c>
      <c r="C8962" s="221">
        <v>1.8160607829469699</v>
      </c>
      <c r="D8962" s="221">
        <v>1.9437598750029601</v>
      </c>
      <c r="E8962" s="221">
        <v>1.6637936974493499</v>
      </c>
    </row>
    <row r="8963" spans="1:5" x14ac:dyDescent="0.25">
      <c r="A8963" s="221">
        <v>41482.411576885803</v>
      </c>
      <c r="B8963" s="221">
        <v>2.5916223280799899</v>
      </c>
      <c r="C8963" s="221">
        <v>1.81580596770836</v>
      </c>
      <c r="D8963" s="221">
        <v>1.94381605978503</v>
      </c>
      <c r="E8963" s="221">
        <v>1.6638048965710399</v>
      </c>
    </row>
    <row r="8964" spans="1:5" x14ac:dyDescent="0.25">
      <c r="A8964" s="221">
        <v>41486.544427221997</v>
      </c>
      <c r="B8964" s="221">
        <v>1.80613585524001</v>
      </c>
      <c r="C8964" s="221">
        <v>1.8155808361288199</v>
      </c>
      <c r="D8964" s="221">
        <v>1.9438657358257201</v>
      </c>
      <c r="E8964" s="221">
        <v>1.66381485607214</v>
      </c>
    </row>
    <row r="8965" spans="1:5" x14ac:dyDescent="0.25">
      <c r="A8965" s="221">
        <v>41490.899161174799</v>
      </c>
      <c r="B8965" s="221">
        <v>1.7699021996668001</v>
      </c>
      <c r="C8965" s="221">
        <v>1.81534377786574</v>
      </c>
      <c r="D8965" s="221">
        <v>1.94391802981281</v>
      </c>
      <c r="E8965" s="221">
        <v>1.66382540261791</v>
      </c>
    </row>
    <row r="8966" spans="1:5" x14ac:dyDescent="0.25">
      <c r="A8966" s="221">
        <v>41505.158871396299</v>
      </c>
      <c r="B8966" s="221">
        <v>2.8822474117658801</v>
      </c>
      <c r="C8966" s="221">
        <v>1.8145686799518801</v>
      </c>
      <c r="D8966" s="221">
        <v>1.9440891046719899</v>
      </c>
      <c r="E8966" s="221">
        <v>1.66386037913275</v>
      </c>
    </row>
    <row r="8967" spans="1:5" x14ac:dyDescent="0.25">
      <c r="A8967" s="221">
        <v>41519.860624531</v>
      </c>
      <c r="B8967" s="221">
        <v>3.057245006244</v>
      </c>
      <c r="C8967" s="221">
        <v>1.8137714254572099</v>
      </c>
      <c r="D8967" s="221">
        <v>1.9442651407829501</v>
      </c>
      <c r="E8967" s="221">
        <v>1.6638971474455</v>
      </c>
    </row>
    <row r="8968" spans="1:5" x14ac:dyDescent="0.25">
      <c r="A8968" s="221">
        <v>41525.826709915797</v>
      </c>
      <c r="B8968" s="221">
        <v>1.12734476455261</v>
      </c>
      <c r="C8968" s="221">
        <v>1.8134484399900199</v>
      </c>
      <c r="D8968" s="221">
        <v>1.9443365776013499</v>
      </c>
      <c r="E8968" s="221">
        <v>1.6639123096653801</v>
      </c>
    </row>
    <row r="8969" spans="1:5" x14ac:dyDescent="0.25">
      <c r="A8969" s="221">
        <v>41534.182890058597</v>
      </c>
      <c r="B8969" s="221">
        <v>2.0589711181172601</v>
      </c>
      <c r="C8969" s="221">
        <v>1.8129965965003501</v>
      </c>
      <c r="D8969" s="221">
        <v>1.9444364878874401</v>
      </c>
      <c r="E8969" s="221">
        <v>1.66393370315065</v>
      </c>
    </row>
    <row r="8970" spans="1:5" x14ac:dyDescent="0.25">
      <c r="A8970" s="221">
        <v>41534.4262418207</v>
      </c>
      <c r="B8970" s="221">
        <v>1.70751789788539</v>
      </c>
      <c r="C8970" s="221">
        <v>1.8129834471245001</v>
      </c>
      <c r="D8970" s="221">
        <v>1.94443939575103</v>
      </c>
      <c r="E8970" s="221">
        <v>1.6639343303725</v>
      </c>
    </row>
    <row r="8971" spans="1:5" x14ac:dyDescent="0.25">
      <c r="A8971" s="221">
        <v>41535.839670010799</v>
      </c>
      <c r="B8971" s="221">
        <v>1.11039796138939</v>
      </c>
      <c r="C8971" s="221">
        <v>1.8129070838443899</v>
      </c>
      <c r="D8971" s="221">
        <v>1.9444562851145799</v>
      </c>
      <c r="E8971" s="221">
        <v>1.6639379733830599</v>
      </c>
    </row>
    <row r="8972" spans="1:5" x14ac:dyDescent="0.25">
      <c r="A8972" s="221">
        <v>41541.201030729397</v>
      </c>
      <c r="B8972" s="221">
        <v>1.2791522352205</v>
      </c>
      <c r="C8972" s="221">
        <v>1.8126175890602501</v>
      </c>
      <c r="D8972" s="221">
        <v>1.94452032875381</v>
      </c>
      <c r="E8972" s="221">
        <v>1.6639517933121399</v>
      </c>
    </row>
    <row r="8973" spans="1:5" x14ac:dyDescent="0.25">
      <c r="A8973" s="221">
        <v>41543.938529835403</v>
      </c>
      <c r="B8973" s="221">
        <v>1.8030731405473699</v>
      </c>
      <c r="C8973" s="221">
        <v>1.81246987364447</v>
      </c>
      <c r="D8973" s="221">
        <v>1.94455301133027</v>
      </c>
      <c r="E8973" s="221">
        <v>1.66395891471917</v>
      </c>
    </row>
    <row r="8974" spans="1:5" x14ac:dyDescent="0.25">
      <c r="A8974" s="221">
        <v>41550.376300308599</v>
      </c>
      <c r="B8974" s="221">
        <v>2.7539938637866301</v>
      </c>
      <c r="C8974" s="221">
        <v>1.81212275898102</v>
      </c>
      <c r="D8974" s="221">
        <v>1.94462984756793</v>
      </c>
      <c r="E8974" s="221">
        <v>1.66397575959245</v>
      </c>
    </row>
    <row r="8975" spans="1:5" x14ac:dyDescent="0.25">
      <c r="A8975" s="221">
        <v>41550.441744275799</v>
      </c>
      <c r="B8975" s="221">
        <v>1.6651766252592199</v>
      </c>
      <c r="C8975" s="221">
        <v>1.8121192326023601</v>
      </c>
      <c r="D8975" s="221">
        <v>1.94463062840992</v>
      </c>
      <c r="E8975" s="221">
        <v>1.6639759313823901</v>
      </c>
    </row>
    <row r="8976" spans="1:5" x14ac:dyDescent="0.25">
      <c r="A8976" s="221">
        <v>41550.795346681203</v>
      </c>
      <c r="B8976" s="221">
        <v>2.3790970653492201</v>
      </c>
      <c r="C8976" s="221">
        <v>1.8121001791123099</v>
      </c>
      <c r="D8976" s="221">
        <v>1.94463484740239</v>
      </c>
      <c r="E8976" s="221">
        <v>1.66397686166991</v>
      </c>
    </row>
    <row r="8977" spans="1:5" x14ac:dyDescent="0.25">
      <c r="A8977" s="221">
        <v>41551.546558894697</v>
      </c>
      <c r="B8977" s="221">
        <v>1.2680595019644201</v>
      </c>
      <c r="C8977" s="221">
        <v>1.8120597008400601</v>
      </c>
      <c r="D8977" s="221">
        <v>1.9446438068727401</v>
      </c>
      <c r="E8977" s="221">
        <v>1.6639788380234</v>
      </c>
    </row>
    <row r="8978" spans="1:5" x14ac:dyDescent="0.25">
      <c r="A8978" s="221">
        <v>41551.763290376599</v>
      </c>
      <c r="B8978" s="221">
        <v>1.50086639217899</v>
      </c>
      <c r="C8978" s="221">
        <v>1.81204802386093</v>
      </c>
      <c r="D8978" s="221">
        <v>1.9446463917605401</v>
      </c>
      <c r="E8978" s="221">
        <v>1.6639794082191599</v>
      </c>
    </row>
    <row r="8979" spans="1:5" x14ac:dyDescent="0.25">
      <c r="A8979" s="221">
        <v>41552.904946933297</v>
      </c>
      <c r="B8979" s="221">
        <v>1.1386396402310399</v>
      </c>
      <c r="C8979" s="221">
        <v>1.81198652116296</v>
      </c>
      <c r="D8979" s="221">
        <v>1.944660007937</v>
      </c>
      <c r="E8979" s="221">
        <v>1.6639824152885401</v>
      </c>
    </row>
    <row r="8980" spans="1:5" x14ac:dyDescent="0.25">
      <c r="A8980" s="221">
        <v>41552.938916632404</v>
      </c>
      <c r="B8980" s="221">
        <v>0.72501166939147299</v>
      </c>
      <c r="C8980" s="221">
        <v>1.8119846917381299</v>
      </c>
      <c r="D8980" s="221">
        <v>1.94466041308285</v>
      </c>
      <c r="E8980" s="221">
        <v>1.6639825048530299</v>
      </c>
    </row>
    <row r="8981" spans="1:5" x14ac:dyDescent="0.25">
      <c r="A8981" s="221">
        <v>41565.015671742301</v>
      </c>
      <c r="B8981" s="221">
        <v>1.07445950448704</v>
      </c>
      <c r="C8981" s="221">
        <v>1.8113348312733399</v>
      </c>
      <c r="D8981" s="221">
        <v>1.9448043482067301</v>
      </c>
      <c r="E8981" s="221">
        <v>1.66401461993684</v>
      </c>
    </row>
    <row r="8982" spans="1:5" x14ac:dyDescent="0.25">
      <c r="A8982" s="221">
        <v>41567.741558700698</v>
      </c>
      <c r="B8982" s="221">
        <v>1.64498697683759</v>
      </c>
      <c r="C8982" s="221">
        <v>1.81118833547666</v>
      </c>
      <c r="D8982" s="221">
        <v>1.9448368077107001</v>
      </c>
      <c r="E8982" s="221">
        <v>1.6640218982101</v>
      </c>
    </row>
    <row r="8983" spans="1:5" x14ac:dyDescent="0.25">
      <c r="A8983" s="221">
        <v>41567.865374715097</v>
      </c>
      <c r="B8983" s="221">
        <v>0.99001467287582701</v>
      </c>
      <c r="C8983" s="221">
        <v>1.8111816813028301</v>
      </c>
      <c r="D8983" s="221">
        <v>1.94483828133059</v>
      </c>
      <c r="E8983" s="221">
        <v>1.6640222314287401</v>
      </c>
    </row>
    <row r="8984" spans="1:5" x14ac:dyDescent="0.25">
      <c r="A8984" s="221">
        <v>41569.501779048303</v>
      </c>
      <c r="B8984" s="221">
        <v>2.5752121031325399</v>
      </c>
      <c r="C8984" s="221">
        <v>1.8110937707200401</v>
      </c>
      <c r="D8984" s="221">
        <v>1.9448577573086101</v>
      </c>
      <c r="E8984" s="221">
        <v>1.6640266353858599</v>
      </c>
    </row>
    <row r="8985" spans="1:5" x14ac:dyDescent="0.25">
      <c r="A8985" s="221">
        <v>41570.538378210404</v>
      </c>
      <c r="B8985" s="221">
        <v>4.3291840292744199</v>
      </c>
      <c r="C8985" s="221">
        <v>1.8110380976793199</v>
      </c>
      <c r="D8985" s="221">
        <v>1.94487009459108</v>
      </c>
      <c r="E8985" s="221">
        <v>1.6640294251232</v>
      </c>
    </row>
    <row r="8986" spans="1:5" x14ac:dyDescent="0.25">
      <c r="A8986" s="221">
        <v>41579.602242166497</v>
      </c>
      <c r="B8986" s="221">
        <v>0.26310102207283098</v>
      </c>
      <c r="C8986" s="221">
        <v>1.8105517657472101</v>
      </c>
      <c r="D8986" s="221">
        <v>1.94497796193596</v>
      </c>
      <c r="E8986" s="221">
        <v>1.6640540018691801</v>
      </c>
    </row>
    <row r="8987" spans="1:5" x14ac:dyDescent="0.25">
      <c r="A8987" s="221">
        <v>41581.276033690898</v>
      </c>
      <c r="B8987" s="221">
        <v>2.5112240049252899</v>
      </c>
      <c r="C8987" s="221">
        <v>1.8104619657232199</v>
      </c>
      <c r="D8987" s="221">
        <v>1.94499786162896</v>
      </c>
      <c r="E8987" s="221">
        <v>1.66405857203588</v>
      </c>
    </row>
    <row r="8988" spans="1:5" x14ac:dyDescent="0.25">
      <c r="A8988" s="221">
        <v>41581.7603541879</v>
      </c>
      <c r="B8988" s="221">
        <v>1.33484096357872</v>
      </c>
      <c r="C8988" s="221">
        <v>1.8104360105723201</v>
      </c>
      <c r="D8988" s="221">
        <v>1.9450036176097201</v>
      </c>
      <c r="E8988" s="221">
        <v>1.6640598950951699</v>
      </c>
    </row>
    <row r="8989" spans="1:5" x14ac:dyDescent="0.25">
      <c r="A8989" s="221">
        <v>41590.7840854569</v>
      </c>
      <c r="B8989" s="221">
        <v>1.5036297813448201</v>
      </c>
      <c r="C8989" s="221">
        <v>1.8099527043916599</v>
      </c>
      <c r="D8989" s="221">
        <v>1.9451108615192401</v>
      </c>
      <c r="E8989" s="221">
        <v>1.66408471800222</v>
      </c>
    </row>
    <row r="8990" spans="1:5" x14ac:dyDescent="0.25">
      <c r="A8990" s="221">
        <v>41591.914096725501</v>
      </c>
      <c r="B8990" s="221">
        <v>3.81569394206223</v>
      </c>
      <c r="C8990" s="221">
        <v>1.8098922539497599</v>
      </c>
      <c r="D8990" s="221">
        <v>1.9451242854956401</v>
      </c>
      <c r="E8990" s="221">
        <v>1.66408783718374</v>
      </c>
    </row>
    <row r="8991" spans="1:5" x14ac:dyDescent="0.25">
      <c r="A8991" s="221">
        <v>41595.324852237602</v>
      </c>
      <c r="B8991" s="221">
        <v>2.4881174716152099</v>
      </c>
      <c r="C8991" s="221">
        <v>1.8097097941073801</v>
      </c>
      <c r="D8991" s="221">
        <v>1.9451647782997199</v>
      </c>
      <c r="E8991" s="221">
        <v>1.66409730403698</v>
      </c>
    </row>
    <row r="8992" spans="1:5" x14ac:dyDescent="0.25">
      <c r="A8992" s="221">
        <v>41602.312467327698</v>
      </c>
      <c r="B8992" s="221">
        <v>1.54000981558517</v>
      </c>
      <c r="C8992" s="221">
        <v>1.8093363667874001</v>
      </c>
      <c r="D8992" s="221">
        <v>1.94524771598743</v>
      </c>
      <c r="E8992" s="221">
        <v>1.66411682159326</v>
      </c>
    </row>
    <row r="8993" spans="1:5" x14ac:dyDescent="0.25">
      <c r="A8993" s="221">
        <v>41604.426462686897</v>
      </c>
      <c r="B8993" s="221">
        <v>1.7715228343821601</v>
      </c>
      <c r="C8993" s="221">
        <v>1.80922348271725</v>
      </c>
      <c r="D8993" s="221">
        <v>1.9452727833714401</v>
      </c>
      <c r="E8993" s="221">
        <v>1.6641227653702</v>
      </c>
    </row>
    <row r="8994" spans="1:5" x14ac:dyDescent="0.25">
      <c r="A8994" s="221">
        <v>41605.976572432402</v>
      </c>
      <c r="B8994" s="221">
        <v>1.80292341939821</v>
      </c>
      <c r="C8994" s="221">
        <v>1.8091407360794101</v>
      </c>
      <c r="D8994" s="221">
        <v>1.94529116429933</v>
      </c>
      <c r="E8994" s="221">
        <v>1.6641271295368301</v>
      </c>
    </row>
    <row r="8995" spans="1:5" x14ac:dyDescent="0.25">
      <c r="A8995" s="221">
        <v>41607.872027304496</v>
      </c>
      <c r="B8995" s="221">
        <v>4.27972042277454</v>
      </c>
      <c r="C8995" s="221">
        <v>1.80903958539677</v>
      </c>
      <c r="D8995" s="221">
        <v>1.9453136402688</v>
      </c>
      <c r="E8995" s="221">
        <v>1.66413247257999</v>
      </c>
    </row>
    <row r="8996" spans="1:5" x14ac:dyDescent="0.25">
      <c r="A8996" s="221">
        <v>41624.238751473698</v>
      </c>
      <c r="B8996" s="221">
        <v>2.0256284516851499</v>
      </c>
      <c r="C8996" s="221">
        <v>1.8081675969847</v>
      </c>
      <c r="D8996" s="221">
        <v>1.9455075471138401</v>
      </c>
      <c r="E8996" s="221">
        <v>1.6641792059898599</v>
      </c>
    </row>
    <row r="8997" spans="1:5" x14ac:dyDescent="0.25">
      <c r="A8997" s="221">
        <v>41626.914477615101</v>
      </c>
      <c r="B8997" s="221">
        <v>1.8084310710931</v>
      </c>
      <c r="C8997" s="221">
        <v>1.80802528246952</v>
      </c>
      <c r="D8997" s="221">
        <v>1.9455392094092401</v>
      </c>
      <c r="E8997" s="221">
        <v>1.66418689752782</v>
      </c>
    </row>
    <row r="8998" spans="1:5" x14ac:dyDescent="0.25">
      <c r="A8998" s="221">
        <v>41627.525845021599</v>
      </c>
      <c r="B8998" s="221">
        <v>3.1584862440278099</v>
      </c>
      <c r="C8998" s="221">
        <v>1.8079927751525799</v>
      </c>
      <c r="D8998" s="221">
        <v>1.94554644038084</v>
      </c>
      <c r="E8998" s="221">
        <v>1.6641886652186699</v>
      </c>
    </row>
    <row r="8999" spans="1:5" x14ac:dyDescent="0.25">
      <c r="A8999" s="221">
        <v>41628.331957882699</v>
      </c>
      <c r="B8999" s="221">
        <v>1.43545887616858</v>
      </c>
      <c r="C8999" s="221">
        <v>1.80794992022975</v>
      </c>
      <c r="D8999" s="221">
        <v>1.9455559747118301</v>
      </c>
      <c r="E8999" s="221">
        <v>1.66419099599116</v>
      </c>
    </row>
    <row r="9000" spans="1:5" x14ac:dyDescent="0.25">
      <c r="A9000" s="221">
        <v>41630.918523837601</v>
      </c>
      <c r="B9000" s="221">
        <v>2.1827789071606101</v>
      </c>
      <c r="C9000" s="221">
        <v>1.80781244658316</v>
      </c>
      <c r="D9000" s="221">
        <v>1.9455865674205299</v>
      </c>
      <c r="E9000" s="221">
        <v>1.6641985072132801</v>
      </c>
    </row>
    <row r="9001" spans="1:5" x14ac:dyDescent="0.25">
      <c r="A9001" s="221">
        <v>41632.681333730899</v>
      </c>
      <c r="B9001" s="221">
        <v>0.50874589467286802</v>
      </c>
      <c r="C9001" s="221">
        <v>1.8077187986799801</v>
      </c>
      <c r="D9001" s="221">
        <v>1.9456074171226001</v>
      </c>
      <c r="E9001" s="221">
        <v>1.66420362630048</v>
      </c>
    </row>
    <row r="9002" spans="1:5" x14ac:dyDescent="0.25">
      <c r="A9002" s="221">
        <v>41635.002974319497</v>
      </c>
      <c r="B9002" s="221">
        <v>1.23383201082512</v>
      </c>
      <c r="C9002" s="221">
        <v>1.8075954956873601</v>
      </c>
      <c r="D9002" s="221">
        <v>1.9456348764163001</v>
      </c>
      <c r="E9002" s="221">
        <v>1.66421040848895</v>
      </c>
    </row>
    <row r="9003" spans="1:5" x14ac:dyDescent="0.25">
      <c r="A9003" s="221">
        <v>41636.812623155201</v>
      </c>
      <c r="B9003" s="221">
        <v>2.7717338604942698</v>
      </c>
      <c r="C9003" s="221">
        <v>1.80749942525429</v>
      </c>
      <c r="D9003" s="221">
        <v>1.9456562801077699</v>
      </c>
      <c r="E9003" s="221">
        <v>1.6642156950003599</v>
      </c>
    </row>
    <row r="9004" spans="1:5" x14ac:dyDescent="0.25">
      <c r="A9004" s="221">
        <v>41643.439526015703</v>
      </c>
      <c r="B9004" s="221">
        <v>1.5349886242080699</v>
      </c>
      <c r="C9004" s="221">
        <v>1.8071478872609601</v>
      </c>
      <c r="D9004" s="221">
        <v>1.9457345769183201</v>
      </c>
      <c r="E9004" s="221">
        <v>1.6642351705996601</v>
      </c>
    </row>
    <row r="9005" spans="1:5" x14ac:dyDescent="0.25">
      <c r="A9005" s="221">
        <v>41649.660561800403</v>
      </c>
      <c r="B9005" s="221">
        <v>1.8206808192133801</v>
      </c>
      <c r="C9005" s="221">
        <v>1.8068182670249699</v>
      </c>
      <c r="D9005" s="221">
        <v>1.9458080602610801</v>
      </c>
      <c r="E9005" s="221">
        <v>1.6642535981447399</v>
      </c>
    </row>
    <row r="9006" spans="1:5" x14ac:dyDescent="0.25">
      <c r="A9006" s="221">
        <v>41650.2556230888</v>
      </c>
      <c r="B9006" s="221">
        <v>3.2330023695878598</v>
      </c>
      <c r="C9006" s="221">
        <v>1.80678675756479</v>
      </c>
      <c r="D9006" s="221">
        <v>1.9458150697830801</v>
      </c>
      <c r="E9006" s="221">
        <v>1.66425536690306</v>
      </c>
    </row>
    <row r="9007" spans="1:5" x14ac:dyDescent="0.25">
      <c r="A9007" s="221">
        <v>41653.671343575799</v>
      </c>
      <c r="B9007" s="221">
        <v>1.9601576711839801</v>
      </c>
      <c r="C9007" s="221">
        <v>1.8066059667343799</v>
      </c>
      <c r="D9007" s="221">
        <v>1.94585525953639</v>
      </c>
      <c r="E9007" s="221">
        <v>1.6642655197799801</v>
      </c>
    </row>
    <row r="9008" spans="1:5" x14ac:dyDescent="0.25">
      <c r="A9008" s="221">
        <v>41665.756812986103</v>
      </c>
      <c r="B9008" s="221">
        <v>3.17876799809684</v>
      </c>
      <c r="C9008" s="221">
        <v>1.80596716449801</v>
      </c>
      <c r="D9008" s="221">
        <v>1.94599745853543</v>
      </c>
      <c r="E9008" s="221">
        <v>1.6643018723694201</v>
      </c>
    </row>
    <row r="9009" spans="1:5" x14ac:dyDescent="0.25">
      <c r="A9009" s="221">
        <v>41666.677764280197</v>
      </c>
      <c r="B9009" s="221">
        <v>0.86579745477521897</v>
      </c>
      <c r="C9009" s="221">
        <v>1.80591854567188</v>
      </c>
      <c r="D9009" s="221">
        <v>1.94600829455244</v>
      </c>
      <c r="E9009" s="221">
        <v>1.6643046582966301</v>
      </c>
    </row>
    <row r="9010" spans="1:5" x14ac:dyDescent="0.25">
      <c r="A9010" s="221">
        <v>41667.735827832497</v>
      </c>
      <c r="B9010" s="221">
        <v>1.9251466727728599</v>
      </c>
      <c r="C9010" s="221">
        <v>1.8058626980649299</v>
      </c>
      <c r="D9010" s="221">
        <v>1.9460207438477899</v>
      </c>
      <c r="E9010" s="221">
        <v>1.6643078846096599</v>
      </c>
    </row>
    <row r="9011" spans="1:5" x14ac:dyDescent="0.25">
      <c r="A9011" s="221">
        <v>41671.707313524297</v>
      </c>
      <c r="B9011" s="221">
        <v>1.55011612562217</v>
      </c>
      <c r="C9011" s="221">
        <v>1.8056531714839099</v>
      </c>
      <c r="D9011" s="221">
        <v>1.94606747279731</v>
      </c>
      <c r="E9011" s="221">
        <v>1.6643199947102201</v>
      </c>
    </row>
    <row r="9012" spans="1:5" x14ac:dyDescent="0.25">
      <c r="A9012" s="221">
        <v>41673.6019890112</v>
      </c>
      <c r="B9012" s="221">
        <v>0.45695179818783199</v>
      </c>
      <c r="C9012" s="221">
        <v>1.8055532676292401</v>
      </c>
      <c r="D9012" s="221">
        <v>1.9460897657632401</v>
      </c>
      <c r="E9012" s="221">
        <v>1.6643257720722699</v>
      </c>
    </row>
    <row r="9013" spans="1:5" x14ac:dyDescent="0.25">
      <c r="A9013" s="221">
        <v>41673.957660693297</v>
      </c>
      <c r="B9013" s="221">
        <v>4.5132737082435899</v>
      </c>
      <c r="C9013" s="221">
        <v>1.80553451746996</v>
      </c>
      <c r="D9013" s="221">
        <v>1.9460939506364501</v>
      </c>
      <c r="E9013" s="221">
        <v>1.6643268566084299</v>
      </c>
    </row>
    <row r="9014" spans="1:5" x14ac:dyDescent="0.25">
      <c r="A9014" s="221">
        <v>41678.496632824601</v>
      </c>
      <c r="B9014" s="221">
        <v>1.58611517245584</v>
      </c>
      <c r="C9014" s="221">
        <v>1.80529534384432</v>
      </c>
      <c r="D9014" s="221">
        <v>1.94614735669556</v>
      </c>
      <c r="E9014" s="221">
        <v>1.6643407791239599</v>
      </c>
    </row>
    <row r="9015" spans="1:5" x14ac:dyDescent="0.25">
      <c r="A9015" s="221">
        <v>41684.814963522702</v>
      </c>
      <c r="B9015" s="221">
        <v>1.85645027156716</v>
      </c>
      <c r="C9015" s="221">
        <v>1.8049627507202499</v>
      </c>
      <c r="D9015" s="221">
        <v>1.94622169888868</v>
      </c>
      <c r="E9015" s="221">
        <v>1.6643602575813701</v>
      </c>
    </row>
    <row r="9016" spans="1:5" x14ac:dyDescent="0.25">
      <c r="A9016" s="221">
        <v>41690.648223686097</v>
      </c>
      <c r="B9016" s="221">
        <v>0.82189583933425203</v>
      </c>
      <c r="C9016" s="221">
        <v>1.8046560586038101</v>
      </c>
      <c r="D9016" s="221">
        <v>1.9462903336870601</v>
      </c>
      <c r="E9016" s="221">
        <v>1.6643783808827299</v>
      </c>
    </row>
    <row r="9017" spans="1:5" x14ac:dyDescent="0.25">
      <c r="A9017" s="221">
        <v>41695.018540368699</v>
      </c>
      <c r="B9017" s="221">
        <v>3.21742529111209</v>
      </c>
      <c r="C9017" s="221">
        <v>1.80442648213611</v>
      </c>
      <c r="D9017" s="221">
        <v>1.9463417553271001</v>
      </c>
      <c r="E9017" s="221">
        <v>1.66439205584727</v>
      </c>
    </row>
    <row r="9018" spans="1:5" x14ac:dyDescent="0.25">
      <c r="A9018" s="221">
        <v>41707.464394273797</v>
      </c>
      <c r="B9018" s="221">
        <v>4.5766168806006897</v>
      </c>
      <c r="C9018" s="221">
        <v>1.8037737996852099</v>
      </c>
      <c r="D9018" s="221">
        <v>1.9464881946508401</v>
      </c>
      <c r="E9018" s="221">
        <v>1.66443134239625</v>
      </c>
    </row>
    <row r="9019" spans="1:5" x14ac:dyDescent="0.25">
      <c r="A9019" s="221">
        <v>41711.008842074501</v>
      </c>
      <c r="B9019" s="221">
        <v>1.6333228944132701</v>
      </c>
      <c r="C9019" s="221">
        <v>1.80358818698933</v>
      </c>
      <c r="D9019" s="221">
        <v>1.9465298990242701</v>
      </c>
      <c r="E9019" s="221">
        <v>1.6644426769484699</v>
      </c>
    </row>
    <row r="9020" spans="1:5" x14ac:dyDescent="0.25">
      <c r="A9020" s="221">
        <v>41712.364005204203</v>
      </c>
      <c r="B9020" s="221">
        <v>0.97707716861776805</v>
      </c>
      <c r="C9020" s="221">
        <v>1.8035172611553301</v>
      </c>
      <c r="D9020" s="221">
        <v>1.94654584402682</v>
      </c>
      <c r="E9020" s="221">
        <v>1.6644470146964101</v>
      </c>
    </row>
    <row r="9021" spans="1:5" x14ac:dyDescent="0.25">
      <c r="A9021" s="221">
        <v>41718.271883017398</v>
      </c>
      <c r="B9021" s="221">
        <v>1.37004763520072</v>
      </c>
      <c r="C9021" s="221">
        <v>1.8032082853068701</v>
      </c>
      <c r="D9021" s="221">
        <v>1.9466150910117299</v>
      </c>
      <c r="E9021" s="221">
        <v>1.6644659252498799</v>
      </c>
    </row>
    <row r="9022" spans="1:5" x14ac:dyDescent="0.25">
      <c r="A9022" s="221">
        <v>41719.2491019359</v>
      </c>
      <c r="B9022" s="221">
        <v>3.7654567508868899</v>
      </c>
      <c r="C9022" s="221">
        <v>1.8031572131361999</v>
      </c>
      <c r="D9022" s="221">
        <v>1.9466265403012299</v>
      </c>
      <c r="E9022" s="221">
        <v>1.6644690733830001</v>
      </c>
    </row>
    <row r="9023" spans="1:5" x14ac:dyDescent="0.25">
      <c r="A9023" s="221">
        <v>41731.998455862697</v>
      </c>
      <c r="B9023" s="221">
        <v>0.53968318188419895</v>
      </c>
      <c r="C9023" s="221">
        <v>1.80249174974188</v>
      </c>
      <c r="D9023" s="221">
        <v>1.9467759138912399</v>
      </c>
      <c r="E9023" s="221">
        <v>1.66451046813171</v>
      </c>
    </row>
    <row r="9024" spans="1:5" x14ac:dyDescent="0.25">
      <c r="A9024" s="221">
        <v>41735.947891305601</v>
      </c>
      <c r="B9024" s="221">
        <v>1.3222848751724701</v>
      </c>
      <c r="C9024" s="221">
        <v>1.8022859413239301</v>
      </c>
      <c r="D9024" s="221">
        <v>1.9468221306953599</v>
      </c>
      <c r="E9024" s="221">
        <v>1.6645234145651899</v>
      </c>
    </row>
    <row r="9025" spans="1:5" x14ac:dyDescent="0.25">
      <c r="A9025" s="221">
        <v>41736.154969321702</v>
      </c>
      <c r="B9025" s="221">
        <v>1.2361490926632299</v>
      </c>
      <c r="C9025" s="221">
        <v>1.8022751604590801</v>
      </c>
      <c r="D9025" s="221">
        <v>1.94682455394908</v>
      </c>
      <c r="E9025" s="221">
        <v>1.6645240933765799</v>
      </c>
    </row>
    <row r="9026" spans="1:5" x14ac:dyDescent="0.25">
      <c r="A9026" s="221">
        <v>41741.770005256098</v>
      </c>
      <c r="B9026" s="221">
        <v>1.7087922694384099</v>
      </c>
      <c r="C9026" s="221">
        <v>1.8019828469910699</v>
      </c>
      <c r="D9026" s="221">
        <v>1.94689018298228</v>
      </c>
      <c r="E9026" s="221">
        <v>1.6645426277431901</v>
      </c>
    </row>
    <row r="9027" spans="1:5" x14ac:dyDescent="0.25">
      <c r="A9027" s="221">
        <v>41757.378396103602</v>
      </c>
      <c r="B9027" s="221">
        <v>-0.350903312078721</v>
      </c>
      <c r="C9027" s="221">
        <v>1.8011720222954699</v>
      </c>
      <c r="D9027" s="221">
        <v>1.94707258800934</v>
      </c>
      <c r="E9027" s="221">
        <v>1.66459469051916</v>
      </c>
    </row>
    <row r="9028" spans="1:5" x14ac:dyDescent="0.25">
      <c r="A9028" s="221">
        <v>41758.501089593497</v>
      </c>
      <c r="B9028" s="221">
        <v>1.79065836823153</v>
      </c>
      <c r="C9028" s="221">
        <v>1.8011137985074801</v>
      </c>
      <c r="D9028" s="221">
        <v>1.9470856916030901</v>
      </c>
      <c r="E9028" s="221">
        <v>1.6645984866435799</v>
      </c>
    </row>
    <row r="9029" spans="1:5" x14ac:dyDescent="0.25">
      <c r="A9029" s="221">
        <v>41766.758305695097</v>
      </c>
      <c r="B9029" s="221">
        <v>1.0415530034587801</v>
      </c>
      <c r="C9029" s="221">
        <v>1.8006859784154201</v>
      </c>
      <c r="D9029" s="221">
        <v>1.94718203843834</v>
      </c>
      <c r="E9029" s="221">
        <v>1.66462640648093</v>
      </c>
    </row>
    <row r="9030" spans="1:5" x14ac:dyDescent="0.25">
      <c r="A9030" s="221">
        <v>41766.902773297501</v>
      </c>
      <c r="B9030" s="221">
        <v>2.04302357919084</v>
      </c>
      <c r="C9030" s="221">
        <v>1.80067849968064</v>
      </c>
      <c r="D9030" s="221">
        <v>1.94718372343868</v>
      </c>
      <c r="E9030" s="221">
        <v>1.6646268949642</v>
      </c>
    </row>
    <row r="9031" spans="1:5" x14ac:dyDescent="0.25">
      <c r="A9031" s="221">
        <v>41767.436655518897</v>
      </c>
      <c r="B9031" s="221">
        <v>2.63724853099496</v>
      </c>
      <c r="C9031" s="221">
        <v>1.8006508679162601</v>
      </c>
      <c r="D9031" s="221">
        <v>1.9471899503830601</v>
      </c>
      <c r="E9031" s="221">
        <v>1.6646287001615701</v>
      </c>
    </row>
    <row r="9032" spans="1:5" x14ac:dyDescent="0.25">
      <c r="A9032" s="221">
        <v>41769.758743415798</v>
      </c>
      <c r="B9032" s="221">
        <v>1.5867335685737101</v>
      </c>
      <c r="C9032" s="221">
        <v>1.8005306981771001</v>
      </c>
      <c r="D9032" s="221">
        <v>1.94721703293451</v>
      </c>
      <c r="E9032" s="221">
        <v>1.6646366204926399</v>
      </c>
    </row>
    <row r="9033" spans="1:5" x14ac:dyDescent="0.25">
      <c r="A9033" s="221">
        <v>41772.706322865401</v>
      </c>
      <c r="B9033" s="221">
        <v>1.5881569431509299</v>
      </c>
      <c r="C9033" s="221">
        <v>1.8003782458553299</v>
      </c>
      <c r="D9033" s="221">
        <v>1.9472513882035201</v>
      </c>
      <c r="E9033" s="221">
        <v>1.6646466840509599</v>
      </c>
    </row>
    <row r="9034" spans="1:5" x14ac:dyDescent="0.25">
      <c r="A9034" s="221">
        <v>41784.727586845802</v>
      </c>
      <c r="B9034" s="221">
        <v>0.86918832775493304</v>
      </c>
      <c r="C9034" s="221">
        <v>1.79975744334321</v>
      </c>
      <c r="D9034" s="221">
        <v>1.94739142854475</v>
      </c>
      <c r="E9034" s="221">
        <v>1.6646881002962599</v>
      </c>
    </row>
    <row r="9035" spans="1:5" x14ac:dyDescent="0.25">
      <c r="A9035" s="221">
        <v>41785.897280385798</v>
      </c>
      <c r="B9035" s="221">
        <v>1.12136497563631</v>
      </c>
      <c r="C9035" s="221">
        <v>1.7996971235247901</v>
      </c>
      <c r="D9035" s="221">
        <v>1.94740504809255</v>
      </c>
      <c r="E9035" s="221">
        <v>1.6646921723107699</v>
      </c>
    </row>
    <row r="9036" spans="1:5" x14ac:dyDescent="0.25">
      <c r="A9036" s="221">
        <v>41786.486219022598</v>
      </c>
      <c r="B9036" s="221">
        <v>-1.13667642436258</v>
      </c>
      <c r="C9036" s="221">
        <v>1.7996667526024801</v>
      </c>
      <c r="D9036" s="221">
        <v>1.9474119029466801</v>
      </c>
      <c r="E9036" s="221">
        <v>1.6646942246448899</v>
      </c>
    </row>
    <row r="9037" spans="1:5" x14ac:dyDescent="0.25">
      <c r="A9037" s="221">
        <v>41787.884845565801</v>
      </c>
      <c r="B9037" s="221">
        <v>1.6414888844056501</v>
      </c>
      <c r="C9037" s="221">
        <v>1.7995946504662499</v>
      </c>
      <c r="D9037" s="221">
        <v>1.9474281809534499</v>
      </c>
      <c r="E9037" s="221">
        <v>1.6646990985804699</v>
      </c>
    </row>
    <row r="9038" spans="1:5" x14ac:dyDescent="0.25">
      <c r="A9038" s="221">
        <v>41789.526927757201</v>
      </c>
      <c r="B9038" s="221">
        <v>1.91509339299092</v>
      </c>
      <c r="C9038" s="221">
        <v>1.7995100242865101</v>
      </c>
      <c r="D9038" s="221">
        <v>1.9474472209140301</v>
      </c>
      <c r="E9038" s="221">
        <v>1.6647048209106099</v>
      </c>
    </row>
    <row r="9039" spans="1:5" x14ac:dyDescent="0.25">
      <c r="A9039" s="221">
        <v>41795.429052195803</v>
      </c>
      <c r="B9039" s="221">
        <v>1.8106330885172801</v>
      </c>
      <c r="C9039" s="221">
        <v>1.7992060907132801</v>
      </c>
      <c r="D9039" s="221">
        <v>1.94751565611005</v>
      </c>
      <c r="E9039" s="221">
        <v>1.66472542949952</v>
      </c>
    </row>
    <row r="9040" spans="1:5" x14ac:dyDescent="0.25">
      <c r="A9040" s="221">
        <v>41795.899701354603</v>
      </c>
      <c r="B9040" s="221">
        <v>3.3349749328982501</v>
      </c>
      <c r="C9040" s="221">
        <v>1.7991818737785801</v>
      </c>
      <c r="D9040" s="221">
        <v>1.94752111329208</v>
      </c>
      <c r="E9040" s="221">
        <v>1.6647270795104201</v>
      </c>
    </row>
    <row r="9041" spans="1:5" x14ac:dyDescent="0.25">
      <c r="A9041" s="221">
        <v>41797.5158482115</v>
      </c>
      <c r="B9041" s="221">
        <v>2.8857058644558</v>
      </c>
      <c r="C9041" s="221">
        <v>1.79909871902981</v>
      </c>
      <c r="D9041" s="221">
        <v>1.9475398525321801</v>
      </c>
      <c r="E9041" s="221">
        <v>1.6647327612113201</v>
      </c>
    </row>
    <row r="9042" spans="1:5" x14ac:dyDescent="0.25">
      <c r="A9042" s="221">
        <v>41804.834755794502</v>
      </c>
      <c r="B9042" s="221">
        <v>3.5311737879621501</v>
      </c>
      <c r="C9042" s="221">
        <v>1.7987225094844199</v>
      </c>
      <c r="D9042" s="221">
        <v>1.9476247153439299</v>
      </c>
      <c r="E9042" s="221">
        <v>1.6647586103418099</v>
      </c>
    </row>
    <row r="9043" spans="1:5" x14ac:dyDescent="0.25">
      <c r="A9043" s="221">
        <v>41816.470401794199</v>
      </c>
      <c r="B9043" s="221">
        <v>1.17305328940314</v>
      </c>
      <c r="C9043" s="221">
        <v>1.79812559772546</v>
      </c>
      <c r="D9043" s="221">
        <v>1.9477596307838001</v>
      </c>
      <c r="E9043" s="221">
        <v>1.6648001008611799</v>
      </c>
    </row>
    <row r="9044" spans="1:5" x14ac:dyDescent="0.25">
      <c r="A9044" s="221">
        <v>41819.9764384218</v>
      </c>
      <c r="B9044" s="221">
        <v>2.1075301629430299</v>
      </c>
      <c r="C9044" s="221">
        <v>1.7979460245181</v>
      </c>
      <c r="D9044" s="221">
        <v>1.94780028331601</v>
      </c>
      <c r="E9044" s="221">
        <v>1.6648127300110001</v>
      </c>
    </row>
    <row r="9045" spans="1:5" x14ac:dyDescent="0.25">
      <c r="A9045" s="221">
        <v>41825.053984479397</v>
      </c>
      <c r="B9045" s="221">
        <v>1.5510650692531101</v>
      </c>
      <c r="C9045" s="221">
        <v>1.79768619821179</v>
      </c>
      <c r="D9045" s="221">
        <v>1.94785915751688</v>
      </c>
      <c r="E9045" s="221">
        <v>1.66483108316543</v>
      </c>
    </row>
    <row r="9046" spans="1:5" x14ac:dyDescent="0.25">
      <c r="A9046" s="221">
        <v>41828.211643548399</v>
      </c>
      <c r="B9046" s="221">
        <v>1.24072855777841</v>
      </c>
      <c r="C9046" s="221">
        <v>1.7975247598225199</v>
      </c>
      <c r="D9046" s="221">
        <v>1.9478957706075699</v>
      </c>
      <c r="E9046" s="221">
        <v>1.66484250879792</v>
      </c>
    </row>
    <row r="9047" spans="1:5" x14ac:dyDescent="0.25">
      <c r="A9047" s="221">
        <v>41828.453861551498</v>
      </c>
      <c r="B9047" s="221">
        <v>0.809787498507197</v>
      </c>
      <c r="C9047" s="221">
        <v>1.7975123780258699</v>
      </c>
      <c r="D9047" s="221">
        <v>1.94789857912791</v>
      </c>
      <c r="E9047" s="221">
        <v>1.6648433900822599</v>
      </c>
    </row>
    <row r="9048" spans="1:5" x14ac:dyDescent="0.25">
      <c r="A9048" s="221">
        <v>41830.186711330301</v>
      </c>
      <c r="B9048" s="221">
        <v>0.58755352366801605</v>
      </c>
      <c r="C9048" s="221">
        <v>1.7974238912877001</v>
      </c>
      <c r="D9048" s="221">
        <v>1.9479186715396399</v>
      </c>
      <c r="E9048" s="221">
        <v>1.66484969487115</v>
      </c>
    </row>
    <row r="9049" spans="1:5" x14ac:dyDescent="0.25">
      <c r="A9049" s="221">
        <v>41831.459733476702</v>
      </c>
      <c r="B9049" s="221">
        <v>2.9022418051599401</v>
      </c>
      <c r="C9049" s="221">
        <v>1.7973588853196401</v>
      </c>
      <c r="D9049" s="221">
        <v>1.9479334322450499</v>
      </c>
      <c r="E9049" s="221">
        <v>1.6648543346353499</v>
      </c>
    </row>
    <row r="9050" spans="1:5" x14ac:dyDescent="0.25">
      <c r="A9050" s="221">
        <v>41848.703332571298</v>
      </c>
      <c r="B9050" s="221">
        <v>1.62896478520331</v>
      </c>
      <c r="C9050" s="221">
        <v>1.7964797398779999</v>
      </c>
      <c r="D9050" s="221">
        <v>1.9481333719610701</v>
      </c>
      <c r="E9050" s="221">
        <v>1.66491785310074</v>
      </c>
    </row>
    <row r="9051" spans="1:5" x14ac:dyDescent="0.25">
      <c r="A9051" s="221">
        <v>41854.598383548902</v>
      </c>
      <c r="B9051" s="221">
        <v>1.45679975554922</v>
      </c>
      <c r="C9051" s="221">
        <v>1.79617997738478</v>
      </c>
      <c r="D9051" s="221">
        <v>1.9482017251402299</v>
      </c>
      <c r="E9051" s="221">
        <v>1.6649397662096601</v>
      </c>
    </row>
    <row r="9052" spans="1:5" x14ac:dyDescent="0.25">
      <c r="A9052" s="221">
        <v>41856.802003158802</v>
      </c>
      <c r="B9052" s="221">
        <v>2.35971726295816</v>
      </c>
      <c r="C9052" s="221">
        <v>1.79606800801334</v>
      </c>
      <c r="D9052" s="221">
        <v>1.94822727613319</v>
      </c>
      <c r="E9052" s="221">
        <v>1.6649480295844801</v>
      </c>
    </row>
    <row r="9053" spans="1:5" x14ac:dyDescent="0.25">
      <c r="A9053" s="221">
        <v>41857.033881611103</v>
      </c>
      <c r="B9053" s="221">
        <v>1.3708340810292701</v>
      </c>
      <c r="C9053" s="221">
        <v>1.7960562301591101</v>
      </c>
      <c r="D9053" s="221">
        <v>1.9482299647663199</v>
      </c>
      <c r="E9053" s="221">
        <v>1.6649488991077599</v>
      </c>
    </row>
    <row r="9054" spans="1:5" x14ac:dyDescent="0.25">
      <c r="A9054" s="221">
        <v>41859.556932897904</v>
      </c>
      <c r="B9054" s="221">
        <v>2.4135769123432298</v>
      </c>
      <c r="C9054" s="221">
        <v>1.7959281148925801</v>
      </c>
      <c r="D9054" s="221">
        <v>1.94825921957299</v>
      </c>
      <c r="E9054" s="221">
        <v>1.6649583603225599</v>
      </c>
    </row>
    <row r="9055" spans="1:5" x14ac:dyDescent="0.25">
      <c r="A9055" s="221">
        <v>41861.664620958902</v>
      </c>
      <c r="B9055" s="221">
        <v>2.3359000190672101</v>
      </c>
      <c r="C9055" s="221">
        <v>1.7958211648415701</v>
      </c>
      <c r="D9055" s="221">
        <v>1.94828365823861</v>
      </c>
      <c r="E9055" s="221">
        <v>1.6649662740695601</v>
      </c>
    </row>
    <row r="9056" spans="1:5" x14ac:dyDescent="0.25">
      <c r="A9056" s="221">
        <v>41863.668455716099</v>
      </c>
      <c r="B9056" s="221">
        <v>0.70235293395035603</v>
      </c>
      <c r="C9056" s="221">
        <v>1.7957194922244999</v>
      </c>
      <c r="D9056" s="221">
        <v>1.94830679390674</v>
      </c>
      <c r="E9056" s="221">
        <v>1.6649738291359499</v>
      </c>
    </row>
    <row r="9057" spans="1:5" x14ac:dyDescent="0.25">
      <c r="A9057" s="221">
        <v>41869.145645104298</v>
      </c>
      <c r="B9057" s="221">
        <v>3.2437965238103699</v>
      </c>
      <c r="C9057" s="221">
        <v>1.7954419078236901</v>
      </c>
      <c r="D9057" s="221">
        <v>1.9483700318736099</v>
      </c>
      <c r="E9057" s="221">
        <v>1.6649945656379299</v>
      </c>
    </row>
    <row r="9058" spans="1:5" x14ac:dyDescent="0.25">
      <c r="A9058" s="221">
        <v>41871.2551997173</v>
      </c>
      <c r="B9058" s="221">
        <v>1.3427507327783901</v>
      </c>
      <c r="C9058" s="221">
        <v>1.79533502893148</v>
      </c>
      <c r="D9058" s="221">
        <v>1.9483943881511201</v>
      </c>
      <c r="E9058" s="221">
        <v>1.6650025656376899</v>
      </c>
    </row>
    <row r="9059" spans="1:5" x14ac:dyDescent="0.25">
      <c r="A9059" s="221">
        <v>41876.033888655598</v>
      </c>
      <c r="B9059" s="221">
        <v>1.2175267312473499</v>
      </c>
      <c r="C9059" s="221">
        <v>1.7950931966553001</v>
      </c>
      <c r="D9059" s="221">
        <v>1.9484495220215501</v>
      </c>
      <c r="E9059" s="221">
        <v>1.6650207816559801</v>
      </c>
    </row>
    <row r="9060" spans="1:5" x14ac:dyDescent="0.25">
      <c r="A9060" s="221">
        <v>41876.742173074097</v>
      </c>
      <c r="B9060" s="221">
        <v>3.5511242291614602</v>
      </c>
      <c r="C9060" s="221">
        <v>1.79505737656306</v>
      </c>
      <c r="D9060" s="221">
        <v>1.9484576904239901</v>
      </c>
      <c r="E9060" s="221">
        <v>1.6650234884317101</v>
      </c>
    </row>
    <row r="9061" spans="1:5" x14ac:dyDescent="0.25">
      <c r="A9061" s="221">
        <v>41877.854826032999</v>
      </c>
      <c r="B9061" s="221">
        <v>2.3786263999301598</v>
      </c>
      <c r="C9061" s="221">
        <v>1.79500111305452</v>
      </c>
      <c r="D9061" s="221">
        <v>1.9484705222707901</v>
      </c>
      <c r="E9061" s="221">
        <v>1.66502775223875</v>
      </c>
    </row>
    <row r="9062" spans="1:5" x14ac:dyDescent="0.25">
      <c r="A9062" s="221">
        <v>41879.373802143004</v>
      </c>
      <c r="B9062" s="221">
        <v>4.6770438058433097</v>
      </c>
      <c r="C9062" s="221">
        <v>1.7949243279751299</v>
      </c>
      <c r="D9062" s="221">
        <v>1.9484880401038001</v>
      </c>
      <c r="E9062" s="221">
        <v>1.6650335731202599</v>
      </c>
    </row>
    <row r="9063" spans="1:5" x14ac:dyDescent="0.25">
      <c r="A9063" s="221">
        <v>41882.7103395011</v>
      </c>
      <c r="B9063" s="221">
        <v>-0.99983010902525704</v>
      </c>
      <c r="C9063" s="221">
        <v>1.7947557554285301</v>
      </c>
      <c r="D9063" s="221">
        <v>1.9485265192503001</v>
      </c>
      <c r="E9063" s="221">
        <v>1.6650463936608899</v>
      </c>
    </row>
    <row r="9064" spans="1:5" x14ac:dyDescent="0.25">
      <c r="A9064" s="221">
        <v>41891.507840400802</v>
      </c>
      <c r="B9064" s="221">
        <v>1.5676701343939801</v>
      </c>
      <c r="C9064" s="221">
        <v>1.7943118825186599</v>
      </c>
      <c r="D9064" s="221">
        <v>1.9486278802935999</v>
      </c>
      <c r="E9064" s="221">
        <v>1.6650803920556101</v>
      </c>
    </row>
    <row r="9065" spans="1:5" x14ac:dyDescent="0.25">
      <c r="A9065" s="221">
        <v>41897.324700509103</v>
      </c>
      <c r="B9065" s="221">
        <v>3.31377587675314</v>
      </c>
      <c r="C9065" s="221">
        <v>1.7940188744877199</v>
      </c>
      <c r="D9065" s="221">
        <v>1.9486948821661301</v>
      </c>
      <c r="E9065" s="221">
        <v>1.66510305091913</v>
      </c>
    </row>
    <row r="9066" spans="1:5" x14ac:dyDescent="0.25">
      <c r="A9066" s="221">
        <v>41898.537408099699</v>
      </c>
      <c r="B9066" s="221">
        <v>1.3880724986994599</v>
      </c>
      <c r="C9066" s="221">
        <v>1.7939578470273501</v>
      </c>
      <c r="D9066" s="221">
        <v>1.94870883579636</v>
      </c>
      <c r="E9066" s="221">
        <v>1.6651077864171899</v>
      </c>
    </row>
    <row r="9067" spans="1:5" x14ac:dyDescent="0.25">
      <c r="A9067" s="221">
        <v>41902.627890571297</v>
      </c>
      <c r="B9067" s="221">
        <v>1.95713051777862</v>
      </c>
      <c r="C9067" s="221">
        <v>1.7937520785746901</v>
      </c>
      <c r="D9067" s="221">
        <v>1.94875590161858</v>
      </c>
      <c r="E9067" s="221">
        <v>1.6651238295389099</v>
      </c>
    </row>
    <row r="9068" spans="1:5" x14ac:dyDescent="0.25">
      <c r="A9068" s="221">
        <v>41902.875434367197</v>
      </c>
      <c r="B9068" s="221">
        <v>2.9711258960890601</v>
      </c>
      <c r="C9068" s="221">
        <v>1.7937396328351201</v>
      </c>
      <c r="D9068" s="221">
        <v>1.94875874990173</v>
      </c>
      <c r="E9068" s="221">
        <v>1.6651248004207799</v>
      </c>
    </row>
    <row r="9069" spans="1:5" x14ac:dyDescent="0.25">
      <c r="A9069" s="221">
        <v>41904.145049759201</v>
      </c>
      <c r="B9069" s="221">
        <v>1.15164557915308</v>
      </c>
      <c r="C9069" s="221">
        <v>1.79367581263895</v>
      </c>
      <c r="D9069" s="221">
        <v>1.94877335832329</v>
      </c>
      <c r="E9069" s="221">
        <v>1.66512977992978</v>
      </c>
    </row>
    <row r="9070" spans="1:5" x14ac:dyDescent="0.25">
      <c r="A9070" s="221">
        <v>41907.978698486098</v>
      </c>
      <c r="B9070" s="221">
        <v>-0.10840256694219</v>
      </c>
      <c r="C9070" s="221">
        <v>1.7934832124609199</v>
      </c>
      <c r="D9070" s="221">
        <v>1.94881746088723</v>
      </c>
      <c r="E9070" s="221">
        <v>1.66514490018897</v>
      </c>
    </row>
    <row r="9071" spans="1:5" x14ac:dyDescent="0.25">
      <c r="A9071" s="221">
        <v>41912.760961614003</v>
      </c>
      <c r="B9071" s="221">
        <v>1.33029975746886</v>
      </c>
      <c r="C9071" s="221">
        <v>1.79324320581457</v>
      </c>
      <c r="D9071" s="221">
        <v>1.9488724418363701</v>
      </c>
      <c r="E9071" s="221">
        <v>1.6651638165022999</v>
      </c>
    </row>
    <row r="9072" spans="1:5" x14ac:dyDescent="0.25">
      <c r="A9072" s="221">
        <v>41922.552387417498</v>
      </c>
      <c r="B9072" s="221">
        <v>3.6599762153866101E-3</v>
      </c>
      <c r="C9072" s="221">
        <v>1.7927525965889199</v>
      </c>
      <c r="D9072" s="221">
        <v>1.9489848341223499</v>
      </c>
      <c r="E9072" s="221">
        <v>1.6652028490223201</v>
      </c>
    </row>
    <row r="9073" spans="1:5" x14ac:dyDescent="0.25">
      <c r="A9073" s="221">
        <v>41931.616664289999</v>
      </c>
      <c r="B9073" s="221">
        <v>1.8266610535093699</v>
      </c>
      <c r="C9073" s="221">
        <v>1.7922993946765999</v>
      </c>
      <c r="D9073" s="221">
        <v>1.9490888797249999</v>
      </c>
      <c r="E9073" s="221">
        <v>1.6652395512407301</v>
      </c>
    </row>
    <row r="9074" spans="1:5" x14ac:dyDescent="0.25">
      <c r="A9074" s="221">
        <v>41943.3168113992</v>
      </c>
      <c r="B9074" s="221">
        <v>1.1982401480635601</v>
      </c>
      <c r="C9074" s="221">
        <v>1.79171583132377</v>
      </c>
      <c r="D9074" s="221">
        <v>1.94922309535226</v>
      </c>
      <c r="E9074" s="221">
        <v>1.6652869360345699</v>
      </c>
    </row>
    <row r="9075" spans="1:5" x14ac:dyDescent="0.25">
      <c r="A9075" s="221">
        <v>41947.0035845932</v>
      </c>
      <c r="B9075" s="221">
        <v>1.8169008575491301</v>
      </c>
      <c r="C9075" s="221">
        <v>1.7915322785932699</v>
      </c>
      <c r="D9075" s="221">
        <v>1.94926531823125</v>
      </c>
      <c r="E9075" s="221">
        <v>1.6653019823734101</v>
      </c>
    </row>
    <row r="9076" spans="1:5" x14ac:dyDescent="0.25">
      <c r="A9076" s="221">
        <v>41951.470744986902</v>
      </c>
      <c r="B9076" s="221">
        <v>1.4365093380157801</v>
      </c>
      <c r="C9076" s="221">
        <v>1.79131010933898</v>
      </c>
      <c r="D9076" s="221">
        <v>1.9493164785177199</v>
      </c>
      <c r="E9076" s="221">
        <v>1.66532034109016</v>
      </c>
    </row>
    <row r="9077" spans="1:5" x14ac:dyDescent="0.25">
      <c r="A9077" s="221">
        <v>41954.0231501464</v>
      </c>
      <c r="B9077" s="221">
        <v>3.8572077965983098</v>
      </c>
      <c r="C9077" s="221">
        <v>1.79118323697116</v>
      </c>
      <c r="D9077" s="221">
        <v>1.9493457100132701</v>
      </c>
      <c r="E9077" s="221">
        <v>1.6653308708913599</v>
      </c>
    </row>
    <row r="9078" spans="1:5" x14ac:dyDescent="0.25">
      <c r="A9078" s="221">
        <v>41955.266815393799</v>
      </c>
      <c r="B9078" s="221">
        <v>1.5191699972877799</v>
      </c>
      <c r="C9078" s="221">
        <v>1.7911214571654701</v>
      </c>
      <c r="D9078" s="221">
        <v>1.94935995312628</v>
      </c>
      <c r="E9078" s="221">
        <v>1.66533600899001</v>
      </c>
    </row>
    <row r="9079" spans="1:5" x14ac:dyDescent="0.25">
      <c r="A9079" s="221">
        <v>41956.250540851303</v>
      </c>
      <c r="B9079" s="221">
        <v>2.12062237085315</v>
      </c>
      <c r="C9079" s="221">
        <v>1.7910726029094299</v>
      </c>
      <c r="D9079" s="221">
        <v>1.9493712192711601</v>
      </c>
      <c r="E9079" s="221">
        <v>1.6653400791680499</v>
      </c>
    </row>
    <row r="9080" spans="1:5" x14ac:dyDescent="0.25">
      <c r="A9080" s="221">
        <v>41956.941539542</v>
      </c>
      <c r="B9080" s="221">
        <v>2.1849581008878598</v>
      </c>
      <c r="C9080" s="221">
        <v>1.7910382948261301</v>
      </c>
      <c r="D9080" s="221">
        <v>1.9493791329540999</v>
      </c>
      <c r="E9080" s="221">
        <v>1.6653429381849401</v>
      </c>
    </row>
    <row r="9081" spans="1:5" x14ac:dyDescent="0.25">
      <c r="A9081" s="221">
        <v>41960.235721851903</v>
      </c>
      <c r="B9081" s="221">
        <v>0.81843545478992297</v>
      </c>
      <c r="C9081" s="221">
        <v>1.79087480959865</v>
      </c>
      <c r="D9081" s="221">
        <v>1.9494168443359301</v>
      </c>
      <c r="E9081" s="221">
        <v>1.66535660143097</v>
      </c>
    </row>
    <row r="9082" spans="1:5" x14ac:dyDescent="0.25">
      <c r="A9082" s="221">
        <v>41974.3973376289</v>
      </c>
      <c r="B9082" s="221">
        <v>0.56646265032429499</v>
      </c>
      <c r="C9082" s="221">
        <v>1.7901734373690299</v>
      </c>
      <c r="D9082" s="221">
        <v>1.9495787571326999</v>
      </c>
      <c r="E9082" s="221">
        <v>1.66541584327266</v>
      </c>
    </row>
    <row r="9083" spans="1:5" x14ac:dyDescent="0.25">
      <c r="A9083" s="221">
        <v>41979.557994261799</v>
      </c>
      <c r="B9083" s="221">
        <v>0.84493715464097896</v>
      </c>
      <c r="C9083" s="221">
        <v>1.7899184425255199</v>
      </c>
      <c r="D9083" s="221">
        <v>1.94963768960396</v>
      </c>
      <c r="E9083" s="221">
        <v>1.66543761163675</v>
      </c>
    </row>
    <row r="9084" spans="1:5" x14ac:dyDescent="0.25">
      <c r="A9084" s="221">
        <v>41982.976881712297</v>
      </c>
      <c r="B9084" s="221">
        <v>0.65802377532091505</v>
      </c>
      <c r="C9084" s="221">
        <v>1.78974968593077</v>
      </c>
      <c r="D9084" s="221">
        <v>1.94967673182296</v>
      </c>
      <c r="E9084" s="221">
        <v>1.66545208401032</v>
      </c>
    </row>
    <row r="9085" spans="1:5" x14ac:dyDescent="0.25">
      <c r="A9085" s="221">
        <v>41983.355151292402</v>
      </c>
      <c r="B9085" s="221">
        <v>1.89888383148085</v>
      </c>
      <c r="C9085" s="221">
        <v>1.78973102273625</v>
      </c>
      <c r="D9085" s="221">
        <v>1.9496810514982901</v>
      </c>
      <c r="E9085" s="221">
        <v>1.6654536933635</v>
      </c>
    </row>
    <row r="9086" spans="1:5" x14ac:dyDescent="0.25">
      <c r="A9086" s="221">
        <v>41988.810180867302</v>
      </c>
      <c r="B9086" s="221">
        <v>3.1166895220298101</v>
      </c>
      <c r="C9086" s="221">
        <v>1.78946207910384</v>
      </c>
      <c r="D9086" s="221">
        <v>1.94974330434794</v>
      </c>
      <c r="E9086" s="221">
        <v>1.66547690186245</v>
      </c>
    </row>
    <row r="9087" spans="1:5" x14ac:dyDescent="0.25">
      <c r="A9087" s="221">
        <v>41991.194556856099</v>
      </c>
      <c r="B9087" s="221">
        <v>4.6287446692356804</v>
      </c>
      <c r="C9087" s="221">
        <v>1.78934463287163</v>
      </c>
      <c r="D9087" s="221">
        <v>1.94977050712253</v>
      </c>
      <c r="E9087" s="221">
        <v>1.66548708444839</v>
      </c>
    </row>
    <row r="9088" spans="1:5" x14ac:dyDescent="0.25">
      <c r="A9088" s="221">
        <v>41993.4348554971</v>
      </c>
      <c r="B9088" s="221">
        <v>1.4385464069541301</v>
      </c>
      <c r="C9088" s="221">
        <v>1.7892343514436799</v>
      </c>
      <c r="D9088" s="221">
        <v>1.9497960661531599</v>
      </c>
      <c r="E9088" s="221">
        <v>1.6654966719452899</v>
      </c>
    </row>
    <row r="9089" spans="1:5" x14ac:dyDescent="0.25">
      <c r="A9089" s="221">
        <v>41997.876875055401</v>
      </c>
      <c r="B9089" s="221">
        <v>0.87149853452521697</v>
      </c>
      <c r="C9089" s="221">
        <v>1.7890158534649401</v>
      </c>
      <c r="D9089" s="221">
        <v>1.9498467135492601</v>
      </c>
      <c r="E9089" s="221">
        <v>1.66551574665911</v>
      </c>
    </row>
    <row r="9090" spans="1:5" x14ac:dyDescent="0.25">
      <c r="A9090" s="221">
        <v>41998.682998363402</v>
      </c>
      <c r="B9090" s="221">
        <v>1.08158078555549</v>
      </c>
      <c r="C9090" s="221">
        <v>1.78897622889131</v>
      </c>
      <c r="D9090" s="221">
        <v>1.9498558951264</v>
      </c>
      <c r="E9090" s="221">
        <v>1.6655192082763299</v>
      </c>
    </row>
    <row r="9091" spans="1:5" x14ac:dyDescent="0.25">
      <c r="A9091" s="221">
        <v>41999.017132535599</v>
      </c>
      <c r="B9091" s="221">
        <v>1.46834101428805</v>
      </c>
      <c r="C9091" s="221">
        <v>1.7889598046991599</v>
      </c>
      <c r="D9091" s="221">
        <v>1.9498597008452601</v>
      </c>
      <c r="E9091" s="221">
        <v>1.66552065367361</v>
      </c>
    </row>
    <row r="9092" spans="1:5" x14ac:dyDescent="0.25">
      <c r="A9092" s="221">
        <v>42002.469147393997</v>
      </c>
      <c r="B9092" s="221">
        <v>1.4890026722129199</v>
      </c>
      <c r="C9092" s="221">
        <v>1.7887902193623499</v>
      </c>
      <c r="D9092" s="221">
        <v>1.9498990185779099</v>
      </c>
      <c r="E9092" s="221">
        <v>1.66553558639618</v>
      </c>
    </row>
    <row r="9093" spans="1:5" x14ac:dyDescent="0.25">
      <c r="A9093" s="221">
        <v>42006.977325802</v>
      </c>
      <c r="B9093" s="221">
        <v>1.7990820266046801</v>
      </c>
      <c r="C9093" s="221">
        <v>1.7885689651413299</v>
      </c>
      <c r="D9093" s="221">
        <v>1.9499503657941499</v>
      </c>
      <c r="E9093" s="221">
        <v>1.66555508787002</v>
      </c>
    </row>
    <row r="9094" spans="1:5" x14ac:dyDescent="0.25">
      <c r="A9094" s="221">
        <v>42007.968241102899</v>
      </c>
      <c r="B9094" s="221">
        <v>0.48862440841537202</v>
      </c>
      <c r="C9094" s="221">
        <v>1.7885203655561701</v>
      </c>
      <c r="D9094" s="221">
        <v>1.94996165211373</v>
      </c>
      <c r="E9094" s="221">
        <v>1.66555937437048</v>
      </c>
    </row>
    <row r="9095" spans="1:5" x14ac:dyDescent="0.25">
      <c r="A9095" s="221">
        <v>42008.2147471598</v>
      </c>
      <c r="B9095" s="221">
        <v>1.7938494123702</v>
      </c>
      <c r="C9095" s="221">
        <v>1.7885082774777401</v>
      </c>
      <c r="D9095" s="221">
        <v>1.94996445976655</v>
      </c>
      <c r="E9095" s="221">
        <v>1.66556044070614</v>
      </c>
    </row>
    <row r="9096" spans="1:5" x14ac:dyDescent="0.25">
      <c r="A9096" s="221">
        <v>42010.791487975199</v>
      </c>
      <c r="B9096" s="221">
        <v>0.975427587895217</v>
      </c>
      <c r="C9096" s="221">
        <v>1.78838196423643</v>
      </c>
      <c r="D9096" s="221">
        <v>1.94999380830955</v>
      </c>
      <c r="E9096" s="221">
        <v>1.66557161803855</v>
      </c>
    </row>
    <row r="9097" spans="1:5" x14ac:dyDescent="0.25">
      <c r="A9097" s="221">
        <v>42013.139361752001</v>
      </c>
      <c r="B9097" s="221">
        <v>3.2739198774291798</v>
      </c>
      <c r="C9097" s="221">
        <v>1.78826695786625</v>
      </c>
      <c r="D9097" s="221">
        <v>1.9500205501044801</v>
      </c>
      <c r="E9097" s="221">
        <v>1.66558184045724</v>
      </c>
    </row>
    <row r="9098" spans="1:5" x14ac:dyDescent="0.25">
      <c r="A9098" s="221">
        <v>42017.005138927503</v>
      </c>
      <c r="B9098" s="221">
        <v>2.8186715595075902</v>
      </c>
      <c r="C9098" s="221">
        <v>1.7880776991815599</v>
      </c>
      <c r="D9098" s="221">
        <v>1.9500645408613499</v>
      </c>
      <c r="E9098" s="221">
        <v>1.6655987516594699</v>
      </c>
    </row>
    <row r="9099" spans="1:5" x14ac:dyDescent="0.25">
      <c r="A9099" s="221">
        <v>42025.1422786529</v>
      </c>
      <c r="B9099" s="221">
        <v>0.37345777729045299</v>
      </c>
      <c r="C9099" s="221">
        <v>1.7876799592170201</v>
      </c>
      <c r="D9099" s="221">
        <v>1.95015702873876</v>
      </c>
      <c r="E9099" s="221">
        <v>1.66563446051881</v>
      </c>
    </row>
    <row r="9100" spans="1:5" x14ac:dyDescent="0.25">
      <c r="A9100" s="221">
        <v>42025.270707015297</v>
      </c>
      <c r="B9100" s="221">
        <v>-0.76050324854792795</v>
      </c>
      <c r="C9100" s="221">
        <v>1.7876736861154501</v>
      </c>
      <c r="D9100" s="221">
        <v>1.95015848847363</v>
      </c>
      <c r="E9100" s="221">
        <v>1.66563502651472</v>
      </c>
    </row>
    <row r="9101" spans="1:5" x14ac:dyDescent="0.25">
      <c r="A9101" s="221">
        <v>42028.8602776267</v>
      </c>
      <c r="B9101" s="221">
        <v>0.53521690365108099</v>
      </c>
      <c r="C9101" s="221">
        <v>1.7874984921005399</v>
      </c>
      <c r="D9101" s="221">
        <v>1.95019928803931</v>
      </c>
      <c r="E9101" s="221">
        <v>1.66565087261512</v>
      </c>
    </row>
    <row r="9102" spans="1:5" x14ac:dyDescent="0.25">
      <c r="A9102" s="221">
        <v>42041.405399423398</v>
      </c>
      <c r="B9102" s="221">
        <v>2.51871527280327</v>
      </c>
      <c r="C9102" s="221">
        <v>1.78688745765224</v>
      </c>
      <c r="D9102" s="221">
        <v>1.9503418776624399</v>
      </c>
      <c r="E9102" s="221">
        <v>1.66570665038584</v>
      </c>
    </row>
    <row r="9103" spans="1:5" x14ac:dyDescent="0.25">
      <c r="A9103" s="221">
        <v>42042.296190970803</v>
      </c>
      <c r="B9103" s="221">
        <v>0.37624120736379202</v>
      </c>
      <c r="C9103" s="221">
        <v>1.7868441331623299</v>
      </c>
      <c r="D9103" s="221">
        <v>1.95035198880812</v>
      </c>
      <c r="E9103" s="221">
        <v>1.66571064295989</v>
      </c>
    </row>
    <row r="9104" spans="1:5" x14ac:dyDescent="0.25">
      <c r="A9104" s="221">
        <v>42042.722268744801</v>
      </c>
      <c r="B9104" s="221">
        <v>1.2314017899796701</v>
      </c>
      <c r="C9104" s="221">
        <v>1.78682341860503</v>
      </c>
      <c r="D9104" s="221">
        <v>1.95035682510732</v>
      </c>
      <c r="E9104" s="221">
        <v>1.66571255266263</v>
      </c>
    </row>
    <row r="9105" spans="1:5" x14ac:dyDescent="0.25">
      <c r="A9105" s="221">
        <v>42050.012398615501</v>
      </c>
      <c r="B9105" s="221">
        <v>1.1358856625278899</v>
      </c>
      <c r="C9105" s="221">
        <v>1.78646935241297</v>
      </c>
      <c r="D9105" s="221">
        <v>1.9504395326208801</v>
      </c>
      <c r="E9105" s="221">
        <v>1.6657452638136101</v>
      </c>
    </row>
    <row r="9106" spans="1:5" x14ac:dyDescent="0.25">
      <c r="A9106" s="221">
        <v>42050.837818402702</v>
      </c>
      <c r="B9106" s="221">
        <v>1.1500958170936399</v>
      </c>
      <c r="C9106" s="221">
        <v>1.78642930137121</v>
      </c>
      <c r="D9106" s="221">
        <v>1.9504488962908799</v>
      </c>
      <c r="E9106" s="221">
        <v>1.6657489822882501</v>
      </c>
    </row>
    <row r="9107" spans="1:5" x14ac:dyDescent="0.25">
      <c r="A9107" s="221">
        <v>42060.005116081898</v>
      </c>
      <c r="B9107" s="221">
        <v>0.857417401909633</v>
      </c>
      <c r="C9107" s="221">
        <v>1.7859850754183599</v>
      </c>
      <c r="D9107" s="221">
        <v>1.95055282121346</v>
      </c>
      <c r="E9107" s="221">
        <v>1.66579047465031</v>
      </c>
    </row>
    <row r="9108" spans="1:5" x14ac:dyDescent="0.25">
      <c r="A9108" s="221">
        <v>42070.068492625898</v>
      </c>
      <c r="B9108" s="221">
        <v>2.21612995153124</v>
      </c>
      <c r="C9108" s="221">
        <v>1.78549864053442</v>
      </c>
      <c r="D9108" s="221">
        <v>1.95066678065937</v>
      </c>
      <c r="E9108" s="221">
        <v>1.6658363599962001</v>
      </c>
    </row>
    <row r="9109" spans="1:5" x14ac:dyDescent="0.25">
      <c r="A9109" s="221">
        <v>42070.512912579798</v>
      </c>
      <c r="B9109" s="221">
        <v>1.52271671567148</v>
      </c>
      <c r="C9109" s="221">
        <v>1.7854771911473799</v>
      </c>
      <c r="D9109" s="221">
        <v>1.9506718093239901</v>
      </c>
      <c r="E9109" s="221">
        <v>1.6658383948726101</v>
      </c>
    </row>
    <row r="9110" spans="1:5" x14ac:dyDescent="0.25">
      <c r="A9110" s="221">
        <v>42072.197776937297</v>
      </c>
      <c r="B9110" s="221">
        <v>2.6695442947603798</v>
      </c>
      <c r="C9110" s="221">
        <v>1.78539587933614</v>
      </c>
      <c r="D9110" s="221">
        <v>1.9506908737645201</v>
      </c>
      <c r="E9110" s="221">
        <v>1.6658461235828199</v>
      </c>
    </row>
    <row r="9111" spans="1:5" x14ac:dyDescent="0.25">
      <c r="A9111" s="221">
        <v>42073.018882899603</v>
      </c>
      <c r="B9111" s="221">
        <v>2.1809924970282601</v>
      </c>
      <c r="C9111" s="221">
        <v>1.78535627309038</v>
      </c>
      <c r="D9111" s="221">
        <v>1.95070016467611</v>
      </c>
      <c r="E9111" s="221">
        <v>1.6658498901115599</v>
      </c>
    </row>
    <row r="9112" spans="1:5" x14ac:dyDescent="0.25">
      <c r="A9112" s="221">
        <v>42074.163319368199</v>
      </c>
      <c r="B9112" s="221">
        <v>1.62411271733152</v>
      </c>
      <c r="C9112" s="221">
        <v>1.78530107091901</v>
      </c>
      <c r="D9112" s="221">
        <v>1.95071311411082</v>
      </c>
      <c r="E9112" s="221">
        <v>1.6658551742566701</v>
      </c>
    </row>
    <row r="9113" spans="1:5" x14ac:dyDescent="0.25">
      <c r="A9113" s="221">
        <v>42086.447195264103</v>
      </c>
      <c r="B9113" s="221">
        <v>1.98040845976868</v>
      </c>
      <c r="C9113" s="221">
        <v>1.7847096585043101</v>
      </c>
      <c r="D9113" s="221">
        <v>1.9508521076270999</v>
      </c>
      <c r="E9113" s="221">
        <v>1.6659118989011099</v>
      </c>
    </row>
    <row r="9114" spans="1:5" x14ac:dyDescent="0.25">
      <c r="A9114" s="221">
        <v>42087.116270864499</v>
      </c>
      <c r="B9114" s="221">
        <v>0.98656136801524896</v>
      </c>
      <c r="C9114" s="221">
        <v>1.78467751015073</v>
      </c>
      <c r="D9114" s="221">
        <v>1.95085966732395</v>
      </c>
      <c r="E9114" s="221">
        <v>1.6659150062835399</v>
      </c>
    </row>
    <row r="9115" spans="1:5" x14ac:dyDescent="0.25">
      <c r="A9115" s="221">
        <v>42091.885785851096</v>
      </c>
      <c r="B9115" s="221">
        <v>1.3545886942863301</v>
      </c>
      <c r="C9115" s="221">
        <v>1.78444841888675</v>
      </c>
      <c r="D9115" s="221">
        <v>1.9509135567311</v>
      </c>
      <c r="E9115" s="221">
        <v>1.66593731851576</v>
      </c>
    </row>
    <row r="9116" spans="1:5" x14ac:dyDescent="0.25">
      <c r="A9116" s="221">
        <v>42104.2085480694</v>
      </c>
      <c r="B9116" s="221">
        <v>1.6968862230219799</v>
      </c>
      <c r="C9116" s="221">
        <v>1.78385789664729</v>
      </c>
      <c r="D9116" s="221">
        <v>1.9510526780597299</v>
      </c>
      <c r="E9116" s="221">
        <v>1.66599498079615</v>
      </c>
    </row>
    <row r="9117" spans="1:5" x14ac:dyDescent="0.25">
      <c r="A9117" s="221">
        <v>42106.211188595698</v>
      </c>
      <c r="B9117" s="221">
        <v>1.12740074183151</v>
      </c>
      <c r="C9117" s="221">
        <v>1.78376211013597</v>
      </c>
      <c r="D9117" s="221">
        <v>1.95107527743529</v>
      </c>
      <c r="E9117" s="221">
        <v>1.6660044323627701</v>
      </c>
    </row>
    <row r="9118" spans="1:5" x14ac:dyDescent="0.25">
      <c r="A9118" s="221">
        <v>42108.205224025798</v>
      </c>
      <c r="B9118" s="221">
        <v>1.1746424949884899</v>
      </c>
      <c r="C9118" s="221">
        <v>1.78366678605833</v>
      </c>
      <c r="D9118" s="221">
        <v>1.95109777970416</v>
      </c>
      <c r="E9118" s="221">
        <v>1.66601384331719</v>
      </c>
    </row>
    <row r="9119" spans="1:5" x14ac:dyDescent="0.25">
      <c r="A9119" s="221">
        <v>42108.795972216802</v>
      </c>
      <c r="B9119" s="221">
        <v>1.0407881716090199</v>
      </c>
      <c r="C9119" s="221">
        <v>1.7836385701694399</v>
      </c>
      <c r="D9119" s="221">
        <v>1.95110444617279</v>
      </c>
      <c r="E9119" s="221">
        <v>1.66601663138415</v>
      </c>
    </row>
    <row r="9120" spans="1:5" x14ac:dyDescent="0.25">
      <c r="A9120" s="221">
        <v>42115.723741808499</v>
      </c>
      <c r="B9120" s="221">
        <v>2.2436149923552802</v>
      </c>
      <c r="C9120" s="221">
        <v>1.78330782353627</v>
      </c>
      <c r="D9120" s="221">
        <v>1.9511825909056399</v>
      </c>
      <c r="E9120" s="221">
        <v>1.6660494963131001</v>
      </c>
    </row>
    <row r="9121" spans="1:5" x14ac:dyDescent="0.25">
      <c r="A9121" s="221">
        <v>42120.846272638002</v>
      </c>
      <c r="B9121" s="221">
        <v>2.0934599114905699</v>
      </c>
      <c r="C9121" s="221">
        <v>1.78306367051197</v>
      </c>
      <c r="D9121" s="221">
        <v>1.95124032856024</v>
      </c>
      <c r="E9121" s="221">
        <v>1.66607389590766</v>
      </c>
    </row>
    <row r="9122" spans="1:5" x14ac:dyDescent="0.25">
      <c r="A9122" s="221">
        <v>42121.107242699101</v>
      </c>
      <c r="B9122" s="221">
        <v>1.33560595298579</v>
      </c>
      <c r="C9122" s="221">
        <v>1.78305124545563</v>
      </c>
      <c r="D9122" s="221">
        <v>1.9512432687830601</v>
      </c>
      <c r="E9122" s="221">
        <v>1.6660751407674701</v>
      </c>
    </row>
    <row r="9123" spans="1:5" x14ac:dyDescent="0.25">
      <c r="A9123" s="221">
        <v>42126.546102968103</v>
      </c>
      <c r="B9123" s="221">
        <v>1.68023896641962</v>
      </c>
      <c r="C9123" s="221">
        <v>1.78279239649537</v>
      </c>
      <c r="D9123" s="221">
        <v>1.9513045247837799</v>
      </c>
      <c r="E9123" s="221">
        <v>1.66610117542766</v>
      </c>
    </row>
    <row r="9124" spans="1:5" x14ac:dyDescent="0.25">
      <c r="A9124" s="221">
        <v>42126.751906822297</v>
      </c>
      <c r="B9124" s="221">
        <v>2.5531980968664301</v>
      </c>
      <c r="C9124" s="221">
        <v>1.7827826094648</v>
      </c>
      <c r="D9124" s="221">
        <v>1.9513068421894399</v>
      </c>
      <c r="E9124" s="221">
        <v>1.66610216225841</v>
      </c>
    </row>
    <row r="9125" spans="1:5" x14ac:dyDescent="0.25">
      <c r="A9125" s="221">
        <v>42127.321279396601</v>
      </c>
      <c r="B9125" s="221">
        <v>2.2668527076446399</v>
      </c>
      <c r="C9125" s="221">
        <v>1.78275553919837</v>
      </c>
      <c r="D9125" s="221">
        <v>1.9513132534747299</v>
      </c>
      <c r="E9125" s="221">
        <v>1.6661048924034001</v>
      </c>
    </row>
    <row r="9126" spans="1:5" x14ac:dyDescent="0.25">
      <c r="A9126" s="221">
        <v>42130.266169840499</v>
      </c>
      <c r="B9126" s="221">
        <v>2.0470838161601899</v>
      </c>
      <c r="C9126" s="221">
        <v>1.7826155725561299</v>
      </c>
      <c r="D9126" s="221">
        <v>1.95134641371753</v>
      </c>
      <c r="E9126" s="221">
        <v>1.66611904641105</v>
      </c>
    </row>
    <row r="9127" spans="1:5" x14ac:dyDescent="0.25">
      <c r="A9127" s="221">
        <v>42132.8273089945</v>
      </c>
      <c r="B9127" s="221">
        <v>2.3882485019726301</v>
      </c>
      <c r="C9127" s="221">
        <v>1.78249393928125</v>
      </c>
      <c r="D9127" s="221">
        <v>1.95137525281962</v>
      </c>
      <c r="E9127" s="221">
        <v>1.6661313857417801</v>
      </c>
    </row>
    <row r="9128" spans="1:5" x14ac:dyDescent="0.25">
      <c r="A9128" s="221">
        <v>42132.859611411601</v>
      </c>
      <c r="B9128" s="221">
        <v>2.3909493956011598</v>
      </c>
      <c r="C9128" s="221">
        <v>1.7824924056492999</v>
      </c>
      <c r="D9128" s="221">
        <v>1.9513756157761399</v>
      </c>
      <c r="E9128" s="221">
        <v>1.6661315416051601</v>
      </c>
    </row>
    <row r="9129" spans="1:5" x14ac:dyDescent="0.25">
      <c r="A9129" s="221">
        <v>42136.473538187798</v>
      </c>
      <c r="B9129" s="221">
        <v>3.08775171354094</v>
      </c>
      <c r="C9129" s="221">
        <v>1.78232092666158</v>
      </c>
      <c r="D9129" s="221">
        <v>1.9514162225913001</v>
      </c>
      <c r="E9129" s="221">
        <v>1.6661489792739299</v>
      </c>
    </row>
    <row r="9130" spans="1:5" x14ac:dyDescent="0.25">
      <c r="A9130" s="221">
        <v>42138.857533748</v>
      </c>
      <c r="B9130" s="221">
        <v>1.8489328643927201</v>
      </c>
      <c r="C9130" s="221">
        <v>1.78220788775122</v>
      </c>
      <c r="D9130" s="221">
        <v>1.9514430096495501</v>
      </c>
      <c r="E9130" s="221">
        <v>1.66616051986564</v>
      </c>
    </row>
    <row r="9131" spans="1:5" x14ac:dyDescent="0.25">
      <c r="A9131" s="221">
        <v>42139.851196196199</v>
      </c>
      <c r="B9131" s="221">
        <v>2.22962607387998</v>
      </c>
      <c r="C9131" s="221">
        <v>1.7821608128914601</v>
      </c>
      <c r="D9131" s="221">
        <v>1.9514541746426</v>
      </c>
      <c r="E9131" s="221">
        <v>1.66616533004767</v>
      </c>
    </row>
    <row r="9132" spans="1:5" x14ac:dyDescent="0.25">
      <c r="A9132" s="221">
        <v>42147.467014198097</v>
      </c>
      <c r="B9132" s="221">
        <v>2.2487001931417598</v>
      </c>
      <c r="C9132" s="221">
        <v>1.78180030416965</v>
      </c>
      <c r="D9132" s="221">
        <v>1.95153974752026</v>
      </c>
      <c r="E9132" s="221">
        <v>1.6662024005234499</v>
      </c>
    </row>
    <row r="9133" spans="1:5" x14ac:dyDescent="0.25">
      <c r="A9133" s="221">
        <v>42154.705994959797</v>
      </c>
      <c r="B9133" s="221">
        <v>0.78704558694395699</v>
      </c>
      <c r="C9133" s="221">
        <v>1.7814583492690299</v>
      </c>
      <c r="D9133" s="221">
        <v>1.95162108617817</v>
      </c>
      <c r="E9133" s="221">
        <v>1.6662377583808501</v>
      </c>
    </row>
    <row r="9134" spans="1:5" x14ac:dyDescent="0.25">
      <c r="A9134" s="221">
        <v>42157.798512715701</v>
      </c>
      <c r="B9134" s="221">
        <v>2.0142224032187799</v>
      </c>
      <c r="C9134" s="221">
        <v>1.78131247378791</v>
      </c>
      <c r="D9134" s="221">
        <v>1.95165583433569</v>
      </c>
      <c r="E9134" s="221">
        <v>1.6662529426321699</v>
      </c>
    </row>
    <row r="9135" spans="1:5" x14ac:dyDescent="0.25">
      <c r="A9135" s="221">
        <v>42163.565292102903</v>
      </c>
      <c r="B9135" s="221">
        <v>2.1932138004208999</v>
      </c>
      <c r="C9135" s="221">
        <v>1.7810407870095399</v>
      </c>
      <c r="D9135" s="221">
        <v>1.9517206310399799</v>
      </c>
      <c r="E9135" s="221">
        <v>1.66628135083787</v>
      </c>
    </row>
    <row r="9136" spans="1:5" x14ac:dyDescent="0.25">
      <c r="A9136" s="221">
        <v>42167.665183246303</v>
      </c>
      <c r="B9136" s="221">
        <v>1.5708669093602801</v>
      </c>
      <c r="C9136" s="221">
        <v>1.7808479056344</v>
      </c>
      <c r="D9136" s="221">
        <v>1.9517666982494599</v>
      </c>
      <c r="E9136" s="221">
        <v>1.66630161850986</v>
      </c>
    </row>
    <row r="9137" spans="1:5" x14ac:dyDescent="0.25">
      <c r="A9137" s="221">
        <v>42171.480297264803</v>
      </c>
      <c r="B9137" s="221">
        <v>1.79890509653686</v>
      </c>
      <c r="C9137" s="221">
        <v>1.7806686115783199</v>
      </c>
      <c r="D9137" s="221">
        <v>1.95180952821482</v>
      </c>
      <c r="E9137" s="221">
        <v>1.66632057143832</v>
      </c>
    </row>
    <row r="9138" spans="1:5" x14ac:dyDescent="0.25">
      <c r="A9138" s="221">
        <v>42174.955004554198</v>
      </c>
      <c r="B9138" s="221">
        <v>2.4360663799779099</v>
      </c>
      <c r="C9138" s="221">
        <v>1.7805054754938301</v>
      </c>
      <c r="D9138" s="221">
        <v>1.9518484847809101</v>
      </c>
      <c r="E9138" s="221">
        <v>1.66633786013253</v>
      </c>
    </row>
    <row r="9139" spans="1:5" x14ac:dyDescent="0.25">
      <c r="A9139" s="221">
        <v>42175.342871752902</v>
      </c>
      <c r="B9139" s="221">
        <v>-0.26117755493261202</v>
      </c>
      <c r="C9139" s="221">
        <v>1.78048727603537</v>
      </c>
      <c r="D9139" s="221">
        <v>1.95185283334121</v>
      </c>
      <c r="E9139" s="221">
        <v>1.66633978999794</v>
      </c>
    </row>
    <row r="9140" spans="1:5" x14ac:dyDescent="0.25">
      <c r="A9140" s="221">
        <v>42181.839537744003</v>
      </c>
      <c r="B9140" s="221">
        <v>1.6997053264791799</v>
      </c>
      <c r="C9140" s="221">
        <v>1.7801827361570799</v>
      </c>
      <c r="D9140" s="221">
        <v>1.9519256278913499</v>
      </c>
      <c r="E9140" s="221">
        <v>1.6663722164344099</v>
      </c>
    </row>
    <row r="9141" spans="1:5" x14ac:dyDescent="0.25">
      <c r="A9141" s="221">
        <v>42187.672114947003</v>
      </c>
      <c r="B9141" s="221">
        <v>0.66163802720602405</v>
      </c>
      <c r="C9141" s="221">
        <v>1.7799098030959599</v>
      </c>
      <c r="D9141" s="221">
        <v>1.95199093145012</v>
      </c>
      <c r="E9141" s="221">
        <v>1.6664014812625401</v>
      </c>
    </row>
    <row r="9142" spans="1:5" x14ac:dyDescent="0.25">
      <c r="A9142" s="221">
        <v>42190.1483715387</v>
      </c>
      <c r="B9142" s="221">
        <v>0.27688298579797699</v>
      </c>
      <c r="C9142" s="221">
        <v>1.7797940644291901</v>
      </c>
      <c r="D9142" s="221">
        <v>1.9520186564783899</v>
      </c>
      <c r="E9142" s="221">
        <v>1.6664139474556201</v>
      </c>
    </row>
    <row r="9143" spans="1:5" x14ac:dyDescent="0.25">
      <c r="A9143" s="221">
        <v>42192.6283133244</v>
      </c>
      <c r="B9143" s="221">
        <v>1.6717172348448901</v>
      </c>
      <c r="C9143" s="221">
        <v>1.77967823535503</v>
      </c>
      <c r="D9143" s="221">
        <v>1.9520464227673699</v>
      </c>
      <c r="E9143" s="221">
        <v>1.66642643220103</v>
      </c>
    </row>
    <row r="9144" spans="1:5" x14ac:dyDescent="0.25">
      <c r="A9144" s="221">
        <v>42193.013088532003</v>
      </c>
      <c r="B9144" s="221">
        <v>3.0892765916424398</v>
      </c>
      <c r="C9144" s="221">
        <v>1.7796602718515</v>
      </c>
      <c r="D9144" s="221">
        <v>1.9520507308441499</v>
      </c>
      <c r="E9144" s="221">
        <v>1.6664283692709001</v>
      </c>
    </row>
    <row r="9145" spans="1:5" x14ac:dyDescent="0.25">
      <c r="A9145" s="221">
        <v>42193.813949613999</v>
      </c>
      <c r="B9145" s="221">
        <v>2.5182248323801102</v>
      </c>
      <c r="C9145" s="221">
        <v>1.77962288755608</v>
      </c>
      <c r="D9145" s="221">
        <v>1.95205969756279</v>
      </c>
      <c r="E9145" s="221">
        <v>1.6664324177430001</v>
      </c>
    </row>
    <row r="9146" spans="1:5" x14ac:dyDescent="0.25">
      <c r="A9146" s="221">
        <v>42201.644161560798</v>
      </c>
      <c r="B9146" s="221">
        <v>0.91306078086106401</v>
      </c>
      <c r="C9146" s="221">
        <v>1.7792578455858901</v>
      </c>
      <c r="D9146" s="221">
        <v>1.9521473517864201</v>
      </c>
      <c r="E9146" s="221">
        <v>1.66647208051443</v>
      </c>
    </row>
    <row r="9147" spans="1:5" x14ac:dyDescent="0.25">
      <c r="A9147" s="221">
        <v>42204.837316663201</v>
      </c>
      <c r="B9147" s="221">
        <v>3.13543832471521</v>
      </c>
      <c r="C9147" s="221">
        <v>1.77910922883409</v>
      </c>
      <c r="D9147" s="221">
        <v>1.9521830065707699</v>
      </c>
      <c r="E9147" s="221">
        <v>1.66648832285453</v>
      </c>
    </row>
    <row r="9148" spans="1:5" x14ac:dyDescent="0.25">
      <c r="A9148" s="221">
        <v>42207.595098819198</v>
      </c>
      <c r="B9148" s="221">
        <v>1.7842331962847999</v>
      </c>
      <c r="C9148" s="221">
        <v>1.77898093548662</v>
      </c>
      <c r="D9148" s="221">
        <v>1.9522137999788201</v>
      </c>
      <c r="E9148" s="221">
        <v>1.66650245617049</v>
      </c>
    </row>
    <row r="9149" spans="1:5" x14ac:dyDescent="0.25">
      <c r="A9149" s="221">
        <v>42229.756875474697</v>
      </c>
      <c r="B9149" s="221">
        <v>1.8376666584039001</v>
      </c>
      <c r="C9149" s="221">
        <v>1.7779539548213099</v>
      </c>
      <c r="D9149" s="221">
        <v>1.9524612584774099</v>
      </c>
      <c r="E9149" s="221">
        <v>1.66661639200069</v>
      </c>
    </row>
    <row r="9150" spans="1:5" x14ac:dyDescent="0.25">
      <c r="A9150" s="221">
        <v>42230.142527967801</v>
      </c>
      <c r="B9150" s="221">
        <v>2.9311405493408</v>
      </c>
      <c r="C9150" s="221">
        <v>1.77793615043</v>
      </c>
      <c r="D9150" s="221">
        <v>1.9524655646749001</v>
      </c>
      <c r="E9150" s="221">
        <v>1.6666183920019</v>
      </c>
    </row>
    <row r="9151" spans="1:5" x14ac:dyDescent="0.25">
      <c r="A9151" s="221">
        <v>42239.061346136703</v>
      </c>
      <c r="B9151" s="221">
        <v>0.45371660069248898</v>
      </c>
      <c r="C9151" s="221">
        <v>1.77752476769709</v>
      </c>
      <c r="D9151" s="221">
        <v>1.952565152239</v>
      </c>
      <c r="E9151" s="221">
        <v>1.66666480612033</v>
      </c>
    </row>
    <row r="9152" spans="1:5" x14ac:dyDescent="0.25">
      <c r="A9152" s="221">
        <v>42241.400630000899</v>
      </c>
      <c r="B9152" s="221">
        <v>3.5852837939114099</v>
      </c>
      <c r="C9152" s="221">
        <v>1.77741709032079</v>
      </c>
      <c r="D9152" s="221">
        <v>1.9525912072202001</v>
      </c>
      <c r="E9152" s="221">
        <v>1.6666770282896299</v>
      </c>
    </row>
    <row r="9153" spans="1:5" x14ac:dyDescent="0.25">
      <c r="A9153" s="221">
        <v>42244.142040809602</v>
      </c>
      <c r="B9153" s="221">
        <v>2.7559293718784499</v>
      </c>
      <c r="C9153" s="221">
        <v>1.77729090846495</v>
      </c>
      <c r="D9153" s="221">
        <v>1.95262174109775</v>
      </c>
      <c r="E9153" s="221">
        <v>1.6666913969399999</v>
      </c>
    </row>
    <row r="9154" spans="1:5" x14ac:dyDescent="0.25">
      <c r="A9154" s="221">
        <v>42245.663027011899</v>
      </c>
      <c r="B9154" s="221">
        <v>2.4279919134535501</v>
      </c>
      <c r="C9154" s="221">
        <v>1.77722096766357</v>
      </c>
      <c r="D9154" s="221">
        <v>1.9526386818664601</v>
      </c>
      <c r="E9154" s="221">
        <v>1.6666993689370799</v>
      </c>
    </row>
    <row r="9155" spans="1:5" x14ac:dyDescent="0.25">
      <c r="A9155" s="221">
        <v>42247.826651859301</v>
      </c>
      <c r="B9155" s="221">
        <v>3.4526596110950898</v>
      </c>
      <c r="C9155" s="221">
        <v>1.7771215352102601</v>
      </c>
      <c r="D9155" s="221">
        <v>1.9526627803547101</v>
      </c>
      <c r="E9155" s="221">
        <v>1.6667107092180899</v>
      </c>
    </row>
    <row r="9156" spans="1:5" x14ac:dyDescent="0.25">
      <c r="A9156" s="221">
        <v>42248.150584540701</v>
      </c>
      <c r="B9156" s="221">
        <v>1.4156071490758899</v>
      </c>
      <c r="C9156" s="221">
        <v>1.7771066484237401</v>
      </c>
      <c r="D9156" s="221">
        <v>1.95266638832211</v>
      </c>
      <c r="E9156" s="221">
        <v>1.6667124119797501</v>
      </c>
    </row>
    <row r="9157" spans="1:5" x14ac:dyDescent="0.25">
      <c r="A9157" s="221">
        <v>42250.789250229602</v>
      </c>
      <c r="B9157" s="221">
        <v>1.44818430474978</v>
      </c>
      <c r="C9157" s="221">
        <v>1.77698547745061</v>
      </c>
      <c r="D9157" s="221">
        <v>1.95269577782287</v>
      </c>
      <c r="E9157" s="221">
        <v>1.66672629418233</v>
      </c>
    </row>
    <row r="9158" spans="1:5" x14ac:dyDescent="0.25">
      <c r="A9158" s="221">
        <v>42256.184850963196</v>
      </c>
      <c r="B9158" s="221">
        <v>1.14889193508976</v>
      </c>
      <c r="C9158" s="221">
        <v>1.77673800187266</v>
      </c>
      <c r="D9158" s="221">
        <v>1.9527558741103599</v>
      </c>
      <c r="E9158" s="221">
        <v>1.66675476498284</v>
      </c>
    </row>
    <row r="9159" spans="1:5" x14ac:dyDescent="0.25">
      <c r="A9159" s="221">
        <v>42256.998801146903</v>
      </c>
      <c r="B9159" s="221">
        <v>1.24348800187957</v>
      </c>
      <c r="C9159" s="221">
        <v>1.7767007038195199</v>
      </c>
      <c r="D9159" s="221">
        <v>1.95276493990056</v>
      </c>
      <c r="E9159" s="221">
        <v>1.6667590651002899</v>
      </c>
    </row>
    <row r="9160" spans="1:5" x14ac:dyDescent="0.25">
      <c r="A9160" s="221">
        <v>42257.699643084597</v>
      </c>
      <c r="B9160" s="221">
        <v>1.3764918478063299</v>
      </c>
      <c r="C9160" s="221">
        <v>1.77666859608604</v>
      </c>
      <c r="D9160" s="221">
        <v>1.9527727320027599</v>
      </c>
      <c r="E9160" s="221">
        <v>1.66676276766429</v>
      </c>
    </row>
    <row r="9161" spans="1:5" x14ac:dyDescent="0.25">
      <c r="A9161" s="221">
        <v>42258.916952103304</v>
      </c>
      <c r="B9161" s="221">
        <v>1.0717619135932399</v>
      </c>
      <c r="C9161" s="221">
        <v>1.7766128447887399</v>
      </c>
      <c r="D9161" s="221">
        <v>1.95278626245284</v>
      </c>
      <c r="E9161" s="221">
        <v>1.6667691987357001</v>
      </c>
    </row>
    <row r="9162" spans="1:5" x14ac:dyDescent="0.25">
      <c r="A9162" s="221">
        <v>42263.887679400301</v>
      </c>
      <c r="B9162" s="221">
        <v>1.22553474296905</v>
      </c>
      <c r="C9162" s="221">
        <v>1.7763854077447701</v>
      </c>
      <c r="D9162" s="221">
        <v>1.95284151233315</v>
      </c>
      <c r="E9162" s="221">
        <v>1.66679556240492</v>
      </c>
    </row>
    <row r="9163" spans="1:5" x14ac:dyDescent="0.25">
      <c r="A9163" s="221">
        <v>42273.989099789098</v>
      </c>
      <c r="B9163" s="221">
        <v>2.5377698514379001</v>
      </c>
      <c r="C9163" s="221">
        <v>1.77592423506141</v>
      </c>
      <c r="D9163" s="221">
        <v>1.9529537901215099</v>
      </c>
      <c r="E9163" s="221">
        <v>1.6668494273573</v>
      </c>
    </row>
    <row r="9164" spans="1:5" x14ac:dyDescent="0.25">
      <c r="A9164" s="221">
        <v>42277.0491487486</v>
      </c>
      <c r="B9164" s="221">
        <v>3.5505880778388601</v>
      </c>
      <c r="C9164" s="221">
        <v>1.77578481627699</v>
      </c>
      <c r="D9164" s="221">
        <v>1.9529878027173799</v>
      </c>
      <c r="E9164" s="221">
        <v>1.6668658107532299</v>
      </c>
    </row>
    <row r="9165" spans="1:5" x14ac:dyDescent="0.25">
      <c r="A9165" s="221">
        <v>42278.454144832598</v>
      </c>
      <c r="B9165" s="221">
        <v>1.69172600634302</v>
      </c>
      <c r="C9165" s="221">
        <v>1.77572084950727</v>
      </c>
      <c r="D9165" s="221">
        <v>1.9530034193185</v>
      </c>
      <c r="E9165" s="221">
        <v>1.6668733477367901</v>
      </c>
    </row>
    <row r="9166" spans="1:5" x14ac:dyDescent="0.25">
      <c r="A9166" s="221">
        <v>42285.724485910898</v>
      </c>
      <c r="B9166" s="221">
        <v>1.8390165598614701</v>
      </c>
      <c r="C9166" s="221">
        <v>1.7753902555471399</v>
      </c>
      <c r="D9166" s="221">
        <v>1.95308422549705</v>
      </c>
      <c r="E9166" s="221">
        <v>1.66691249798623</v>
      </c>
    </row>
    <row r="9167" spans="1:5" x14ac:dyDescent="0.25">
      <c r="A9167" s="221">
        <v>42286.662646038203</v>
      </c>
      <c r="B9167" s="221">
        <v>0.90870940849971904</v>
      </c>
      <c r="C9167" s="221">
        <v>1.7753476504863801</v>
      </c>
      <c r="D9167" s="221">
        <v>1.95309463558624</v>
      </c>
      <c r="E9167" s="221">
        <v>1.6669175522827799</v>
      </c>
    </row>
    <row r="9168" spans="1:5" x14ac:dyDescent="0.25">
      <c r="A9168" s="221">
        <v>42287.465491862698</v>
      </c>
      <c r="B9168" s="221">
        <v>1.70252142720588</v>
      </c>
      <c r="C9168" s="221">
        <v>1.77531120026329</v>
      </c>
      <c r="D9168" s="221">
        <v>1.9531035441897899</v>
      </c>
      <c r="E9168" s="221">
        <v>1.6669218775794601</v>
      </c>
    </row>
    <row r="9169" spans="1:5" x14ac:dyDescent="0.25">
      <c r="A9169" s="221">
        <v>42288.732682899499</v>
      </c>
      <c r="B9169" s="221">
        <v>1.57161230039189</v>
      </c>
      <c r="C9169" s="221">
        <v>1.77525368648657</v>
      </c>
      <c r="D9169" s="221">
        <v>1.9531176052986801</v>
      </c>
      <c r="E9169" s="221">
        <v>1.66692870910638</v>
      </c>
    </row>
    <row r="9170" spans="1:5" x14ac:dyDescent="0.25">
      <c r="A9170" s="221">
        <v>42290.7847569718</v>
      </c>
      <c r="B9170" s="221">
        <v>2.1574757665504101</v>
      </c>
      <c r="C9170" s="221">
        <v>1.7751606019974699</v>
      </c>
      <c r="D9170" s="221">
        <v>1.95314037569096</v>
      </c>
      <c r="E9170" s="221">
        <v>1.6669398075892301</v>
      </c>
    </row>
    <row r="9171" spans="1:5" x14ac:dyDescent="0.25">
      <c r="A9171" s="221">
        <v>42291.076678773999</v>
      </c>
      <c r="B9171" s="221">
        <v>4.5112966221021704</v>
      </c>
      <c r="C9171" s="221">
        <v>1.77514736369739</v>
      </c>
      <c r="D9171" s="221">
        <v>1.9531436149375601</v>
      </c>
      <c r="E9171" s="221">
        <v>1.66694138780759</v>
      </c>
    </row>
    <row r="9172" spans="1:5" x14ac:dyDescent="0.25">
      <c r="A9172" s="221">
        <v>42291.672597439603</v>
      </c>
      <c r="B9172" s="221">
        <v>2.2474724916699</v>
      </c>
      <c r="C9172" s="221">
        <v>1.7751203395078301</v>
      </c>
      <c r="D9172" s="221">
        <v>1.95315022741903</v>
      </c>
      <c r="E9172" s="221">
        <v>1.6669446251183999</v>
      </c>
    </row>
    <row r="9173" spans="1:5" x14ac:dyDescent="0.25">
      <c r="A9173" s="221">
        <v>42301.2492762357</v>
      </c>
      <c r="B9173" s="221">
        <v>3.8528829015126198</v>
      </c>
      <c r="C9173" s="221">
        <v>1.7746868244460801</v>
      </c>
      <c r="D9173" s="221">
        <v>1.9532564407830699</v>
      </c>
      <c r="E9173" s="221">
        <v>1.66699665014714</v>
      </c>
    </row>
    <row r="9174" spans="1:5" x14ac:dyDescent="0.25">
      <c r="A9174" s="221">
        <v>42304.610604777103</v>
      </c>
      <c r="B9174" s="221">
        <v>2.0811199712803301</v>
      </c>
      <c r="C9174" s="221">
        <v>1.7745349436856399</v>
      </c>
      <c r="D9174" s="221">
        <v>1.9532937035693201</v>
      </c>
      <c r="E9174" s="221">
        <v>1.6670150781128401</v>
      </c>
    </row>
    <row r="9175" spans="1:5" x14ac:dyDescent="0.25">
      <c r="A9175" s="221">
        <v>42308.615775525803</v>
      </c>
      <c r="B9175" s="221">
        <v>2.7352423727057</v>
      </c>
      <c r="C9175" s="221">
        <v>1.7743542017160101</v>
      </c>
      <c r="D9175" s="221">
        <v>1.95333805887142</v>
      </c>
      <c r="E9175" s="221">
        <v>1.6670370358442099</v>
      </c>
    </row>
    <row r="9176" spans="1:5" x14ac:dyDescent="0.25">
      <c r="A9176" s="221">
        <v>42321.084329245503</v>
      </c>
      <c r="B9176" s="221">
        <v>2.21787130073101</v>
      </c>
      <c r="C9176" s="221">
        <v>1.7737929813017801</v>
      </c>
      <c r="D9176" s="221">
        <v>1.9534761268140199</v>
      </c>
      <c r="E9176" s="221">
        <v>1.6671055180377601</v>
      </c>
    </row>
    <row r="9177" spans="1:5" x14ac:dyDescent="0.25">
      <c r="A9177" s="221">
        <v>42324.423460837701</v>
      </c>
      <c r="B9177" s="221">
        <v>-0.87066551285879301</v>
      </c>
      <c r="C9177" s="221">
        <v>1.7736430617818</v>
      </c>
      <c r="D9177" s="221">
        <v>1.95351307497973</v>
      </c>
      <c r="E9177" s="221">
        <v>1.6671239665997899</v>
      </c>
    </row>
    <row r="9178" spans="1:5" x14ac:dyDescent="0.25">
      <c r="A9178" s="221">
        <v>42327.220266402699</v>
      </c>
      <c r="B9178" s="221">
        <v>1.9986618408087</v>
      </c>
      <c r="C9178" s="221">
        <v>1.77351763069219</v>
      </c>
      <c r="D9178" s="221">
        <v>1.95354398499639</v>
      </c>
      <c r="E9178" s="221">
        <v>1.6671394654315299</v>
      </c>
    </row>
    <row r="9179" spans="1:5" x14ac:dyDescent="0.25">
      <c r="A9179" s="221">
        <v>42327.4051494296</v>
      </c>
      <c r="B9179" s="221">
        <v>1.2574502851953899</v>
      </c>
      <c r="C9179" s="221">
        <v>1.7735093409892699</v>
      </c>
      <c r="D9179" s="221">
        <v>1.9535460283052</v>
      </c>
      <c r="E9179" s="221">
        <v>1.6671404909943099</v>
      </c>
    </row>
    <row r="9180" spans="1:5" x14ac:dyDescent="0.25">
      <c r="A9180" s="221">
        <v>42329.123439948104</v>
      </c>
      <c r="B9180" s="221">
        <v>2.2248045211040699</v>
      </c>
      <c r="C9180" s="221">
        <v>1.77343230220222</v>
      </c>
      <c r="D9180" s="221">
        <v>1.9535650186809399</v>
      </c>
      <c r="E9180" s="221">
        <v>1.66715003054255</v>
      </c>
    </row>
    <row r="9181" spans="1:5" x14ac:dyDescent="0.25">
      <c r="A9181" s="221">
        <v>42329.278506438997</v>
      </c>
      <c r="B9181" s="221">
        <v>1.89708969261611</v>
      </c>
      <c r="C9181" s="221">
        <v>1.7734253540921401</v>
      </c>
      <c r="D9181" s="221">
        <v>1.9535667324603601</v>
      </c>
      <c r="E9181" s="221">
        <v>1.66715089143554</v>
      </c>
    </row>
    <row r="9182" spans="1:5" x14ac:dyDescent="0.25">
      <c r="A9182" s="221">
        <v>42340.651786822003</v>
      </c>
      <c r="B9182" s="221">
        <v>2.9553271942039001</v>
      </c>
      <c r="C9182" s="221">
        <v>1.772916683069</v>
      </c>
      <c r="D9182" s="221">
        <v>1.9536924288228501</v>
      </c>
      <c r="E9182" s="221">
        <v>1.66721429966685</v>
      </c>
    </row>
    <row r="9183" spans="1:5" x14ac:dyDescent="0.25">
      <c r="A9183" s="221">
        <v>42344.534919542202</v>
      </c>
      <c r="B9183" s="221">
        <v>1.8719393822246699</v>
      </c>
      <c r="C9183" s="221">
        <v>1.77274343303059</v>
      </c>
      <c r="D9183" s="221">
        <v>1.95373534481908</v>
      </c>
      <c r="E9183" s="221">
        <v>1.6672360644459601</v>
      </c>
    </row>
    <row r="9184" spans="1:5" x14ac:dyDescent="0.25">
      <c r="A9184" s="221">
        <v>42346.188915165701</v>
      </c>
      <c r="B9184" s="221">
        <v>3.2357647114399799</v>
      </c>
      <c r="C9184" s="221">
        <v>1.77266970473218</v>
      </c>
      <c r="D9184" s="221">
        <v>1.9537536246140399</v>
      </c>
      <c r="E9184" s="221">
        <v>1.6672453390737301</v>
      </c>
    </row>
    <row r="9185" spans="1:5" x14ac:dyDescent="0.25">
      <c r="A9185" s="221">
        <v>42350.651893543298</v>
      </c>
      <c r="B9185" s="221">
        <v>1.4960810171780901</v>
      </c>
      <c r="C9185" s="221">
        <v>1.77247096037631</v>
      </c>
      <c r="D9185" s="221">
        <v>1.9538029332338001</v>
      </c>
      <c r="E9185" s="221">
        <v>1.6672704524153901</v>
      </c>
    </row>
    <row r="9186" spans="1:5" x14ac:dyDescent="0.25">
      <c r="A9186" s="221">
        <v>42353.709162016297</v>
      </c>
      <c r="B9186" s="221">
        <v>2.03503298863281</v>
      </c>
      <c r="C9186" s="221">
        <v>1.7723349740100101</v>
      </c>
      <c r="D9186" s="221">
        <v>1.9538366625505399</v>
      </c>
      <c r="E9186" s="221">
        <v>1.66728767792793</v>
      </c>
    </row>
    <row r="9187" spans="1:5" x14ac:dyDescent="0.25">
      <c r="A9187" s="221">
        <v>42354.962940028003</v>
      </c>
      <c r="B9187" s="221">
        <v>1.3326244631420401</v>
      </c>
      <c r="C9187" s="221">
        <v>1.7722792468717099</v>
      </c>
      <c r="D9187" s="221">
        <v>1.9538504948574</v>
      </c>
      <c r="E9187" s="221">
        <v>1.66729475658725</v>
      </c>
    </row>
    <row r="9188" spans="1:5" x14ac:dyDescent="0.25">
      <c r="A9188" s="221">
        <v>42355.249784950603</v>
      </c>
      <c r="B9188" s="221">
        <v>-0.36096767556310599</v>
      </c>
      <c r="C9188" s="221">
        <v>1.7722665005220899</v>
      </c>
      <c r="D9188" s="221">
        <v>1.95385365947423</v>
      </c>
      <c r="E9188" s="221">
        <v>1.6672963792440301</v>
      </c>
    </row>
    <row r="9189" spans="1:5" x14ac:dyDescent="0.25">
      <c r="A9189" s="221">
        <v>42361.316525659196</v>
      </c>
      <c r="B9189" s="221">
        <v>-5.1086099106978401E-2</v>
      </c>
      <c r="C9189" s="221">
        <v>1.77199719496246</v>
      </c>
      <c r="D9189" s="221">
        <v>1.95392059079568</v>
      </c>
      <c r="E9189" s="221">
        <v>1.66733072223362</v>
      </c>
    </row>
    <row r="9190" spans="1:5" x14ac:dyDescent="0.25">
      <c r="A9190" s="221">
        <v>42362.602300295097</v>
      </c>
      <c r="B9190" s="221">
        <v>0.72569791518854998</v>
      </c>
      <c r="C9190" s="221">
        <v>1.77194019806946</v>
      </c>
      <c r="D9190" s="221">
        <v>1.9539347761053201</v>
      </c>
      <c r="E9190" s="221">
        <v>1.6673380188957501</v>
      </c>
    </row>
    <row r="9191" spans="1:5" x14ac:dyDescent="0.25">
      <c r="A9191" s="221">
        <v>42376.807250717196</v>
      </c>
      <c r="B9191" s="221">
        <v>1.2004044357582799</v>
      </c>
      <c r="C9191" s="221">
        <v>1.7713119739577501</v>
      </c>
      <c r="D9191" s="221">
        <v>1.9540912555026599</v>
      </c>
      <c r="E9191" s="221">
        <v>1.6674190088252601</v>
      </c>
    </row>
    <row r="9192" spans="1:5" x14ac:dyDescent="0.25">
      <c r="A9192" s="221">
        <v>42377.7199903992</v>
      </c>
      <c r="B9192" s="221">
        <v>2.5395048076154199</v>
      </c>
      <c r="C9192" s="221">
        <v>1.77127170410488</v>
      </c>
      <c r="D9192" s="221">
        <v>1.9541013100928699</v>
      </c>
      <c r="E9192" s="221">
        <v>1.6674242393538501</v>
      </c>
    </row>
    <row r="9193" spans="1:5" x14ac:dyDescent="0.25">
      <c r="A9193" s="221">
        <v>42378.316642402802</v>
      </c>
      <c r="B9193" s="221">
        <v>1.51806283732616</v>
      </c>
      <c r="C9193" s="221">
        <v>1.7712453933019601</v>
      </c>
      <c r="D9193" s="221">
        <v>1.9541078827131999</v>
      </c>
      <c r="E9193" s="221">
        <v>1.6674276585164201</v>
      </c>
    </row>
    <row r="9194" spans="1:5" x14ac:dyDescent="0.25">
      <c r="A9194" s="221">
        <v>42379.287360716597</v>
      </c>
      <c r="B9194" s="221">
        <v>-7.42162139527602E-3</v>
      </c>
      <c r="C9194" s="221">
        <v>1.77120258714678</v>
      </c>
      <c r="D9194" s="221">
        <v>1.9541185759864801</v>
      </c>
      <c r="E9194" s="221">
        <v>1.66743323827179</v>
      </c>
    </row>
    <row r="9195" spans="1:5" x14ac:dyDescent="0.25">
      <c r="A9195" s="221">
        <v>42383.411448921899</v>
      </c>
      <c r="B9195" s="221">
        <v>1.5426175537870599</v>
      </c>
      <c r="C9195" s="221">
        <v>1.7710208965966201</v>
      </c>
      <c r="D9195" s="221">
        <v>1.9541640062637899</v>
      </c>
      <c r="E9195" s="221">
        <v>1.66745694381331</v>
      </c>
    </row>
    <row r="9196" spans="1:5" x14ac:dyDescent="0.25">
      <c r="A9196" s="221">
        <v>42388.138719625902</v>
      </c>
      <c r="B9196" s="221">
        <v>1.24105416886151</v>
      </c>
      <c r="C9196" s="221">
        <v>1.7708129809211799</v>
      </c>
      <c r="D9196" s="221">
        <v>1.9542160336997501</v>
      </c>
      <c r="E9196" s="221">
        <v>1.66748414684125</v>
      </c>
    </row>
    <row r="9197" spans="1:5" x14ac:dyDescent="0.25">
      <c r="A9197" s="221">
        <v>42390.627348702503</v>
      </c>
      <c r="B9197" s="221">
        <v>1.16569583571258</v>
      </c>
      <c r="C9197" s="221">
        <v>1.77070359078879</v>
      </c>
      <c r="D9197" s="221">
        <v>1.9542433958463401</v>
      </c>
      <c r="E9197" s="221">
        <v>1.66749852491951</v>
      </c>
    </row>
    <row r="9198" spans="1:5" x14ac:dyDescent="0.25">
      <c r="A9198" s="221">
        <v>42390.748531955498</v>
      </c>
      <c r="B9198" s="221">
        <v>2.0645625313884302</v>
      </c>
      <c r="C9198" s="221">
        <v>1.77069826848232</v>
      </c>
      <c r="D9198" s="221">
        <v>1.9542447282401301</v>
      </c>
      <c r="E9198" s="221">
        <v>1.6674992250569101</v>
      </c>
    </row>
    <row r="9199" spans="1:5" x14ac:dyDescent="0.25">
      <c r="A9199" s="221">
        <v>42392.841788067701</v>
      </c>
      <c r="B9199" s="221">
        <v>0.97952257026960898</v>
      </c>
      <c r="C9199" s="221">
        <v>1.77060640576962</v>
      </c>
      <c r="D9199" s="221">
        <v>1.9542677433134199</v>
      </c>
      <c r="E9199" s="221">
        <v>1.66751131886409</v>
      </c>
    </row>
    <row r="9200" spans="1:5" x14ac:dyDescent="0.25">
      <c r="A9200" s="221">
        <v>42404.832648055999</v>
      </c>
      <c r="B9200" s="221">
        <v>1.73243205900937</v>
      </c>
      <c r="C9200" s="221">
        <v>1.7700811799562299</v>
      </c>
      <c r="D9200" s="221">
        <v>1.95439958122845</v>
      </c>
      <c r="E9200" s="221">
        <v>1.66758095871324</v>
      </c>
    </row>
    <row r="9201" spans="1:5" x14ac:dyDescent="0.25">
      <c r="A9201" s="221">
        <v>42408.244957148701</v>
      </c>
      <c r="B9201" s="221">
        <v>1.76441476909788</v>
      </c>
      <c r="C9201" s="221">
        <v>1.76993209710591</v>
      </c>
      <c r="D9201" s="221">
        <v>1.9544370856477</v>
      </c>
      <c r="E9201" s="221">
        <v>1.66760087160464</v>
      </c>
    </row>
    <row r="9202" spans="1:5" x14ac:dyDescent="0.25">
      <c r="A9202" s="221">
        <v>42411.673700518601</v>
      </c>
      <c r="B9202" s="221">
        <v>4.6213324984764901</v>
      </c>
      <c r="C9202" s="221">
        <v>1.76978248075728</v>
      </c>
      <c r="D9202" s="221">
        <v>1.95447473619487</v>
      </c>
      <c r="E9202" s="221">
        <v>1.6676209227777601</v>
      </c>
    </row>
    <row r="9203" spans="1:5" x14ac:dyDescent="0.25">
      <c r="A9203" s="221">
        <v>42412.715839608201</v>
      </c>
      <c r="B9203" s="221">
        <v>0.78458233832563495</v>
      </c>
      <c r="C9203" s="221">
        <v>1.7697370459274999</v>
      </c>
      <c r="D9203" s="221">
        <v>1.95448617977717</v>
      </c>
      <c r="E9203" s="221">
        <v>1.66762702558487</v>
      </c>
    </row>
    <row r="9204" spans="1:5" x14ac:dyDescent="0.25">
      <c r="A9204" s="221">
        <v>42415.958981566902</v>
      </c>
      <c r="B9204" s="221">
        <v>1.0610815316982201</v>
      </c>
      <c r="C9204" s="221">
        <v>1.7695957331676</v>
      </c>
      <c r="D9204" s="221">
        <v>1.95452179226143</v>
      </c>
      <c r="E9204" s="221">
        <v>1.66764604337474</v>
      </c>
    </row>
    <row r="9205" spans="1:5" x14ac:dyDescent="0.25">
      <c r="A9205" s="221">
        <v>42416.434272334103</v>
      </c>
      <c r="B9205" s="221">
        <v>1.2197486067719201</v>
      </c>
      <c r="C9205" s="221">
        <v>1.7695750386359199</v>
      </c>
      <c r="D9205" s="221">
        <v>1.95452700808427</v>
      </c>
      <c r="E9205" s="221">
        <v>1.6676488328207799</v>
      </c>
    </row>
    <row r="9206" spans="1:5" x14ac:dyDescent="0.25">
      <c r="A9206" s="221">
        <v>42417.289886261999</v>
      </c>
      <c r="B9206" s="221">
        <v>1.6395761621773599</v>
      </c>
      <c r="C9206" s="221">
        <v>1.7695377873756</v>
      </c>
      <c r="D9206" s="221">
        <v>1.95453639755905</v>
      </c>
      <c r="E9206" s="221">
        <v>1.66765385791162</v>
      </c>
    </row>
    <row r="9207" spans="1:5" x14ac:dyDescent="0.25">
      <c r="A9207" s="221">
        <v>42420.4852716608</v>
      </c>
      <c r="B9207" s="221">
        <v>1.8760186650947701</v>
      </c>
      <c r="C9207" s="221">
        <v>1.7693987754831599</v>
      </c>
      <c r="D9207" s="221">
        <v>1.9545714635971601</v>
      </c>
      <c r="E9207" s="221">
        <v>1.6676726473216801</v>
      </c>
    </row>
    <row r="9208" spans="1:5" x14ac:dyDescent="0.25">
      <c r="A9208" s="221">
        <v>42420.505205467198</v>
      </c>
      <c r="B9208" s="221">
        <v>4.8385473427718901</v>
      </c>
      <c r="C9208" s="221">
        <v>1.7693979088578999</v>
      </c>
      <c r="D9208" s="221">
        <v>1.9545716823499899</v>
      </c>
      <c r="E9208" s="221">
        <v>1.66767276454089</v>
      </c>
    </row>
    <row r="9209" spans="1:5" x14ac:dyDescent="0.25">
      <c r="A9209" s="221">
        <v>42421.6525994517</v>
      </c>
      <c r="B9209" s="221">
        <v>2.2140356366639802</v>
      </c>
      <c r="C9209" s="221">
        <v>1.76934802988574</v>
      </c>
      <c r="D9209" s="221">
        <v>1.9545842738080399</v>
      </c>
      <c r="E9209" s="221">
        <v>1.66767953859374</v>
      </c>
    </row>
    <row r="9210" spans="1:5" x14ac:dyDescent="0.25">
      <c r="A9210" s="221">
        <v>42430.141030879597</v>
      </c>
      <c r="B9210" s="221">
        <v>0.78630277678202198</v>
      </c>
      <c r="C9210" s="221">
        <v>1.7689796333633101</v>
      </c>
      <c r="D9210" s="221">
        <v>1.95467737077336</v>
      </c>
      <c r="E9210" s="221">
        <v>1.6677296531000401</v>
      </c>
    </row>
    <row r="9211" spans="1:5" x14ac:dyDescent="0.25">
      <c r="A9211" s="221">
        <v>42434.121051628397</v>
      </c>
      <c r="B9211" s="221">
        <v>2.4126339871928901</v>
      </c>
      <c r="C9211" s="221">
        <v>1.76880727065309</v>
      </c>
      <c r="D9211" s="221">
        <v>1.9547209913974</v>
      </c>
      <c r="E9211" s="221">
        <v>1.66775325587132</v>
      </c>
    </row>
    <row r="9212" spans="1:5" x14ac:dyDescent="0.25">
      <c r="A9212" s="221">
        <v>42442.358650343303</v>
      </c>
      <c r="B9212" s="221">
        <v>2.1978889332932501</v>
      </c>
      <c r="C9212" s="221">
        <v>1.7684512787620601</v>
      </c>
      <c r="D9212" s="221">
        <v>1.9548112301824201</v>
      </c>
      <c r="E9212" s="221">
        <v>1.6678022709272999</v>
      </c>
    </row>
    <row r="9213" spans="1:5" x14ac:dyDescent="0.25">
      <c r="A9213" s="221">
        <v>42443.805854596598</v>
      </c>
      <c r="B9213" s="221">
        <v>1.49689167188334</v>
      </c>
      <c r="C9213" s="221">
        <v>1.76838883972481</v>
      </c>
      <c r="D9213" s="221">
        <v>1.95482708358315</v>
      </c>
      <c r="E9213" s="221">
        <v>1.6678109174142799</v>
      </c>
    </row>
    <row r="9214" spans="1:5" x14ac:dyDescent="0.25">
      <c r="A9214" s="221">
        <v>42446.075312627101</v>
      </c>
      <c r="B9214" s="221">
        <v>1.4605686542070999</v>
      </c>
      <c r="C9214" s="221">
        <v>1.7682909911825799</v>
      </c>
      <c r="D9214" s="221">
        <v>1.9548519443638701</v>
      </c>
      <c r="E9214" s="221">
        <v>1.6678244765503001</v>
      </c>
    </row>
    <row r="9215" spans="1:5" x14ac:dyDescent="0.25">
      <c r="A9215" s="221">
        <v>42447.960838343402</v>
      </c>
      <c r="B9215" s="221">
        <v>2.27478395947898</v>
      </c>
      <c r="C9215" s="221">
        <v>1.76820975630541</v>
      </c>
      <c r="D9215" s="221">
        <v>1.9548725993575999</v>
      </c>
      <c r="E9215" s="221">
        <v>1.6678357418388901</v>
      </c>
    </row>
    <row r="9216" spans="1:5" x14ac:dyDescent="0.25">
      <c r="A9216" s="221">
        <v>42449.131757878902</v>
      </c>
      <c r="B9216" s="221">
        <v>1.8724150316997299</v>
      </c>
      <c r="C9216" s="221">
        <v>1.7681593335582899</v>
      </c>
      <c r="D9216" s="221">
        <v>1.95488541724377</v>
      </c>
      <c r="E9216" s="221">
        <v>1.6678427376312901</v>
      </c>
    </row>
    <row r="9217" spans="1:5" x14ac:dyDescent="0.25">
      <c r="A9217" s="221">
        <v>42454.939467680299</v>
      </c>
      <c r="B9217" s="221">
        <v>1.8080484137933801</v>
      </c>
      <c r="C9217" s="221">
        <v>1.7679095510884499</v>
      </c>
      <c r="D9217" s="221">
        <v>1.95494897307805</v>
      </c>
      <c r="E9217" s="221">
        <v>1.6678776113892499</v>
      </c>
    </row>
    <row r="9218" spans="1:5" x14ac:dyDescent="0.25">
      <c r="A9218" s="221">
        <v>42459.869864090899</v>
      </c>
      <c r="B9218" s="221">
        <v>2.0527589987439798</v>
      </c>
      <c r="C9218" s="221">
        <v>1.7676979026247599</v>
      </c>
      <c r="D9218" s="221">
        <v>1.95500288007794</v>
      </c>
      <c r="E9218" s="221">
        <v>1.66790725186171</v>
      </c>
    </row>
    <row r="9219" spans="1:5" x14ac:dyDescent="0.25">
      <c r="A9219" s="221">
        <v>42461.952188434203</v>
      </c>
      <c r="B9219" s="221">
        <v>0.99621228670996298</v>
      </c>
      <c r="C9219" s="221">
        <v>1.7676086202113801</v>
      </c>
      <c r="D9219" s="221">
        <v>1.9550256415059999</v>
      </c>
      <c r="E9219" s="221">
        <v>1.66791981061465</v>
      </c>
    </row>
    <row r="9220" spans="1:5" x14ac:dyDescent="0.25">
      <c r="A9220" s="221">
        <v>42462.005644542398</v>
      </c>
      <c r="B9220" s="221">
        <v>2.0969654712559498</v>
      </c>
      <c r="C9220" s="221">
        <v>1.7676063289374699</v>
      </c>
      <c r="D9220" s="221">
        <v>1.9550262258229301</v>
      </c>
      <c r="E9220" s="221">
        <v>1.66792013441983</v>
      </c>
    </row>
    <row r="9221" spans="1:5" x14ac:dyDescent="0.25">
      <c r="A9221" s="221">
        <v>42462.829760473403</v>
      </c>
      <c r="B9221" s="221">
        <v>2.85255018060333</v>
      </c>
      <c r="C9221" s="221">
        <v>1.76757101375868</v>
      </c>
      <c r="D9221" s="221">
        <v>1.95503523405238</v>
      </c>
      <c r="E9221" s="221">
        <v>1.66792512642204</v>
      </c>
    </row>
    <row r="9222" spans="1:5" x14ac:dyDescent="0.25">
      <c r="A9222" s="221">
        <v>42472.840005945101</v>
      </c>
      <c r="B9222" s="221">
        <v>1.37823928870515</v>
      </c>
      <c r="C9222" s="221">
        <v>1.7671428737104999</v>
      </c>
      <c r="D9222" s="221">
        <v>1.9551446538375099</v>
      </c>
      <c r="E9222" s="221">
        <v>1.66798576251174</v>
      </c>
    </row>
    <row r="9223" spans="1:5" x14ac:dyDescent="0.25">
      <c r="A9223" s="221">
        <v>42474.575862699203</v>
      </c>
      <c r="B9223" s="221">
        <v>1.1371333812450799</v>
      </c>
      <c r="C9223" s="221">
        <v>1.7670688154666701</v>
      </c>
      <c r="D9223" s="221">
        <v>1.9551636281047799</v>
      </c>
      <c r="E9223" s="221">
        <v>1.66799627729544</v>
      </c>
    </row>
    <row r="9224" spans="1:5" x14ac:dyDescent="0.25">
      <c r="A9224" s="221">
        <v>42476.853579587303</v>
      </c>
      <c r="B9224" s="221">
        <v>1.7754652264075901</v>
      </c>
      <c r="C9224" s="221">
        <v>1.76697163941094</v>
      </c>
      <c r="D9224" s="221">
        <v>1.9551885185248701</v>
      </c>
      <c r="E9224" s="221">
        <v>1.6680101402916701</v>
      </c>
    </row>
    <row r="9225" spans="1:5" x14ac:dyDescent="0.25">
      <c r="A9225" s="221">
        <v>42485.016016236703</v>
      </c>
      <c r="B9225" s="221">
        <v>0.734496761956005</v>
      </c>
      <c r="C9225" s="221">
        <v>1.76662417726782</v>
      </c>
      <c r="D9225" s="221">
        <v>1.9552776262634299</v>
      </c>
      <c r="E9225" s="221">
        <v>1.6680599471256099</v>
      </c>
    </row>
    <row r="9226" spans="1:5" x14ac:dyDescent="0.25">
      <c r="A9226" s="221">
        <v>42485.791104983597</v>
      </c>
      <c r="B9226" s="221">
        <v>0.87404206742016699</v>
      </c>
      <c r="C9226" s="221">
        <v>1.7665912126004599</v>
      </c>
      <c r="D9226" s="221">
        <v>1.95528607878903</v>
      </c>
      <c r="E9226" s="221">
        <v>1.66806468953136</v>
      </c>
    </row>
    <row r="9227" spans="1:5" x14ac:dyDescent="0.25">
      <c r="A9227" s="221">
        <v>42489.012192877497</v>
      </c>
      <c r="B9227" s="221">
        <v>2.9699797021085299</v>
      </c>
      <c r="C9227" s="221">
        <v>1.7664544041079</v>
      </c>
      <c r="D9227" s="221">
        <v>1.95532120551225</v>
      </c>
      <c r="E9227" s="221">
        <v>1.66808452612595</v>
      </c>
    </row>
    <row r="9228" spans="1:5" x14ac:dyDescent="0.25">
      <c r="A9228" s="221">
        <v>42489.452486384602</v>
      </c>
      <c r="B9228" s="221">
        <v>2.3659053202899099</v>
      </c>
      <c r="C9228" s="221">
        <v>1.7664357160794</v>
      </c>
      <c r="D9228" s="221">
        <v>1.9553260070167899</v>
      </c>
      <c r="E9228" s="221">
        <v>1.66808723760856</v>
      </c>
    </row>
    <row r="9229" spans="1:5" x14ac:dyDescent="0.25">
      <c r="A9229" s="221">
        <v>42489.9258178159</v>
      </c>
      <c r="B9229" s="221">
        <v>1.77253627506859</v>
      </c>
      <c r="C9229" s="221">
        <v>1.7664156290806301</v>
      </c>
      <c r="D9229" s="221">
        <v>1.95533116880769</v>
      </c>
      <c r="E9229" s="221">
        <v>1.66809015255035</v>
      </c>
    </row>
    <row r="9230" spans="1:5" x14ac:dyDescent="0.25">
      <c r="A9230" s="221">
        <v>42490.578911579003</v>
      </c>
      <c r="B9230" s="221">
        <v>0.91401423540444804</v>
      </c>
      <c r="C9230" s="221">
        <v>1.76638791904669</v>
      </c>
      <c r="D9230" s="221">
        <v>1.9553382909492201</v>
      </c>
      <c r="E9230" s="221">
        <v>1.66809417453194</v>
      </c>
    </row>
    <row r="9231" spans="1:5" x14ac:dyDescent="0.25">
      <c r="A9231" s="221">
        <v>42504.136734991203</v>
      </c>
      <c r="B9231" s="221">
        <v>1.6326664927061301</v>
      </c>
      <c r="C9231" s="221">
        <v>1.7658141527573901</v>
      </c>
      <c r="D9231" s="221">
        <v>1.9554861422113099</v>
      </c>
      <c r="E9231" s="221">
        <v>1.66817766838725</v>
      </c>
    </row>
    <row r="9232" spans="1:5" x14ac:dyDescent="0.25">
      <c r="A9232" s="221">
        <v>42507.118344118397</v>
      </c>
      <c r="B9232" s="221">
        <v>0.79126474198605301</v>
      </c>
      <c r="C9232" s="221">
        <v>1.76568835018788</v>
      </c>
      <c r="D9232" s="221">
        <v>1.95551860125929</v>
      </c>
      <c r="E9232" s="221">
        <v>1.6681960301871901</v>
      </c>
    </row>
    <row r="9233" spans="1:5" x14ac:dyDescent="0.25">
      <c r="A9233" s="221">
        <v>42507.415561975497</v>
      </c>
      <c r="B9233" s="221">
        <v>1.16283901033378</v>
      </c>
      <c r="C9233" s="221">
        <v>1.7656758176932299</v>
      </c>
      <c r="D9233" s="221">
        <v>1.9555218343559899</v>
      </c>
      <c r="E9233" s="221">
        <v>1.66819786055951</v>
      </c>
    </row>
    <row r="9234" spans="1:5" x14ac:dyDescent="0.25">
      <c r="A9234" s="221">
        <v>42519.725853198201</v>
      </c>
      <c r="B9234" s="221">
        <v>0.146542579442621</v>
      </c>
      <c r="C9234" s="221">
        <v>1.7651579201405401</v>
      </c>
      <c r="D9234" s="221">
        <v>1.95565574408252</v>
      </c>
      <c r="E9234" s="221">
        <v>1.66827443184091</v>
      </c>
    </row>
    <row r="9235" spans="1:5" x14ac:dyDescent="0.25">
      <c r="A9235" s="221">
        <v>42532.048867384197</v>
      </c>
      <c r="B9235" s="221">
        <v>1.29268628309065</v>
      </c>
      <c r="C9235" s="221">
        <v>1.7646418449442101</v>
      </c>
      <c r="D9235" s="221">
        <v>1.9557897922077601</v>
      </c>
      <c r="E9235" s="221">
        <v>1.66835158067999</v>
      </c>
    </row>
    <row r="9236" spans="1:5" x14ac:dyDescent="0.25">
      <c r="A9236" s="221">
        <v>42533.206454963401</v>
      </c>
      <c r="B9236" s="221">
        <v>1.04904124882814</v>
      </c>
      <c r="C9236" s="221">
        <v>1.7645934819226201</v>
      </c>
      <c r="D9236" s="221">
        <v>1.9558023842929799</v>
      </c>
      <c r="E9236" s="221">
        <v>1.66835885887255</v>
      </c>
    </row>
    <row r="9237" spans="1:5" x14ac:dyDescent="0.25">
      <c r="A9237" s="221">
        <v>42533.623486468699</v>
      </c>
      <c r="B9237" s="221">
        <v>1.47636675254881</v>
      </c>
      <c r="C9237" s="221">
        <v>1.76457606572415</v>
      </c>
      <c r="D9237" s="221">
        <v>1.9558069207067701</v>
      </c>
      <c r="E9237" s="221">
        <v>1.6683614809079299</v>
      </c>
    </row>
    <row r="9238" spans="1:5" x14ac:dyDescent="0.25">
      <c r="A9238" s="221">
        <v>42538.247987514696</v>
      </c>
      <c r="B9238" s="221">
        <v>2.7179031008577499</v>
      </c>
      <c r="C9238" s="221">
        <v>1.76438311853069</v>
      </c>
      <c r="D9238" s="221">
        <v>1.9558572254200499</v>
      </c>
      <c r="E9238" s="221">
        <v>1.66839060288463</v>
      </c>
    </row>
    <row r="9239" spans="1:5" x14ac:dyDescent="0.25">
      <c r="A9239" s="221">
        <v>42542.609576017298</v>
      </c>
      <c r="B9239" s="221">
        <v>2.95813944071319</v>
      </c>
      <c r="C9239" s="221">
        <v>1.7642014452150101</v>
      </c>
      <c r="D9239" s="221">
        <v>1.95590467020532</v>
      </c>
      <c r="E9239" s="221">
        <v>1.66841814310559</v>
      </c>
    </row>
    <row r="9240" spans="1:5" x14ac:dyDescent="0.25">
      <c r="A9240" s="221">
        <v>42543.022578238997</v>
      </c>
      <c r="B9240" s="221">
        <v>1.57355712281806</v>
      </c>
      <c r="C9240" s="221">
        <v>1.76418425792419</v>
      </c>
      <c r="D9240" s="221">
        <v>1.9559091627890901</v>
      </c>
      <c r="E9240" s="221">
        <v>1.6684207509106299</v>
      </c>
    </row>
    <row r="9241" spans="1:5" x14ac:dyDescent="0.25">
      <c r="A9241" s="221">
        <v>42545.613846742497</v>
      </c>
      <c r="B9241" s="221">
        <v>0.34375905161530002</v>
      </c>
      <c r="C9241" s="221">
        <v>1.76407648395006</v>
      </c>
      <c r="D9241" s="221">
        <v>1.95593735026657</v>
      </c>
      <c r="E9241" s="221">
        <v>1.6684371455279901</v>
      </c>
    </row>
    <row r="9242" spans="1:5" x14ac:dyDescent="0.25">
      <c r="A9242" s="221">
        <v>42545.7437018481</v>
      </c>
      <c r="B9242" s="221">
        <v>1.1591640959774701</v>
      </c>
      <c r="C9242" s="221">
        <v>1.7640710837785201</v>
      </c>
      <c r="D9242" s="221">
        <v>1.95593876281331</v>
      </c>
      <c r="E9242" s="221">
        <v>1.6684379694948801</v>
      </c>
    </row>
    <row r="9243" spans="1:5" x14ac:dyDescent="0.25">
      <c r="A9243" s="221">
        <v>42551.415643219101</v>
      </c>
      <c r="B9243" s="221">
        <v>3.2971934076330598</v>
      </c>
      <c r="C9243" s="221">
        <v>1.76383555536331</v>
      </c>
      <c r="D9243" s="221">
        <v>1.95600034387225</v>
      </c>
      <c r="E9243" s="221">
        <v>1.6684739595462601</v>
      </c>
    </row>
    <row r="9244" spans="1:5" x14ac:dyDescent="0.25">
      <c r="A9244" s="221">
        <v>42552.4838238503</v>
      </c>
      <c r="B9244" s="221">
        <v>0.12588764965992799</v>
      </c>
      <c r="C9244" s="221">
        <v>1.76379125546323</v>
      </c>
      <c r="D9244" s="221">
        <v>1.95601193322592</v>
      </c>
      <c r="E9244" s="221">
        <v>1.6684807374505499</v>
      </c>
    </row>
    <row r="9245" spans="1:5" x14ac:dyDescent="0.25">
      <c r="A9245" s="221">
        <v>42552.633285331802</v>
      </c>
      <c r="B9245" s="221">
        <v>1.99193113803529</v>
      </c>
      <c r="C9245" s="221">
        <v>1.76378505838241</v>
      </c>
      <c r="D9245" s="221">
        <v>1.9560135548261699</v>
      </c>
      <c r="E9245" s="221">
        <v>1.6684816858253799</v>
      </c>
    </row>
    <row r="9246" spans="1:5" x14ac:dyDescent="0.25">
      <c r="A9246" s="221">
        <v>42555.417754290298</v>
      </c>
      <c r="B9246" s="221">
        <v>0.618417785170844</v>
      </c>
      <c r="C9246" s="221">
        <v>1.76366967090856</v>
      </c>
      <c r="D9246" s="221">
        <v>1.95604376525559</v>
      </c>
      <c r="E9246" s="221">
        <v>1.6684993910225401</v>
      </c>
    </row>
    <row r="9247" spans="1:5" x14ac:dyDescent="0.25">
      <c r="A9247" s="221">
        <v>42555.463452126198</v>
      </c>
      <c r="B9247" s="221">
        <v>1.6186758555741101</v>
      </c>
      <c r="C9247" s="221">
        <v>1.7636677782222301</v>
      </c>
      <c r="D9247" s="221">
        <v>1.9560442610597299</v>
      </c>
      <c r="E9247" s="221">
        <v>1.6684996818068001</v>
      </c>
    </row>
    <row r="9248" spans="1:5" x14ac:dyDescent="0.25">
      <c r="A9248" s="221">
        <v>42555.807892207202</v>
      </c>
      <c r="B9248" s="221">
        <v>4.2307535287521301</v>
      </c>
      <c r="C9248" s="221">
        <v>1.7636535148791701</v>
      </c>
      <c r="D9248" s="221">
        <v>1.9560479981036401</v>
      </c>
      <c r="E9248" s="221">
        <v>1.6685018735463899</v>
      </c>
    </row>
    <row r="9249" spans="1:5" x14ac:dyDescent="0.25">
      <c r="A9249" s="221">
        <v>42558.0926467635</v>
      </c>
      <c r="B9249" s="221">
        <v>0.63249887343850297</v>
      </c>
      <c r="C9249" s="221">
        <v>1.7635589391100801</v>
      </c>
      <c r="D9249" s="221">
        <v>1.95607278682181</v>
      </c>
      <c r="E9249" s="221">
        <v>1.6685164309888501</v>
      </c>
    </row>
    <row r="9250" spans="1:5" x14ac:dyDescent="0.25">
      <c r="A9250" s="221">
        <v>42558.365502454202</v>
      </c>
      <c r="B9250" s="221">
        <v>1.43328229594311</v>
      </c>
      <c r="C9250" s="221">
        <v>1.76354765243365</v>
      </c>
      <c r="D9250" s="221">
        <v>1.9560757472023</v>
      </c>
      <c r="E9250" s="221">
        <v>1.6685181706262999</v>
      </c>
    </row>
    <row r="9251" spans="1:5" x14ac:dyDescent="0.25">
      <c r="A9251" s="221">
        <v>42559.447454680398</v>
      </c>
      <c r="B9251" s="221">
        <v>1.4117084670073299E-2</v>
      </c>
      <c r="C9251" s="221">
        <v>1.7635028974767</v>
      </c>
      <c r="D9251" s="221">
        <v>1.9560874859725501</v>
      </c>
      <c r="E9251" s="221">
        <v>1.6685250724859799</v>
      </c>
    </row>
    <row r="9252" spans="1:5" x14ac:dyDescent="0.25">
      <c r="A9252" s="221">
        <v>42564.510027215001</v>
      </c>
      <c r="B9252" s="221">
        <v>1.77340147068064</v>
      </c>
      <c r="C9252" s="221">
        <v>1.76329374025773</v>
      </c>
      <c r="D9252" s="221">
        <v>1.95614241295953</v>
      </c>
      <c r="E9252" s="221">
        <v>1.66855742323446</v>
      </c>
    </row>
    <row r="9253" spans="1:5" x14ac:dyDescent="0.25">
      <c r="A9253" s="221">
        <v>42565.646334960999</v>
      </c>
      <c r="B9253" s="221">
        <v>1.3973243542534599</v>
      </c>
      <c r="C9253" s="221">
        <v>1.7632468499543901</v>
      </c>
      <c r="D9253" s="221">
        <v>1.9561547349938</v>
      </c>
      <c r="E9253" s="221">
        <v>1.66856469696562</v>
      </c>
    </row>
    <row r="9254" spans="1:5" x14ac:dyDescent="0.25">
      <c r="A9254" s="221">
        <v>42566.825348308703</v>
      </c>
      <c r="B9254" s="221">
        <v>1.1434182289531201</v>
      </c>
      <c r="C9254" s="221">
        <v>1.7631982189472399</v>
      </c>
      <c r="D9254" s="221">
        <v>1.95616751365788</v>
      </c>
      <c r="E9254" s="221">
        <v>1.6685722729720101</v>
      </c>
    </row>
    <row r="9255" spans="1:5" x14ac:dyDescent="0.25">
      <c r="A9255" s="221">
        <v>42572.8328232614</v>
      </c>
      <c r="B9255" s="221">
        <v>-0.43037998393697902</v>
      </c>
      <c r="C9255" s="221">
        <v>1.76295082106719</v>
      </c>
      <c r="D9255" s="221">
        <v>1.9562326253078199</v>
      </c>
      <c r="E9255" s="221">
        <v>1.6686108753074</v>
      </c>
    </row>
    <row r="9256" spans="1:5" x14ac:dyDescent="0.25">
      <c r="A9256" s="221">
        <v>42575.654035499902</v>
      </c>
      <c r="B9256" s="221">
        <v>2.1706542856712701</v>
      </c>
      <c r="C9256" s="221">
        <v>1.7628347616622799</v>
      </c>
      <c r="D9256" s="221">
        <v>1.95626320284416</v>
      </c>
      <c r="E9256" s="221">
        <v>1.6686290036195299</v>
      </c>
    </row>
    <row r="9257" spans="1:5" x14ac:dyDescent="0.25">
      <c r="A9257" s="221">
        <v>42578.953969167596</v>
      </c>
      <c r="B9257" s="221">
        <v>1.5451893390096401</v>
      </c>
      <c r="C9257" s="221">
        <v>1.76269924763088</v>
      </c>
      <c r="D9257" s="221">
        <v>1.95629894989282</v>
      </c>
      <c r="E9257" s="221">
        <v>1.6686502080601999</v>
      </c>
    </row>
    <row r="9258" spans="1:5" x14ac:dyDescent="0.25">
      <c r="A9258" s="221">
        <v>42587.412245961903</v>
      </c>
      <c r="B9258" s="221">
        <v>1.8002692007483401</v>
      </c>
      <c r="C9258" s="221">
        <v>1.7623526492531401</v>
      </c>
      <c r="D9258" s="221">
        <v>1.95639045065894</v>
      </c>
      <c r="E9258" s="221">
        <v>1.66870486484534</v>
      </c>
    </row>
    <row r="9259" spans="1:5" x14ac:dyDescent="0.25">
      <c r="A9259" s="221">
        <v>42589.8809736853</v>
      </c>
      <c r="B9259" s="221">
        <v>3.8681619648555801</v>
      </c>
      <c r="C9259" s="221">
        <v>1.7622516682592799</v>
      </c>
      <c r="D9259" s="221">
        <v>1.9564171571008599</v>
      </c>
      <c r="E9259" s="221">
        <v>1.66872086829874</v>
      </c>
    </row>
    <row r="9260" spans="1:5" x14ac:dyDescent="0.25">
      <c r="A9260" s="221">
        <v>42591.526605948799</v>
      </c>
      <c r="B9260" s="221">
        <v>4.6715516212361798</v>
      </c>
      <c r="C9260" s="221">
        <v>1.7621844352426801</v>
      </c>
      <c r="D9260" s="221">
        <v>1.95643495938099</v>
      </c>
      <c r="E9260" s="221">
        <v>1.6687315478720599</v>
      </c>
    </row>
    <row r="9261" spans="1:5" x14ac:dyDescent="0.25">
      <c r="A9261" s="221">
        <v>42592.180595579397</v>
      </c>
      <c r="B9261" s="221">
        <v>1.40128639152646</v>
      </c>
      <c r="C9261" s="221">
        <v>1.76215772141022</v>
      </c>
      <c r="D9261" s="221">
        <v>1.9564420341733699</v>
      </c>
      <c r="E9261" s="221">
        <v>1.66873579465703</v>
      </c>
    </row>
    <row r="9262" spans="1:5" x14ac:dyDescent="0.25">
      <c r="A9262" s="221">
        <v>42596.0793898505</v>
      </c>
      <c r="B9262" s="221">
        <v>2.1135994646087002</v>
      </c>
      <c r="C9262" s="221">
        <v>1.7619986532534999</v>
      </c>
      <c r="D9262" s="221">
        <v>1.9564842109277301</v>
      </c>
      <c r="E9262" s="221">
        <v>1.6687611430367599</v>
      </c>
    </row>
    <row r="9263" spans="1:5" x14ac:dyDescent="0.25">
      <c r="A9263" s="221">
        <v>42598.852151010396</v>
      </c>
      <c r="B9263" s="221">
        <v>1.1768850503511199</v>
      </c>
      <c r="C9263" s="221">
        <v>1.76188566243348</v>
      </c>
      <c r="D9263" s="221">
        <v>1.95651420637202</v>
      </c>
      <c r="E9263" s="221">
        <v>1.66877920263794</v>
      </c>
    </row>
    <row r="9264" spans="1:5" x14ac:dyDescent="0.25">
      <c r="A9264" s="221">
        <v>42600.479619796701</v>
      </c>
      <c r="B9264" s="221">
        <v>1.50204906601312</v>
      </c>
      <c r="C9264" s="221">
        <v>1.76181938343247</v>
      </c>
      <c r="D9264" s="221">
        <v>1.9565318121615201</v>
      </c>
      <c r="E9264" s="221">
        <v>1.6687898151698899</v>
      </c>
    </row>
    <row r="9265" spans="1:5" x14ac:dyDescent="0.25">
      <c r="A9265" s="221">
        <v>42600.766932275001</v>
      </c>
      <c r="B9265" s="221">
        <v>-0.50628862295671895</v>
      </c>
      <c r="C9265" s="221">
        <v>1.76180768765111</v>
      </c>
      <c r="D9265" s="221">
        <v>1.95653492027828</v>
      </c>
      <c r="E9265" s="221">
        <v>1.6687916903273301</v>
      </c>
    </row>
    <row r="9266" spans="1:5" x14ac:dyDescent="0.25">
      <c r="A9266" s="221">
        <v>42602.104519354602</v>
      </c>
      <c r="B9266" s="221">
        <v>0.84237880720832203</v>
      </c>
      <c r="C9266" s="221">
        <v>1.76175326684478</v>
      </c>
      <c r="D9266" s="221">
        <v>1.9565493901573801</v>
      </c>
      <c r="E9266" s="221">
        <v>1.6688004201478099</v>
      </c>
    </row>
    <row r="9267" spans="1:5" x14ac:dyDescent="0.25">
      <c r="A9267" s="221">
        <v>42602.235252792598</v>
      </c>
      <c r="B9267" s="221">
        <v>1.7927270168134299</v>
      </c>
      <c r="C9267" s="221">
        <v>1.76174794784968</v>
      </c>
      <c r="D9267" s="221">
        <v>1.95655080441823</v>
      </c>
      <c r="E9267" s="221">
        <v>1.66880127402467</v>
      </c>
    </row>
    <row r="9268" spans="1:5" x14ac:dyDescent="0.25">
      <c r="A9268" s="221">
        <v>42604.517759519098</v>
      </c>
      <c r="B9268" s="221">
        <v>2.08840095129628</v>
      </c>
      <c r="C9268" s="221">
        <v>1.7616551509002101</v>
      </c>
      <c r="D9268" s="221">
        <v>1.9565754963406099</v>
      </c>
      <c r="E9268" s="221">
        <v>1.6688161960969301</v>
      </c>
    </row>
    <row r="9269" spans="1:5" x14ac:dyDescent="0.25">
      <c r="A9269" s="221">
        <v>42609.541752346297</v>
      </c>
      <c r="B9269" s="221">
        <v>3.6789690348584898</v>
      </c>
      <c r="C9269" s="221">
        <v>1.7614511916651701</v>
      </c>
      <c r="D9269" s="221">
        <v>1.95662984537692</v>
      </c>
      <c r="E9269" s="221">
        <v>1.6688490770080899</v>
      </c>
    </row>
    <row r="9270" spans="1:5" x14ac:dyDescent="0.25">
      <c r="A9270" s="221">
        <v>42612.7488694731</v>
      </c>
      <c r="B9270" s="221">
        <v>1.24282986524251</v>
      </c>
      <c r="C9270" s="221">
        <v>1.7613212227761701</v>
      </c>
      <c r="D9270" s="221">
        <v>1.9566644936509301</v>
      </c>
      <c r="E9270" s="221">
        <v>1.6688701187284101</v>
      </c>
    </row>
    <row r="9271" spans="1:5" x14ac:dyDescent="0.25">
      <c r="A9271" s="221">
        <v>42615.568333364201</v>
      </c>
      <c r="B9271" s="221">
        <v>0.74711550613693101</v>
      </c>
      <c r="C9271" s="221">
        <v>1.7612070663761601</v>
      </c>
      <c r="D9271" s="221">
        <v>1.9566949451103099</v>
      </c>
      <c r="E9271" s="221">
        <v>1.6688886455710701</v>
      </c>
    </row>
    <row r="9272" spans="1:5" x14ac:dyDescent="0.25">
      <c r="A9272" s="221">
        <v>42616.734634560002</v>
      </c>
      <c r="B9272" s="221">
        <v>1.6524465342850001</v>
      </c>
      <c r="C9272" s="221">
        <v>1.7611599020350699</v>
      </c>
      <c r="D9272" s="221">
        <v>1.9567075416800399</v>
      </c>
      <c r="E9272" s="221">
        <v>1.6688963177260401</v>
      </c>
    </row>
    <row r="9273" spans="1:5" x14ac:dyDescent="0.25">
      <c r="A9273" s="221">
        <v>42619.989124138003</v>
      </c>
      <c r="B9273" s="221">
        <v>2.6080060136032301</v>
      </c>
      <c r="C9273" s="221">
        <v>1.7610283671710201</v>
      </c>
      <c r="D9273" s="221">
        <v>1.95674269160962</v>
      </c>
      <c r="E9273" s="221">
        <v>1.66891777362311</v>
      </c>
    </row>
    <row r="9274" spans="1:5" x14ac:dyDescent="0.25">
      <c r="A9274" s="221">
        <v>42622.8557417415</v>
      </c>
      <c r="B9274" s="221">
        <v>1.21930031850772</v>
      </c>
      <c r="C9274" s="221">
        <v>1.76091264943892</v>
      </c>
      <c r="D9274" s="221">
        <v>1.9567736250832</v>
      </c>
      <c r="E9274" s="221">
        <v>1.6689366723938099</v>
      </c>
    </row>
    <row r="9275" spans="1:5" x14ac:dyDescent="0.25">
      <c r="A9275" s="221">
        <v>42624.001455126803</v>
      </c>
      <c r="B9275" s="221">
        <v>2.1747058012346399</v>
      </c>
      <c r="C9275" s="221">
        <v>1.7608664398552401</v>
      </c>
      <c r="D9275" s="221">
        <v>1.95678598839761</v>
      </c>
      <c r="E9275" s="221">
        <v>1.6689442270249</v>
      </c>
    </row>
    <row r="9276" spans="1:5" x14ac:dyDescent="0.25">
      <c r="A9276" s="221">
        <v>42631.971194330501</v>
      </c>
      <c r="B9276" s="221">
        <v>1.79721399713757</v>
      </c>
      <c r="C9276" s="221">
        <v>1.7605455881023799</v>
      </c>
      <c r="D9276" s="221">
        <v>1.95687198930572</v>
      </c>
      <c r="E9276" s="221">
        <v>1.6689969835024501</v>
      </c>
    </row>
    <row r="9277" spans="1:5" x14ac:dyDescent="0.25">
      <c r="A9277" s="221">
        <v>42632.479139042996</v>
      </c>
      <c r="B9277" s="221">
        <v>1.5737337224240899</v>
      </c>
      <c r="C9277" s="221">
        <v>1.7605251794360901</v>
      </c>
      <c r="D9277" s="221">
        <v>1.9568774705022001</v>
      </c>
      <c r="E9277" s="221">
        <v>1.66900034968127</v>
      </c>
    </row>
    <row r="9278" spans="1:5" x14ac:dyDescent="0.25">
      <c r="A9278" s="221">
        <v>42632.668683096002</v>
      </c>
      <c r="B9278" s="221">
        <v>1.5286055714356801</v>
      </c>
      <c r="C9278" s="221">
        <v>1.76051756614681</v>
      </c>
      <c r="D9278" s="221">
        <v>1.9568795158590599</v>
      </c>
      <c r="E9278" s="221">
        <v>1.66900160940918</v>
      </c>
    </row>
    <row r="9279" spans="1:5" x14ac:dyDescent="0.25">
      <c r="A9279" s="221">
        <v>42635.736943440403</v>
      </c>
      <c r="B9279" s="221">
        <v>1.7913241965825399</v>
      </c>
      <c r="C9279" s="221">
        <v>1.76039434232851</v>
      </c>
      <c r="D9279" s="221">
        <v>1.9569126021768399</v>
      </c>
      <c r="E9279" s="221">
        <v>1.669022001361</v>
      </c>
    </row>
    <row r="9280" spans="1:5" x14ac:dyDescent="0.25">
      <c r="A9280" s="221">
        <v>42637.896548237899</v>
      </c>
      <c r="B9280" s="221">
        <v>3.1812244000704002</v>
      </c>
      <c r="C9280" s="221">
        <v>1.76030772954502</v>
      </c>
      <c r="D9280" s="221">
        <v>1.9569358900867999</v>
      </c>
      <c r="E9280" s="221">
        <v>1.66903635430112</v>
      </c>
    </row>
    <row r="9281" spans="1:5" x14ac:dyDescent="0.25">
      <c r="A9281" s="221">
        <v>42642.566246408198</v>
      </c>
      <c r="B9281" s="221">
        <v>0.33342443298201002</v>
      </c>
      <c r="C9281" s="221">
        <v>1.7601206971388801</v>
      </c>
      <c r="D9281" s="221">
        <v>1.9569862260347901</v>
      </c>
      <c r="E9281" s="221">
        <v>1.6690674572070401</v>
      </c>
    </row>
    <row r="9282" spans="1:5" x14ac:dyDescent="0.25">
      <c r="A9282" s="221">
        <v>42648.867468819597</v>
      </c>
      <c r="B9282" s="221">
        <v>0.35657010636134201</v>
      </c>
      <c r="C9282" s="221">
        <v>1.75986878171641</v>
      </c>
      <c r="D9282" s="221">
        <v>1.9570541178846701</v>
      </c>
      <c r="E9282" s="221">
        <v>1.6691095466003401</v>
      </c>
    </row>
    <row r="9283" spans="1:5" x14ac:dyDescent="0.25">
      <c r="A9283" s="221">
        <v>42649.060432652303</v>
      </c>
      <c r="B9283" s="221">
        <v>2.9370007989217402</v>
      </c>
      <c r="C9283" s="221">
        <v>1.7598610777516701</v>
      </c>
      <c r="D9283" s="221">
        <v>1.95705619637018</v>
      </c>
      <c r="E9283" s="221">
        <v>1.6691108383217601</v>
      </c>
    </row>
    <row r="9284" spans="1:5" x14ac:dyDescent="0.25">
      <c r="A9284" s="221">
        <v>42650.453369436102</v>
      </c>
      <c r="B9284" s="221">
        <v>4.6277830014445502</v>
      </c>
      <c r="C9284" s="221">
        <v>1.75980549496218</v>
      </c>
      <c r="D9284" s="221">
        <v>1.9570712002124999</v>
      </c>
      <c r="E9284" s="221">
        <v>1.6691201627959</v>
      </c>
    </row>
    <row r="9285" spans="1:5" x14ac:dyDescent="0.25">
      <c r="A9285" s="221">
        <v>42664.633180853103</v>
      </c>
      <c r="B9285" s="221">
        <v>1.8798682972309699</v>
      </c>
      <c r="C9285" s="221">
        <v>1.7592414678575901</v>
      </c>
      <c r="D9285" s="221">
        <v>1.9572238443027401</v>
      </c>
      <c r="E9285" s="221">
        <v>1.6692154775705299</v>
      </c>
    </row>
    <row r="9286" spans="1:5" x14ac:dyDescent="0.25">
      <c r="A9286" s="221">
        <v>42665.491998625999</v>
      </c>
      <c r="B9286" s="221">
        <v>2.6779506571332998</v>
      </c>
      <c r="C9286" s="221">
        <v>1.7592074130034201</v>
      </c>
      <c r="D9286" s="221">
        <v>1.95723308416152</v>
      </c>
      <c r="E9286" s="221">
        <v>1.6692212717250401</v>
      </c>
    </row>
    <row r="9287" spans="1:5" x14ac:dyDescent="0.25">
      <c r="A9287" s="221">
        <v>42669.892628243499</v>
      </c>
      <c r="B9287" s="221">
        <v>2.6419202546742202</v>
      </c>
      <c r="C9287" s="221">
        <v>1.7590331046148999</v>
      </c>
      <c r="D9287" s="221">
        <v>1.9572803933424601</v>
      </c>
      <c r="E9287" s="221">
        <v>1.66925101982928</v>
      </c>
    </row>
    <row r="9288" spans="1:5" x14ac:dyDescent="0.25">
      <c r="A9288" s="221">
        <v>42673.573609823899</v>
      </c>
      <c r="B9288" s="221">
        <v>1.5577360457240499</v>
      </c>
      <c r="C9288" s="221">
        <v>1.7588875466184499</v>
      </c>
      <c r="D9288" s="221">
        <v>1.9573199517252</v>
      </c>
      <c r="E9288" s="221">
        <v>1.6692759333902401</v>
      </c>
    </row>
    <row r="9289" spans="1:5" x14ac:dyDescent="0.25">
      <c r="A9289" s="221">
        <v>42673.593028868097</v>
      </c>
      <c r="B9289" s="221">
        <v>1.2294882511687999</v>
      </c>
      <c r="C9289" s="221">
        <v>1.75888677931921</v>
      </c>
      <c r="D9289" s="221">
        <v>1.95732016041572</v>
      </c>
      <c r="E9289" s="221">
        <v>1.66927606482191</v>
      </c>
    </row>
    <row r="9290" spans="1:5" x14ac:dyDescent="0.25">
      <c r="A9290" s="221">
        <v>42675.620516375202</v>
      </c>
      <c r="B9290" s="221">
        <v>2.4642977121527099</v>
      </c>
      <c r="C9290" s="221">
        <v>1.75880670204781</v>
      </c>
      <c r="D9290" s="221">
        <v>1.9573419492035899</v>
      </c>
      <c r="E9290" s="221">
        <v>1.6692897982070301</v>
      </c>
    </row>
    <row r="9291" spans="1:5" x14ac:dyDescent="0.25">
      <c r="A9291" s="221">
        <v>42677.351159668797</v>
      </c>
      <c r="B9291" s="221">
        <v>1.3827311972388401</v>
      </c>
      <c r="C9291" s="221">
        <v>1.7587384026209001</v>
      </c>
      <c r="D9291" s="221">
        <v>1.95736054789753</v>
      </c>
      <c r="E9291" s="221">
        <v>1.6693015576968899</v>
      </c>
    </row>
    <row r="9292" spans="1:5" x14ac:dyDescent="0.25">
      <c r="A9292" s="221">
        <v>42678.131004317402</v>
      </c>
      <c r="B9292" s="221">
        <v>2.7374281746496099</v>
      </c>
      <c r="C9292" s="221">
        <v>1.7587076424232999</v>
      </c>
      <c r="D9292" s="221">
        <v>1.9573689286493501</v>
      </c>
      <c r="E9292" s="221">
        <v>1.6693068566370499</v>
      </c>
    </row>
    <row r="9293" spans="1:5" x14ac:dyDescent="0.25">
      <c r="A9293" s="221">
        <v>42678.744140176699</v>
      </c>
      <c r="B9293" s="221">
        <v>3.2239476716078301</v>
      </c>
      <c r="C9293" s="221">
        <v>1.75868346495256</v>
      </c>
      <c r="D9293" s="221">
        <v>1.95737551783282</v>
      </c>
      <c r="E9293" s="221">
        <v>1.6693110228132599</v>
      </c>
    </row>
    <row r="9294" spans="1:5" x14ac:dyDescent="0.25">
      <c r="A9294" s="221">
        <v>42681.459055574996</v>
      </c>
      <c r="B9294" s="221">
        <v>1.2352947262168801</v>
      </c>
      <c r="C9294" s="221">
        <v>1.7585764838647799</v>
      </c>
      <c r="D9294" s="221">
        <v>1.95740469419789</v>
      </c>
      <c r="E9294" s="221">
        <v>1.6693294703005099</v>
      </c>
    </row>
    <row r="9295" spans="1:5" x14ac:dyDescent="0.25">
      <c r="A9295" s="221">
        <v>42684.560571798698</v>
      </c>
      <c r="B9295" s="221">
        <v>2.2510043281406902</v>
      </c>
      <c r="C9295" s="221">
        <v>1.7584544182119199</v>
      </c>
      <c r="D9295" s="221">
        <v>1.95743802524375</v>
      </c>
      <c r="E9295" s="221">
        <v>1.6693505744664601</v>
      </c>
    </row>
    <row r="9296" spans="1:5" x14ac:dyDescent="0.25">
      <c r="A9296" s="221">
        <v>42684.9456393234</v>
      </c>
      <c r="B9296" s="221">
        <v>1.37916703610466</v>
      </c>
      <c r="C9296" s="221">
        <v>1.75843927432822</v>
      </c>
      <c r="D9296" s="221">
        <v>1.9574421634466099</v>
      </c>
      <c r="E9296" s="221">
        <v>1.66935319936795</v>
      </c>
    </row>
    <row r="9297" spans="1:5" x14ac:dyDescent="0.25">
      <c r="A9297" s="221">
        <v>42692.420960610703</v>
      </c>
      <c r="B9297" s="221">
        <v>3.1661692342316101</v>
      </c>
      <c r="C9297" s="221">
        <v>1.75814578705069</v>
      </c>
      <c r="D9297" s="221">
        <v>1.95752249678924</v>
      </c>
      <c r="E9297" s="221">
        <v>1.66940424063065</v>
      </c>
    </row>
    <row r="9298" spans="1:5" x14ac:dyDescent="0.25">
      <c r="A9298" s="221">
        <v>42699.167144511797</v>
      </c>
      <c r="B9298" s="221">
        <v>1.55436513411467</v>
      </c>
      <c r="C9298" s="221">
        <v>1.7578816989141399</v>
      </c>
      <c r="D9298" s="221">
        <v>1.9575948904234</v>
      </c>
      <c r="E9298" s="221">
        <v>1.66945046850363</v>
      </c>
    </row>
    <row r="9299" spans="1:5" x14ac:dyDescent="0.25">
      <c r="A9299" s="221">
        <v>42702.713596584501</v>
      </c>
      <c r="B9299" s="221">
        <v>1.8643405502899</v>
      </c>
      <c r="C9299" s="221">
        <v>1.7577431797907199</v>
      </c>
      <c r="D9299" s="221">
        <v>1.9576329475765599</v>
      </c>
      <c r="E9299" s="221">
        <v>1.669474870375</v>
      </c>
    </row>
    <row r="9300" spans="1:5" x14ac:dyDescent="0.25">
      <c r="A9300" s="221">
        <v>42704.086264260797</v>
      </c>
      <c r="B9300" s="221">
        <v>1.25777370845561</v>
      </c>
      <c r="C9300" s="221">
        <v>1.7576896218236</v>
      </c>
      <c r="D9300" s="221">
        <v>1.9576476777414999</v>
      </c>
      <c r="E9300" s="221">
        <v>1.6694843152516201</v>
      </c>
    </row>
    <row r="9301" spans="1:5" x14ac:dyDescent="0.25">
      <c r="A9301" s="221">
        <v>42705.220922492103</v>
      </c>
      <c r="B9301" s="221">
        <v>1.9530531924368999</v>
      </c>
      <c r="C9301" s="221">
        <v>1.7576453868370301</v>
      </c>
      <c r="D9301" s="221">
        <v>1.9576598538152801</v>
      </c>
      <c r="E9301" s="221">
        <v>1.66949212246321</v>
      </c>
    </row>
    <row r="9302" spans="1:5" x14ac:dyDescent="0.25">
      <c r="A9302" s="221">
        <v>42708.959527816703</v>
      </c>
      <c r="B9302" s="221">
        <v>0.61203608023743294</v>
      </c>
      <c r="C9302" s="221">
        <v>1.7574997445137699</v>
      </c>
      <c r="D9302" s="221">
        <v>1.9576999265302599</v>
      </c>
      <c r="E9302" s="221">
        <v>1.66951784658174</v>
      </c>
    </row>
    <row r="9303" spans="1:5" x14ac:dyDescent="0.25">
      <c r="A9303" s="221">
        <v>42718.750372459202</v>
      </c>
      <c r="B9303" s="221">
        <v>2.3734222352462799</v>
      </c>
      <c r="C9303" s="221">
        <v>1.7571194347300301</v>
      </c>
      <c r="D9303" s="221">
        <v>1.95780486928092</v>
      </c>
      <c r="E9303" s="221">
        <v>1.6695855970428299</v>
      </c>
    </row>
    <row r="9304" spans="1:5" x14ac:dyDescent="0.25">
      <c r="A9304" s="221">
        <v>42720.266370468496</v>
      </c>
      <c r="B9304" s="221">
        <v>2.7179583988364602</v>
      </c>
      <c r="C9304" s="221">
        <v>1.75706072313407</v>
      </c>
      <c r="D9304" s="221">
        <v>1.95782111844091</v>
      </c>
      <c r="E9304" s="221">
        <v>1.6695960902857301</v>
      </c>
    </row>
    <row r="9305" spans="1:5" x14ac:dyDescent="0.25">
      <c r="A9305" s="221">
        <v>42722.571575959802</v>
      </c>
      <c r="B9305" s="221">
        <v>1.79747654236011</v>
      </c>
      <c r="C9305" s="221">
        <v>1.75697144709769</v>
      </c>
      <c r="D9305" s="221">
        <v>1.95784582668764</v>
      </c>
      <c r="E9305" s="221">
        <v>1.66961205178877</v>
      </c>
    </row>
    <row r="9306" spans="1:5" x14ac:dyDescent="0.25">
      <c r="A9306" s="221">
        <v>42725.866783260499</v>
      </c>
      <c r="B9306" s="221">
        <v>1.9283780142089499</v>
      </c>
      <c r="C9306" s="221">
        <v>1.7568440276489301</v>
      </c>
      <c r="D9306" s="221">
        <v>1.9578810694269799</v>
      </c>
      <c r="E9306" s="221">
        <v>1.6696349960237999</v>
      </c>
    </row>
    <row r="9307" spans="1:5" x14ac:dyDescent="0.25">
      <c r="A9307" s="221">
        <v>42735.157588059999</v>
      </c>
      <c r="B9307" s="221">
        <v>4.1221113359120496</v>
      </c>
      <c r="C9307" s="221">
        <v>1.7564857561814899</v>
      </c>
      <c r="D9307" s="221">
        <v>1.95798036666887</v>
      </c>
      <c r="E9307" s="221">
        <v>1.66969971733824</v>
      </c>
    </row>
    <row r="9308" spans="1:5" x14ac:dyDescent="0.25">
      <c r="A9308" s="221">
        <v>42740.592317205002</v>
      </c>
      <c r="B9308" s="221">
        <v>1.14107573226527</v>
      </c>
      <c r="C9308" s="221">
        <v>1.7562769773074001</v>
      </c>
      <c r="D9308" s="221">
        <v>1.95803845136941</v>
      </c>
      <c r="E9308" s="221">
        <v>1.66973773034259</v>
      </c>
    </row>
    <row r="9309" spans="1:5" x14ac:dyDescent="0.25">
      <c r="A9309" s="221">
        <v>42749.280930570101</v>
      </c>
      <c r="B9309" s="221">
        <v>0.82699743671264003</v>
      </c>
      <c r="C9309" s="221">
        <v>1.7559439319861301</v>
      </c>
      <c r="D9309" s="221">
        <v>1.9581313125759101</v>
      </c>
      <c r="E9309" s="221">
        <v>1.6697988817652101</v>
      </c>
    </row>
    <row r="9310" spans="1:5" x14ac:dyDescent="0.25">
      <c r="A9310" s="221">
        <v>42761.320071793598</v>
      </c>
      <c r="B9310" s="221">
        <v>2.2859064575676502</v>
      </c>
      <c r="C9310" s="221">
        <v>1.75548474414595</v>
      </c>
      <c r="D9310" s="221">
        <v>1.95825998318562</v>
      </c>
      <c r="E9310" s="221">
        <v>1.6698836554987999</v>
      </c>
    </row>
    <row r="9311" spans="1:5" x14ac:dyDescent="0.25">
      <c r="A9311" s="221">
        <v>42773.925476700497</v>
      </c>
      <c r="B9311" s="221">
        <v>0.162726457466977</v>
      </c>
      <c r="C9311" s="221">
        <v>1.75500661344715</v>
      </c>
      <c r="D9311" s="221">
        <v>1.95839470584606</v>
      </c>
      <c r="E9311" s="221">
        <v>1.66997310606785</v>
      </c>
    </row>
    <row r="9312" spans="1:5" x14ac:dyDescent="0.25">
      <c r="A9312" s="221">
        <v>42774.614479013901</v>
      </c>
      <c r="B9312" s="221">
        <v>2.49078971378152</v>
      </c>
      <c r="C9312" s="221">
        <v>1.7549805577136099</v>
      </c>
      <c r="D9312" s="221">
        <v>1.9584020696892199</v>
      </c>
      <c r="E9312" s="221">
        <v>1.6699780112915299</v>
      </c>
    </row>
    <row r="9313" spans="1:5" x14ac:dyDescent="0.25">
      <c r="A9313" s="221">
        <v>42776.695885498899</v>
      </c>
      <c r="B9313" s="221">
        <v>0.95885067969259097</v>
      </c>
      <c r="C9313" s="221">
        <v>1.75490191786396</v>
      </c>
      <c r="D9313" s="221">
        <v>1.9584243151165699</v>
      </c>
      <c r="E9313" s="221">
        <v>1.66999282947746</v>
      </c>
    </row>
    <row r="9314" spans="1:5" x14ac:dyDescent="0.25">
      <c r="A9314" s="221">
        <v>42778.623530697601</v>
      </c>
      <c r="B9314" s="221">
        <v>2.59627703977183</v>
      </c>
      <c r="C9314" s="221">
        <v>1.7548291108235201</v>
      </c>
      <c r="D9314" s="221">
        <v>1.9584449171909599</v>
      </c>
      <c r="E9314" s="221">
        <v>1.67000657461436</v>
      </c>
    </row>
    <row r="9315" spans="1:5" x14ac:dyDescent="0.25">
      <c r="A9315" s="221">
        <v>42782.2631974455</v>
      </c>
      <c r="B9315" s="221">
        <v>3.0656571012952001</v>
      </c>
      <c r="C9315" s="221">
        <v>1.75469186647574</v>
      </c>
      <c r="D9315" s="221">
        <v>1.9584838168209999</v>
      </c>
      <c r="E9315" s="221">
        <v>1.67003255741067</v>
      </c>
    </row>
    <row r="9316" spans="1:5" x14ac:dyDescent="0.25">
      <c r="A9316" s="221">
        <v>42785.787467006703</v>
      </c>
      <c r="B9316" s="221">
        <v>0.46900803364202698</v>
      </c>
      <c r="C9316" s="221">
        <v>1.75455917318676</v>
      </c>
      <c r="D9316" s="221">
        <v>1.95852140182316</v>
      </c>
      <c r="E9316" s="221">
        <v>1.6700577626128901</v>
      </c>
    </row>
    <row r="9317" spans="1:5" x14ac:dyDescent="0.25">
      <c r="A9317" s="221">
        <v>42786.2075592041</v>
      </c>
      <c r="B9317" s="221">
        <v>0.565873387299343</v>
      </c>
      <c r="C9317" s="221">
        <v>1.7545433925388301</v>
      </c>
      <c r="D9317" s="221">
        <v>1.9585258810653501</v>
      </c>
      <c r="E9317" s="221">
        <v>1.6700607670677401</v>
      </c>
    </row>
    <row r="9318" spans="1:5" x14ac:dyDescent="0.25">
      <c r="A9318" s="221">
        <v>42794.261942769801</v>
      </c>
      <c r="B9318" s="221">
        <v>0.63044737615818303</v>
      </c>
      <c r="C9318" s="221">
        <v>1.7542409978592199</v>
      </c>
      <c r="D9318" s="221">
        <v>1.9586117103632199</v>
      </c>
      <c r="E9318" s="221">
        <v>1.6701185660775399</v>
      </c>
    </row>
    <row r="9319" spans="1:5" x14ac:dyDescent="0.25">
      <c r="A9319" s="221">
        <v>42795.482889348597</v>
      </c>
      <c r="B9319" s="221">
        <v>1.16719253605937</v>
      </c>
      <c r="C9319" s="221">
        <v>1.7541952596185899</v>
      </c>
      <c r="D9319" s="221">
        <v>1.9586247101379499</v>
      </c>
      <c r="E9319" s="221">
        <v>1.67012734650739</v>
      </c>
    </row>
    <row r="9320" spans="1:5" x14ac:dyDescent="0.25">
      <c r="A9320" s="221">
        <v>42800.831138142297</v>
      </c>
      <c r="B9320" s="221">
        <v>2.6943194614078299</v>
      </c>
      <c r="C9320" s="221">
        <v>1.7539952128307601</v>
      </c>
      <c r="D9320" s="221">
        <v>1.9586816545044801</v>
      </c>
      <c r="E9320" s="221">
        <v>1.6701658084058699</v>
      </c>
    </row>
    <row r="9321" spans="1:5" x14ac:dyDescent="0.25">
      <c r="A9321" s="221">
        <v>42805.351229246196</v>
      </c>
      <c r="B9321" s="221">
        <v>1.8552883920368399</v>
      </c>
      <c r="C9321" s="221">
        <v>1.7538265274696301</v>
      </c>
      <c r="D9321" s="221">
        <v>1.9587297812342701</v>
      </c>
      <c r="E9321" s="221">
        <v>1.67019845508169</v>
      </c>
    </row>
    <row r="9322" spans="1:5" x14ac:dyDescent="0.25">
      <c r="A9322" s="221">
        <v>42814.435427121898</v>
      </c>
      <c r="B9322" s="221">
        <v>1.5742839825571</v>
      </c>
      <c r="C9322" s="221">
        <v>1.7534885912342699</v>
      </c>
      <c r="D9322" s="221">
        <v>1.95882650334153</v>
      </c>
      <c r="E9322" s="221">
        <v>1.67026420192481</v>
      </c>
    </row>
    <row r="9323" spans="1:5" x14ac:dyDescent="0.25">
      <c r="A9323" s="221">
        <v>42814.686007350698</v>
      </c>
      <c r="B9323" s="221">
        <v>1.71755283058423</v>
      </c>
      <c r="C9323" s="221">
        <v>1.75347928991608</v>
      </c>
      <c r="D9323" s="221">
        <v>1.95882917134239</v>
      </c>
      <c r="E9323" s="221">
        <v>1.6702660191783301</v>
      </c>
    </row>
    <row r="9324" spans="1:5" x14ac:dyDescent="0.25">
      <c r="A9324" s="221">
        <v>42817.389140711501</v>
      </c>
      <c r="B9324" s="221">
        <v>0.63861476977589104</v>
      </c>
      <c r="C9324" s="221">
        <v>1.7533790506765199</v>
      </c>
      <c r="D9324" s="221">
        <v>1.95885795239257</v>
      </c>
      <c r="E9324" s="221">
        <v>1.67028562279448</v>
      </c>
    </row>
    <row r="9325" spans="1:5" x14ac:dyDescent="0.25">
      <c r="A9325" s="221">
        <v>42818.910545838902</v>
      </c>
      <c r="B9325" s="221">
        <v>1.56405436195226</v>
      </c>
      <c r="C9325" s="221">
        <v>1.75332264374336</v>
      </c>
      <c r="D9325" s="221">
        <v>1.95887413421506</v>
      </c>
      <c r="E9325" s="221">
        <v>1.67029666171819</v>
      </c>
    </row>
    <row r="9326" spans="1:5" x14ac:dyDescent="0.25">
      <c r="A9326" s="221">
        <v>42819.488930122301</v>
      </c>
      <c r="B9326" s="221">
        <v>0.419014873986301</v>
      </c>
      <c r="C9326" s="221">
        <v>1.75330124417834</v>
      </c>
      <c r="D9326" s="221">
        <v>1.9588802859701899</v>
      </c>
      <c r="E9326" s="221">
        <v>1.6703008655530001</v>
      </c>
    </row>
    <row r="9327" spans="1:5" x14ac:dyDescent="0.25">
      <c r="A9327" s="221">
        <v>42821.211197506098</v>
      </c>
      <c r="B9327" s="221">
        <v>1.6665560373200199</v>
      </c>
      <c r="C9327" s="221">
        <v>1.75323752223096</v>
      </c>
      <c r="D9327" s="221">
        <v>1.9588986041844401</v>
      </c>
      <c r="E9327" s="221">
        <v>1.6703134021722501</v>
      </c>
    </row>
    <row r="9328" spans="1:5" x14ac:dyDescent="0.25">
      <c r="A9328" s="221">
        <v>42829.212644969499</v>
      </c>
      <c r="B9328" s="221">
        <v>0.99834053351231</v>
      </c>
      <c r="C9328" s="221">
        <v>1.75294195395607</v>
      </c>
      <c r="D9328" s="221">
        <v>1.95898364710527</v>
      </c>
      <c r="E9328" s="221">
        <v>1.67037171204985</v>
      </c>
    </row>
    <row r="9329" spans="1:5" x14ac:dyDescent="0.25">
      <c r="A9329" s="221">
        <v>42854.838897970301</v>
      </c>
      <c r="B9329" s="221">
        <v>3.4620898599059502</v>
      </c>
      <c r="C9329" s="221">
        <v>1.7520030908075701</v>
      </c>
      <c r="D9329" s="221">
        <v>1.9592557812915701</v>
      </c>
      <c r="E9329" s="221">
        <v>1.67055992790393</v>
      </c>
    </row>
    <row r="9330" spans="1:5" x14ac:dyDescent="0.25">
      <c r="A9330" s="221">
        <v>42861.0197487767</v>
      </c>
      <c r="B9330" s="221">
        <v>1.3375905013016001</v>
      </c>
      <c r="C9330" s="221">
        <v>1.75177835905191</v>
      </c>
      <c r="D9330" s="221">
        <v>1.95932134979156</v>
      </c>
      <c r="E9330" s="221">
        <v>1.6706056636818201</v>
      </c>
    </row>
    <row r="9331" spans="1:5" x14ac:dyDescent="0.25">
      <c r="A9331" s="221">
        <v>42862.4237359381</v>
      </c>
      <c r="B9331" s="221">
        <v>1.39055226595584</v>
      </c>
      <c r="C9331" s="221">
        <v>1.7517274096728901</v>
      </c>
      <c r="D9331" s="221">
        <v>1.9593362416660001</v>
      </c>
      <c r="E9331" s="221">
        <v>1.6706160565508299</v>
      </c>
    </row>
    <row r="9332" spans="1:5" x14ac:dyDescent="0.25">
      <c r="A9332" s="221">
        <v>42862.772905982099</v>
      </c>
      <c r="B9332" s="221">
        <v>1.2967529258731501</v>
      </c>
      <c r="C9332" s="221">
        <v>1.75171474425429</v>
      </c>
      <c r="D9332" s="221">
        <v>1.95933994387236</v>
      </c>
      <c r="E9332" s="221">
        <v>1.67061864124578</v>
      </c>
    </row>
    <row r="9333" spans="1:5" x14ac:dyDescent="0.25">
      <c r="A9333" s="221">
        <v>42868.457444669999</v>
      </c>
      <c r="B9333" s="221">
        <v>1.5780760401978</v>
      </c>
      <c r="C9333" s="221">
        <v>1.7515088507941601</v>
      </c>
      <c r="D9333" s="221">
        <v>1.95940018979329</v>
      </c>
      <c r="E9333" s="221">
        <v>1.6706609222936299</v>
      </c>
    </row>
    <row r="9334" spans="1:5" x14ac:dyDescent="0.25">
      <c r="A9334" s="221">
        <v>42873.432240171896</v>
      </c>
      <c r="B9334" s="221">
        <v>1.6260399073105201</v>
      </c>
      <c r="C9334" s="221">
        <v>1.7513291362737999</v>
      </c>
      <c r="D9334" s="221">
        <v>1.9594529023526699</v>
      </c>
      <c r="E9334" s="221">
        <v>1.6706979243404501</v>
      </c>
    </row>
    <row r="9335" spans="1:5" x14ac:dyDescent="0.25">
      <c r="A9335" s="221">
        <v>42878.533723346198</v>
      </c>
      <c r="B9335" s="221">
        <v>1.03756295780182</v>
      </c>
      <c r="C9335" s="221">
        <v>1.75114530353278</v>
      </c>
      <c r="D9335" s="221">
        <v>1.9595069572851</v>
      </c>
      <c r="E9335" s="221">
        <v>1.67073589576166</v>
      </c>
    </row>
    <row r="9336" spans="1:5" x14ac:dyDescent="0.25">
      <c r="A9336" s="221">
        <v>42882.060921244898</v>
      </c>
      <c r="B9336" s="221">
        <v>1.8345391924180701</v>
      </c>
      <c r="C9336" s="221">
        <v>1.7510184951411201</v>
      </c>
      <c r="D9336" s="221">
        <v>1.95954431703909</v>
      </c>
      <c r="E9336" s="221">
        <v>1.6707622427640001</v>
      </c>
    </row>
    <row r="9337" spans="1:5" x14ac:dyDescent="0.25">
      <c r="A9337" s="221">
        <v>42888.280238059197</v>
      </c>
      <c r="B9337" s="221">
        <v>1.8904252505425501</v>
      </c>
      <c r="C9337" s="221">
        <v>1.75079537996114</v>
      </c>
      <c r="D9337" s="221">
        <v>1.9596101495570399</v>
      </c>
      <c r="E9337" s="221">
        <v>1.6708088091914901</v>
      </c>
    </row>
    <row r="9338" spans="1:5" x14ac:dyDescent="0.25">
      <c r="A9338" s="221">
        <v>42890.243056711297</v>
      </c>
      <c r="B9338" s="221">
        <v>0.76322148863316996</v>
      </c>
      <c r="C9338" s="221">
        <v>1.75072511587124</v>
      </c>
      <c r="D9338" s="221">
        <v>1.95963092632369</v>
      </c>
      <c r="E9338" s="221">
        <v>1.6708235564828899</v>
      </c>
    </row>
    <row r="9339" spans="1:5" x14ac:dyDescent="0.25">
      <c r="A9339" s="221">
        <v>42892.237177349401</v>
      </c>
      <c r="B9339" s="221">
        <v>1.86035563638112</v>
      </c>
      <c r="C9339" s="221">
        <v>1.75065380204583</v>
      </c>
      <c r="D9339" s="221">
        <v>1.95965203442714</v>
      </c>
      <c r="E9339" s="221">
        <v>1.6708385389562399</v>
      </c>
    </row>
    <row r="9340" spans="1:5" x14ac:dyDescent="0.25">
      <c r="A9340" s="221">
        <v>42893.749930150101</v>
      </c>
      <c r="B9340" s="221">
        <v>-1.4452237022071399</v>
      </c>
      <c r="C9340" s="221">
        <v>1.75059975684721</v>
      </c>
      <c r="D9340" s="221">
        <v>1.9596680471707999</v>
      </c>
      <c r="E9340" s="221">
        <v>1.67084990475732</v>
      </c>
    </row>
    <row r="9341" spans="1:5" x14ac:dyDescent="0.25">
      <c r="A9341" s="221">
        <v>42894.315661762201</v>
      </c>
      <c r="B9341" s="221">
        <v>2.5247096350503999</v>
      </c>
      <c r="C9341" s="221">
        <v>1.7505795472069701</v>
      </c>
      <c r="D9341" s="221">
        <v>1.95967403245519</v>
      </c>
      <c r="E9341" s="221">
        <v>1.6708541552819101</v>
      </c>
    </row>
    <row r="9342" spans="1:5" x14ac:dyDescent="0.25">
      <c r="A9342" s="221">
        <v>42897.370620975198</v>
      </c>
      <c r="B9342" s="221">
        <v>1.8033170317159</v>
      </c>
      <c r="C9342" s="221">
        <v>1.7504705482827501</v>
      </c>
      <c r="D9342" s="221">
        <v>1.95970634358138</v>
      </c>
      <c r="E9342" s="221">
        <v>1.67087710817859</v>
      </c>
    </row>
    <row r="9343" spans="1:5" x14ac:dyDescent="0.25">
      <c r="A9343" s="221">
        <v>42898.049471807099</v>
      </c>
      <c r="B9343" s="221">
        <v>4.9405303617524803</v>
      </c>
      <c r="C9343" s="221">
        <v>1.7504463516859401</v>
      </c>
      <c r="D9343" s="221">
        <v>1.9597135179659999</v>
      </c>
      <c r="E9343" s="221">
        <v>1.6708822086044599</v>
      </c>
    </row>
    <row r="9344" spans="1:5" x14ac:dyDescent="0.25">
      <c r="A9344" s="221">
        <v>42902.217028371502</v>
      </c>
      <c r="B9344" s="221">
        <v>2.5906660603012699</v>
      </c>
      <c r="C9344" s="221">
        <v>1.7502979762359101</v>
      </c>
      <c r="D9344" s="221">
        <v>1.95975756247816</v>
      </c>
      <c r="E9344" s="221">
        <v>1.67091361761571</v>
      </c>
    </row>
    <row r="9345" spans="1:5" x14ac:dyDescent="0.25">
      <c r="A9345" s="221">
        <v>42906.480644135998</v>
      </c>
      <c r="B9345" s="221">
        <v>2.90886846671587</v>
      </c>
      <c r="C9345" s="221">
        <v>1.7501465063933499</v>
      </c>
      <c r="D9345" s="221">
        <v>1.9598026221848499</v>
      </c>
      <c r="E9345" s="221">
        <v>1.6709458075906201</v>
      </c>
    </row>
    <row r="9346" spans="1:5" x14ac:dyDescent="0.25">
      <c r="A9346" s="221">
        <v>42907.875106131498</v>
      </c>
      <c r="B9346" s="221">
        <v>0.71434090038346998</v>
      </c>
      <c r="C9346" s="221">
        <v>1.7500970377221201</v>
      </c>
      <c r="D9346" s="221">
        <v>1.95981735945293</v>
      </c>
      <c r="E9346" s="221">
        <v>1.6709563458622301</v>
      </c>
    </row>
    <row r="9347" spans="1:5" x14ac:dyDescent="0.25">
      <c r="A9347" s="221">
        <v>42908.6146308444</v>
      </c>
      <c r="B9347" s="221">
        <v>2.3790905028918901</v>
      </c>
      <c r="C9347" s="221">
        <v>1.7500708172636199</v>
      </c>
      <c r="D9347" s="221">
        <v>1.95982517506495</v>
      </c>
      <c r="E9347" s="221">
        <v>1.6709619524180701</v>
      </c>
    </row>
    <row r="9348" spans="1:5" x14ac:dyDescent="0.25">
      <c r="A9348" s="221">
        <v>42909.653915697701</v>
      </c>
      <c r="B9348" s="221">
        <v>1.34617781623387</v>
      </c>
      <c r="C9348" s="221">
        <v>1.7500339852624001</v>
      </c>
      <c r="D9348" s="221">
        <v>1.9598361586697699</v>
      </c>
      <c r="E9348" s="221">
        <v>1.6709698319494899</v>
      </c>
    </row>
    <row r="9349" spans="1:5" x14ac:dyDescent="0.25">
      <c r="A9349" s="221">
        <v>42915.528157582201</v>
      </c>
      <c r="B9349" s="221">
        <v>1.10441848152585</v>
      </c>
      <c r="C9349" s="221">
        <v>1.74982617077638</v>
      </c>
      <c r="D9349" s="221">
        <v>1.9598982401590399</v>
      </c>
      <c r="E9349" s="221">
        <v>1.6710143686069401</v>
      </c>
    </row>
    <row r="9350" spans="1:5" x14ac:dyDescent="0.25">
      <c r="A9350" s="221">
        <v>42917.6131887581</v>
      </c>
      <c r="B9350" s="221">
        <v>1.26763128303504</v>
      </c>
      <c r="C9350" s="221">
        <v>1.74975255833995</v>
      </c>
      <c r="D9350" s="221">
        <v>1.9599202756562299</v>
      </c>
      <c r="E9350" s="221">
        <v>1.67103017665861</v>
      </c>
    </row>
    <row r="9351" spans="1:5" x14ac:dyDescent="0.25">
      <c r="A9351" s="221">
        <v>42918.747194480697</v>
      </c>
      <c r="B9351" s="221">
        <v>2.9277306952876399</v>
      </c>
      <c r="C9351" s="221">
        <v>1.7497125551242201</v>
      </c>
      <c r="D9351" s="221">
        <v>1.9599322603115299</v>
      </c>
      <c r="E9351" s="221">
        <v>1.6710387743339199</v>
      </c>
    </row>
    <row r="9352" spans="1:5" x14ac:dyDescent="0.25">
      <c r="A9352" s="221">
        <v>42919.309934279401</v>
      </c>
      <c r="B9352" s="221">
        <v>1.65883870816668</v>
      </c>
      <c r="C9352" s="221">
        <v>1.7496927125568</v>
      </c>
      <c r="D9352" s="221">
        <v>1.95993820758531</v>
      </c>
      <c r="E9352" s="221">
        <v>1.67104304085038</v>
      </c>
    </row>
    <row r="9353" spans="1:5" x14ac:dyDescent="0.25">
      <c r="A9353" s="221">
        <v>42920.193812165497</v>
      </c>
      <c r="B9353" s="221">
        <v>3.72722790366304</v>
      </c>
      <c r="C9353" s="221">
        <v>1.7496615714375301</v>
      </c>
      <c r="D9353" s="221">
        <v>1.9599475487831399</v>
      </c>
      <c r="E9353" s="221">
        <v>1.6710497421349699</v>
      </c>
    </row>
    <row r="9354" spans="1:5" x14ac:dyDescent="0.25">
      <c r="A9354" s="221">
        <v>42923.073907252699</v>
      </c>
      <c r="B9354" s="221">
        <v>1.3183527324061499</v>
      </c>
      <c r="C9354" s="221">
        <v>1.74956014882017</v>
      </c>
      <c r="D9354" s="221">
        <v>1.95997798685425</v>
      </c>
      <c r="E9354" s="221">
        <v>1.6710716494947899</v>
      </c>
    </row>
    <row r="9355" spans="1:5" x14ac:dyDescent="0.25">
      <c r="A9355" s="221">
        <v>42923.677330873797</v>
      </c>
      <c r="B9355" s="221">
        <v>0.93900852882435903</v>
      </c>
      <c r="C9355" s="221">
        <v>1.7495389253876701</v>
      </c>
      <c r="D9355" s="221">
        <v>1.9599843640920001</v>
      </c>
      <c r="E9355" s="221">
        <v>1.6710762440178</v>
      </c>
    </row>
    <row r="9356" spans="1:5" x14ac:dyDescent="0.25">
      <c r="A9356" s="221">
        <v>42928.7825063911</v>
      </c>
      <c r="B9356" s="221">
        <v>2.1096271650946399</v>
      </c>
      <c r="C9356" s="221">
        <v>1.74935956656323</v>
      </c>
      <c r="D9356" s="221">
        <v>1.9600382555351601</v>
      </c>
      <c r="E9356" s="221">
        <v>1.6711151840921199</v>
      </c>
    </row>
    <row r="9357" spans="1:5" x14ac:dyDescent="0.25">
      <c r="A9357" s="221">
        <v>42934.6281367907</v>
      </c>
      <c r="B9357" s="221">
        <v>0.237704069519906</v>
      </c>
      <c r="C9357" s="221">
        <v>1.7491548452497701</v>
      </c>
      <c r="D9357" s="221">
        <v>1.96009992021947</v>
      </c>
      <c r="E9357" s="221">
        <v>1.6711598282051501</v>
      </c>
    </row>
    <row r="9358" spans="1:5" x14ac:dyDescent="0.25">
      <c r="A9358" s="221">
        <v>42936.0673782335</v>
      </c>
      <c r="B9358" s="221">
        <v>1.1291686797726599</v>
      </c>
      <c r="C9358" s="221">
        <v>1.74910448656451</v>
      </c>
      <c r="D9358" s="221">
        <v>1.9601150988366001</v>
      </c>
      <c r="E9358" s="221">
        <v>1.67117081994654</v>
      </c>
    </row>
    <row r="9359" spans="1:5" x14ac:dyDescent="0.25">
      <c r="A9359" s="221">
        <v>42937.010845337601</v>
      </c>
      <c r="B9359" s="221">
        <v>2.0013538401219901</v>
      </c>
      <c r="C9359" s="221">
        <v>1.74907150486817</v>
      </c>
      <c r="D9359" s="221">
        <v>1.96012504888773</v>
      </c>
      <c r="E9359" s="221">
        <v>1.6711780493765001</v>
      </c>
    </row>
    <row r="9360" spans="1:5" x14ac:dyDescent="0.25">
      <c r="A9360" s="221">
        <v>42948.009338762698</v>
      </c>
      <c r="B9360" s="221">
        <v>2.5485988899105898</v>
      </c>
      <c r="C9360" s="221">
        <v>1.7486883949743199</v>
      </c>
      <c r="D9360" s="221">
        <v>1.9602410418793601</v>
      </c>
      <c r="E9360" s="221">
        <v>1.67126244971132</v>
      </c>
    </row>
    <row r="9361" spans="1:5" x14ac:dyDescent="0.25">
      <c r="A9361" s="221">
        <v>42948.501993807702</v>
      </c>
      <c r="B9361" s="221">
        <v>3.4535393824029801</v>
      </c>
      <c r="C9361" s="221">
        <v>1.74867129110411</v>
      </c>
      <c r="D9361" s="221">
        <v>1.9602462375484699</v>
      </c>
      <c r="E9361" s="221">
        <v>1.6712662390865001</v>
      </c>
    </row>
    <row r="9362" spans="1:5" x14ac:dyDescent="0.25">
      <c r="A9362" s="221">
        <v>42949.596989804901</v>
      </c>
      <c r="B9362" s="221">
        <v>5.7818023951461399E-2</v>
      </c>
      <c r="C9362" s="221">
        <v>1.7486332753167899</v>
      </c>
      <c r="D9362" s="221">
        <v>1.9602577856629899</v>
      </c>
      <c r="E9362" s="221">
        <v>1.67127468289415</v>
      </c>
    </row>
    <row r="9363" spans="1:5" x14ac:dyDescent="0.25">
      <c r="A9363" s="221">
        <v>42956.636919817203</v>
      </c>
      <c r="B9363" s="221">
        <v>2.0924360668292699</v>
      </c>
      <c r="C9363" s="221">
        <v>1.7483894221001901</v>
      </c>
      <c r="D9363" s="221">
        <v>1.96033197819737</v>
      </c>
      <c r="E9363" s="221">
        <v>1.6713289696815501</v>
      </c>
    </row>
    <row r="9364" spans="1:5" x14ac:dyDescent="0.25">
      <c r="A9364" s="221">
        <v>42956.964983274898</v>
      </c>
      <c r="B9364" s="221">
        <v>1.1701046693602299</v>
      </c>
      <c r="C9364" s="221">
        <v>1.7483780806467899</v>
      </c>
      <c r="D9364" s="221">
        <v>1.96033543468212</v>
      </c>
      <c r="E9364" s="221">
        <v>1.67133149946681</v>
      </c>
    </row>
    <row r="9365" spans="1:5" x14ac:dyDescent="0.25">
      <c r="A9365" s="221">
        <v>42959.252150111402</v>
      </c>
      <c r="B9365" s="221">
        <v>3.1428415124237001</v>
      </c>
      <c r="C9365" s="221">
        <v>1.74829912480851</v>
      </c>
      <c r="D9365" s="221">
        <v>1.9603595312264099</v>
      </c>
      <c r="E9365" s="221">
        <v>1.6713491364233599</v>
      </c>
    </row>
    <row r="9366" spans="1:5" x14ac:dyDescent="0.25">
      <c r="A9366" s="221">
        <v>42964.5386369685</v>
      </c>
      <c r="B9366" s="221">
        <v>1.27963355499887</v>
      </c>
      <c r="C9366" s="221">
        <v>1.7481168031556999</v>
      </c>
      <c r="D9366" s="221">
        <v>1.96041519927059</v>
      </c>
      <c r="E9366" s="221">
        <v>1.6713900545135401</v>
      </c>
    </row>
    <row r="9367" spans="1:5" x14ac:dyDescent="0.25">
      <c r="A9367" s="221">
        <v>42964.887085038703</v>
      </c>
      <c r="B9367" s="221">
        <v>1.63736966670329</v>
      </c>
      <c r="C9367" s="221">
        <v>1.7481048077452399</v>
      </c>
      <c r="D9367" s="221">
        <v>1.9604188685169299</v>
      </c>
      <c r="E9367" s="221">
        <v>1.6713927570093501</v>
      </c>
    </row>
    <row r="9368" spans="1:5" x14ac:dyDescent="0.25">
      <c r="A9368" s="221">
        <v>42969.715187476701</v>
      </c>
      <c r="B9368" s="221">
        <v>2.72320693174724</v>
      </c>
      <c r="C9368" s="221">
        <v>1.7479388296713201</v>
      </c>
      <c r="D9368" s="221">
        <v>1.9604697014693599</v>
      </c>
      <c r="E9368" s="221">
        <v>1.6714302028376999</v>
      </c>
    </row>
    <row r="9369" spans="1:5" x14ac:dyDescent="0.25">
      <c r="A9369" s="221">
        <v>42975.665214107597</v>
      </c>
      <c r="B9369" s="221">
        <v>2.49271911846995</v>
      </c>
      <c r="C9369" s="221">
        <v>1.74773487498709</v>
      </c>
      <c r="D9369" s="221">
        <v>1.9605323121418201</v>
      </c>
      <c r="E9369" s="221">
        <v>1.6714764265945199</v>
      </c>
    </row>
    <row r="9370" spans="1:5" x14ac:dyDescent="0.25">
      <c r="A9370" s="221">
        <v>42976.2732977579</v>
      </c>
      <c r="B9370" s="221">
        <v>0.40882837853224402</v>
      </c>
      <c r="C9370" s="221">
        <v>1.74771406801317</v>
      </c>
      <c r="D9370" s="221">
        <v>1.9605387100296401</v>
      </c>
      <c r="E9370" s="221">
        <v>1.6714811583914899</v>
      </c>
    </row>
    <row r="9371" spans="1:5" x14ac:dyDescent="0.25">
      <c r="A9371" s="221">
        <v>42977.113814565899</v>
      </c>
      <c r="B9371" s="221">
        <v>2.6005587413254498</v>
      </c>
      <c r="C9371" s="221">
        <v>1.74768532127294</v>
      </c>
      <c r="D9371" s="221">
        <v>1.9605475534383601</v>
      </c>
      <c r="E9371" s="221">
        <v>1.67148769886479</v>
      </c>
    </row>
    <row r="9372" spans="1:5" x14ac:dyDescent="0.25">
      <c r="A9372" s="221">
        <v>42980.839352466297</v>
      </c>
      <c r="B9372" s="221">
        <v>1.51737603021656</v>
      </c>
      <c r="C9372" s="221">
        <v>1.74755804880087</v>
      </c>
      <c r="D9372" s="221">
        <v>1.9605867503344301</v>
      </c>
      <c r="E9372" s="221">
        <v>1.6715167903513199</v>
      </c>
    </row>
    <row r="9373" spans="1:5" x14ac:dyDescent="0.25">
      <c r="A9373" s="221">
        <v>42991.8104154186</v>
      </c>
      <c r="B9373" s="221">
        <v>2.9253615556327</v>
      </c>
      <c r="C9373" s="221">
        <v>1.7471847561854299</v>
      </c>
      <c r="D9373" s="221">
        <v>1.9607020590136399</v>
      </c>
      <c r="E9373" s="221">
        <v>1.67160250006511</v>
      </c>
    </row>
    <row r="9374" spans="1:5" x14ac:dyDescent="0.25">
      <c r="A9374" s="221">
        <v>42998.086051817103</v>
      </c>
      <c r="B9374" s="221">
        <v>0.62621444913681901</v>
      </c>
      <c r="C9374" s="221">
        <v>1.7469722333084201</v>
      </c>
      <c r="D9374" s="221">
        <v>1.96076800690941</v>
      </c>
      <c r="E9374" s="221">
        <v>1.6716517084531199</v>
      </c>
    </row>
    <row r="9375" spans="1:5" x14ac:dyDescent="0.25">
      <c r="A9375" s="221">
        <v>42999.479487918601</v>
      </c>
      <c r="B9375" s="221">
        <v>1.47052539270631</v>
      </c>
      <c r="C9375" s="221">
        <v>1.74692514457443</v>
      </c>
      <c r="D9375" s="221">
        <v>1.9607826499149901</v>
      </c>
      <c r="E9375" s="221">
        <v>1.6716626511563399</v>
      </c>
    </row>
    <row r="9376" spans="1:5" x14ac:dyDescent="0.25">
      <c r="A9376" s="221">
        <v>42999.727311831397</v>
      </c>
      <c r="B9376" s="221">
        <v>1.4062470919360199</v>
      </c>
      <c r="C9376" s="221">
        <v>1.7469167748690999</v>
      </c>
      <c r="D9376" s="221">
        <v>1.9607852541872199</v>
      </c>
      <c r="E9376" s="221">
        <v>1.67166459843171</v>
      </c>
    </row>
    <row r="9377" spans="1:5" x14ac:dyDescent="0.25">
      <c r="A9377" s="221">
        <v>43000.278083333702</v>
      </c>
      <c r="B9377" s="221">
        <v>1.5224969862891</v>
      </c>
      <c r="C9377" s="221">
        <v>1.7468981737779901</v>
      </c>
      <c r="D9377" s="221">
        <v>1.96079104200208</v>
      </c>
      <c r="E9377" s="221">
        <v>1.6716689297135601</v>
      </c>
    </row>
    <row r="9378" spans="1:5" x14ac:dyDescent="0.25">
      <c r="A9378" s="221">
        <v>43000.513337557</v>
      </c>
      <c r="B9378" s="221">
        <v>1.2041389368794999</v>
      </c>
      <c r="C9378" s="221">
        <v>1.74689023085674</v>
      </c>
      <c r="D9378" s="221">
        <v>1.9607935141849799</v>
      </c>
      <c r="E9378" s="221">
        <v>1.67167077975907</v>
      </c>
    </row>
    <row r="9379" spans="1:5" x14ac:dyDescent="0.25">
      <c r="A9379" s="221">
        <v>43001.909000453998</v>
      </c>
      <c r="B9379" s="221">
        <v>0.61281342606689404</v>
      </c>
      <c r="C9379" s="221">
        <v>1.7468431301510601</v>
      </c>
      <c r="D9379" s="221">
        <v>1.9608081805909701</v>
      </c>
      <c r="E9379" s="221">
        <v>1.67168175528948</v>
      </c>
    </row>
    <row r="9380" spans="1:5" x14ac:dyDescent="0.25">
      <c r="A9380" s="221">
        <v>43002.970427483699</v>
      </c>
      <c r="B9380" s="221">
        <v>2.1716586563594702</v>
      </c>
      <c r="C9380" s="221">
        <v>1.74680733356953</v>
      </c>
      <c r="D9380" s="221">
        <v>1.9608193346596099</v>
      </c>
      <c r="E9380" s="221">
        <v>1.67169010321134</v>
      </c>
    </row>
    <row r="9381" spans="1:5" x14ac:dyDescent="0.25">
      <c r="A9381" s="221">
        <v>43003.507206758703</v>
      </c>
      <c r="B9381" s="221">
        <v>1.9213414797650199</v>
      </c>
      <c r="C9381" s="221">
        <v>1.7467892387278099</v>
      </c>
      <c r="D9381" s="221">
        <v>1.9608249754363201</v>
      </c>
      <c r="E9381" s="221">
        <v>1.67169433188076</v>
      </c>
    </row>
    <row r="9382" spans="1:5" x14ac:dyDescent="0.25">
      <c r="A9382" s="221">
        <v>43009.297764605297</v>
      </c>
      <c r="B9382" s="221">
        <v>0.88601691353036305</v>
      </c>
      <c r="C9382" s="221">
        <v>1.74659438156139</v>
      </c>
      <c r="D9382" s="221">
        <v>1.96088579639246</v>
      </c>
      <c r="E9382" s="221">
        <v>1.6717399690233501</v>
      </c>
    </row>
    <row r="9383" spans="1:5" x14ac:dyDescent="0.25">
      <c r="A9383" s="221">
        <v>43011.951887323201</v>
      </c>
      <c r="B9383" s="221">
        <v>1.72591902564456</v>
      </c>
      <c r="C9383" s="221">
        <v>1.7465052826698</v>
      </c>
      <c r="D9383" s="221">
        <v>1.9609136309620101</v>
      </c>
      <c r="E9383" s="221">
        <v>1.67176091171589</v>
      </c>
    </row>
    <row r="9384" spans="1:5" x14ac:dyDescent="0.25">
      <c r="A9384" s="221">
        <v>43031.936419033103</v>
      </c>
      <c r="B9384" s="221">
        <v>0.54938315022812201</v>
      </c>
      <c r="C9384" s="221">
        <v>1.7458386874285501</v>
      </c>
      <c r="D9384" s="221">
        <v>1.9611232107038301</v>
      </c>
      <c r="E9384" s="221">
        <v>1.67191939220244</v>
      </c>
    </row>
    <row r="9385" spans="1:5" x14ac:dyDescent="0.25">
      <c r="A9385" s="221">
        <v>43036.359158256302</v>
      </c>
      <c r="B9385" s="221">
        <v>1.49328095995513</v>
      </c>
      <c r="C9385" s="221">
        <v>1.74569209023407</v>
      </c>
      <c r="D9385" s="221">
        <v>1.9611695924033401</v>
      </c>
      <c r="E9385" s="221">
        <v>1.67195463740697</v>
      </c>
    </row>
    <row r="9386" spans="1:5" x14ac:dyDescent="0.25">
      <c r="A9386" s="221">
        <v>43039.347914748199</v>
      </c>
      <c r="B9386" s="221">
        <v>0.61303923225819501</v>
      </c>
      <c r="C9386" s="221">
        <v>1.7455932848148299</v>
      </c>
      <c r="D9386" s="221">
        <v>1.9612009357854601</v>
      </c>
      <c r="E9386" s="221">
        <v>1.67197849945199</v>
      </c>
    </row>
    <row r="9387" spans="1:5" x14ac:dyDescent="0.25">
      <c r="A9387" s="221">
        <v>43041.361959845599</v>
      </c>
      <c r="B9387" s="221">
        <v>0.94051759158819703</v>
      </c>
      <c r="C9387" s="221">
        <v>1.74552680250019</v>
      </c>
      <c r="D9387" s="221">
        <v>1.9612220572737</v>
      </c>
      <c r="E9387" s="221">
        <v>1.6719945801120899</v>
      </c>
    </row>
    <row r="9388" spans="1:5" x14ac:dyDescent="0.25">
      <c r="A9388" s="221">
        <v>43042.233077461999</v>
      </c>
      <c r="B9388" s="221">
        <v>0.55010217886328805</v>
      </c>
      <c r="C9388" s="221">
        <v>1.74549807028586</v>
      </c>
      <c r="D9388" s="221">
        <v>1.9612311927694801</v>
      </c>
      <c r="E9388" s="221">
        <v>1.67200155746608</v>
      </c>
    </row>
    <row r="9389" spans="1:5" x14ac:dyDescent="0.25">
      <c r="A9389" s="221">
        <v>43044.029175414697</v>
      </c>
      <c r="B9389" s="221">
        <v>2.4416285250212599</v>
      </c>
      <c r="C9389" s="221">
        <v>1.7454388667582701</v>
      </c>
      <c r="D9389" s="221">
        <v>1.96125000527017</v>
      </c>
      <c r="E9389" s="221">
        <v>1.67201594359601</v>
      </c>
    </row>
    <row r="9390" spans="1:5" x14ac:dyDescent="0.25">
      <c r="A9390" s="221">
        <v>43050.056980677698</v>
      </c>
      <c r="B9390" s="221">
        <v>1.7706609576957399</v>
      </c>
      <c r="C9390" s="221">
        <v>1.7452406431149501</v>
      </c>
      <c r="D9390" s="221">
        <v>1.96131313429126</v>
      </c>
      <c r="E9390" s="221">
        <v>1.6720642242532899</v>
      </c>
    </row>
    <row r="9391" spans="1:5" x14ac:dyDescent="0.25">
      <c r="A9391" s="221">
        <v>43052.4583935747</v>
      </c>
      <c r="B9391" s="221">
        <v>0.91658638161689099</v>
      </c>
      <c r="C9391" s="221">
        <v>1.7451618842457499</v>
      </c>
      <c r="D9391" s="221">
        <v>1.96133827362503</v>
      </c>
      <c r="E9391" s="221">
        <v>1.6720834587487701</v>
      </c>
    </row>
    <row r="9392" spans="1:5" x14ac:dyDescent="0.25">
      <c r="A9392" s="221">
        <v>43055.976027534001</v>
      </c>
      <c r="B9392" s="221">
        <v>1.494163200582</v>
      </c>
      <c r="C9392" s="221">
        <v>1.7450466678091201</v>
      </c>
      <c r="D9392" s="221">
        <v>1.9613750981853799</v>
      </c>
      <c r="E9392" s="221">
        <v>1.67211171673792</v>
      </c>
    </row>
    <row r="9393" spans="1:5" x14ac:dyDescent="0.25">
      <c r="A9393" s="221">
        <v>43057.0758669512</v>
      </c>
      <c r="B9393" s="221">
        <v>0.74693559343257399</v>
      </c>
      <c r="C9393" s="221">
        <v>1.74501072040643</v>
      </c>
      <c r="D9393" s="221">
        <v>1.96138661113358</v>
      </c>
      <c r="E9393" s="221">
        <v>1.67212055976797</v>
      </c>
    </row>
    <row r="9394" spans="1:5" x14ac:dyDescent="0.25">
      <c r="A9394" s="221">
        <v>43067.2997960496</v>
      </c>
      <c r="B9394" s="221">
        <v>2.8352596306863802</v>
      </c>
      <c r="C9394" s="221">
        <v>1.7446774371192599</v>
      </c>
      <c r="D9394" s="221">
        <v>1.9614935252858201</v>
      </c>
      <c r="E9394" s="221">
        <v>1.67220294360907</v>
      </c>
    </row>
    <row r="9395" spans="1:5" x14ac:dyDescent="0.25">
      <c r="A9395" s="221">
        <v>43068.593601743298</v>
      </c>
      <c r="B9395" s="221">
        <v>2.6276325027659899</v>
      </c>
      <c r="C9395" s="221">
        <v>1.7446354009665499</v>
      </c>
      <c r="D9395" s="221">
        <v>1.9615070549315701</v>
      </c>
      <c r="E9395" s="221">
        <v>1.6722134064306799</v>
      </c>
    </row>
    <row r="9396" spans="1:5" x14ac:dyDescent="0.25">
      <c r="A9396" s="221">
        <v>43069.954090301901</v>
      </c>
      <c r="B9396" s="221">
        <v>1.83407734046375</v>
      </c>
      <c r="C9396" s="221">
        <v>1.74459123777021</v>
      </c>
      <c r="D9396" s="221">
        <v>1.96152128189651</v>
      </c>
      <c r="E9396" s="221">
        <v>1.6722244085070801</v>
      </c>
    </row>
    <row r="9397" spans="1:5" x14ac:dyDescent="0.25">
      <c r="A9397" s="221">
        <v>43074.701306332601</v>
      </c>
      <c r="B9397" s="221">
        <v>2.4118995889908401</v>
      </c>
      <c r="C9397" s="221">
        <v>1.7444374145613299</v>
      </c>
      <c r="D9397" s="221">
        <v>1.9615709247072699</v>
      </c>
      <c r="E9397" s="221">
        <v>1.6722627985642</v>
      </c>
    </row>
    <row r="9398" spans="1:5" x14ac:dyDescent="0.25">
      <c r="A9398" s="221">
        <v>43081.268110220197</v>
      </c>
      <c r="B9398" s="221">
        <v>2.5982084787994602</v>
      </c>
      <c r="C9398" s="221">
        <v>1.7442253436478901</v>
      </c>
      <c r="D9398" s="221">
        <v>1.9616395953977399</v>
      </c>
      <c r="E9398" s="221">
        <v>1.6723161101694299</v>
      </c>
    </row>
    <row r="9399" spans="1:5" x14ac:dyDescent="0.25">
      <c r="A9399" s="221">
        <v>43086.320758690497</v>
      </c>
      <c r="B9399" s="221">
        <v>2.32929576039631</v>
      </c>
      <c r="C9399" s="221">
        <v>1.7440627351987601</v>
      </c>
      <c r="D9399" s="221">
        <v>1.96169239263171</v>
      </c>
      <c r="E9399" s="221">
        <v>1.6723571444238901</v>
      </c>
    </row>
    <row r="9400" spans="1:5" x14ac:dyDescent="0.25">
      <c r="A9400" s="221">
        <v>43089.697117677199</v>
      </c>
      <c r="B9400" s="221">
        <v>0.82455920618662604</v>
      </c>
      <c r="C9400" s="221">
        <v>1.7439543482089299</v>
      </c>
      <c r="D9400" s="221">
        <v>1.9617276335907201</v>
      </c>
      <c r="E9400" s="221">
        <v>1.6723845779939599</v>
      </c>
    </row>
    <row r="9401" spans="1:5" x14ac:dyDescent="0.25">
      <c r="A9401" s="221">
        <v>43095.6678555791</v>
      </c>
      <c r="B9401" s="221">
        <v>2.6531898456185998</v>
      </c>
      <c r="C9401" s="221">
        <v>1.7437632148514499</v>
      </c>
      <c r="D9401" s="221">
        <v>1.96178995354261</v>
      </c>
      <c r="E9401" s="221">
        <v>1.6724332869288301</v>
      </c>
    </row>
    <row r="9402" spans="1:5" x14ac:dyDescent="0.25">
      <c r="A9402" s="221">
        <v>43098.524698283603</v>
      </c>
      <c r="B9402" s="221">
        <v>2.5369562955403802</v>
      </c>
      <c r="C9402" s="221">
        <v>1.7436720094401199</v>
      </c>
      <c r="D9402" s="221">
        <v>1.9618197720177899</v>
      </c>
      <c r="E9402" s="221">
        <v>1.67245659948256</v>
      </c>
    </row>
    <row r="9403" spans="1:5" x14ac:dyDescent="0.25">
      <c r="A9403" s="221">
        <v>43100.802449568597</v>
      </c>
      <c r="B9403" s="221">
        <v>3.0507980106894799</v>
      </c>
      <c r="C9403" s="221">
        <v>1.7435993981595099</v>
      </c>
      <c r="D9403" s="221">
        <v>1.9618435461899</v>
      </c>
      <c r="E9403" s="221">
        <v>1.67247522410315</v>
      </c>
    </row>
    <row r="9404" spans="1:5" x14ac:dyDescent="0.25">
      <c r="A9404" s="221">
        <v>43106.112347906703</v>
      </c>
      <c r="B9404" s="221">
        <v>1.28938674269705</v>
      </c>
      <c r="C9404" s="221">
        <v>1.74343052468911</v>
      </c>
      <c r="D9404" s="221">
        <v>1.96189896858734</v>
      </c>
      <c r="E9404" s="221">
        <v>1.67251873014639</v>
      </c>
    </row>
    <row r="9405" spans="1:5" x14ac:dyDescent="0.25">
      <c r="A9405" s="221">
        <v>43110.231682814701</v>
      </c>
      <c r="B9405" s="221">
        <v>0.98993642337417098</v>
      </c>
      <c r="C9405" s="221">
        <v>1.74329989150746</v>
      </c>
      <c r="D9405" s="221">
        <v>1.96194196440419</v>
      </c>
      <c r="E9405" s="221">
        <v>1.67255249293241</v>
      </c>
    </row>
    <row r="9406" spans="1:5" x14ac:dyDescent="0.25">
      <c r="A9406" s="221">
        <v>43111.5465228061</v>
      </c>
      <c r="B9406" s="221">
        <v>4.9059965738919198</v>
      </c>
      <c r="C9406" s="221">
        <v>1.74325828235479</v>
      </c>
      <c r="D9406" s="221">
        <v>1.9619556881292</v>
      </c>
      <c r="E9406" s="221">
        <v>1.67256328824298</v>
      </c>
    </row>
    <row r="9407" spans="1:5" x14ac:dyDescent="0.25">
      <c r="A9407" s="221">
        <v>43112.600888102097</v>
      </c>
      <c r="B9407" s="221">
        <v>1.3546051548867899</v>
      </c>
      <c r="C9407" s="221">
        <v>1.7432249161301101</v>
      </c>
      <c r="D9407" s="221">
        <v>1.9619666931332</v>
      </c>
      <c r="E9407" s="221">
        <v>1.67257194999057</v>
      </c>
    </row>
    <row r="9408" spans="1:5" x14ac:dyDescent="0.25">
      <c r="A9408" s="221">
        <v>43116.582599104499</v>
      </c>
      <c r="B9408" s="221">
        <v>3.40694767657252</v>
      </c>
      <c r="C9408" s="221">
        <v>1.7430991355013401</v>
      </c>
      <c r="D9408" s="221">
        <v>1.9620082354578801</v>
      </c>
      <c r="E9408" s="221">
        <v>1.67260469164181</v>
      </c>
    </row>
    <row r="9409" spans="1:5" x14ac:dyDescent="0.25">
      <c r="A9409" s="221">
        <v>43117.792941490399</v>
      </c>
      <c r="B9409" s="221">
        <v>1.86423564231599</v>
      </c>
      <c r="C9409" s="221">
        <v>1.7430609643569901</v>
      </c>
      <c r="D9409" s="221">
        <v>1.9620208455235799</v>
      </c>
      <c r="E9409" s="221">
        <v>1.67261467425986</v>
      </c>
    </row>
    <row r="9410" spans="1:5" x14ac:dyDescent="0.25">
      <c r="A9410" s="221">
        <v>43131.840226957902</v>
      </c>
      <c r="B9410" s="221">
        <v>2.20261189349849</v>
      </c>
      <c r="C9410" s="221">
        <v>1.74262004138516</v>
      </c>
      <c r="D9410" s="221">
        <v>1.9621671984851501</v>
      </c>
      <c r="E9410" s="221">
        <v>1.67273061395832</v>
      </c>
    </row>
    <row r="9411" spans="1:5" x14ac:dyDescent="0.25">
      <c r="A9411" s="221">
        <v>43133.509584485597</v>
      </c>
      <c r="B9411" s="221">
        <v>2.1398891872420598</v>
      </c>
      <c r="C9411" s="221">
        <v>1.7425678974411101</v>
      </c>
      <c r="D9411" s="221">
        <v>1.9621845908431701</v>
      </c>
      <c r="E9411" s="221">
        <v>1.6727444595463601</v>
      </c>
    </row>
    <row r="9412" spans="1:5" x14ac:dyDescent="0.25">
      <c r="A9412" s="221">
        <v>43151.4632345602</v>
      </c>
      <c r="B9412" s="221">
        <v>1.7008661054332499</v>
      </c>
      <c r="C9412" s="221">
        <v>1.7420105620441799</v>
      </c>
      <c r="D9412" s="221">
        <v>1.96237154506406</v>
      </c>
      <c r="E9412" s="221">
        <v>1.6728936332095099</v>
      </c>
    </row>
    <row r="9413" spans="1:5" x14ac:dyDescent="0.25">
      <c r="A9413" s="221">
        <v>43153.791529969902</v>
      </c>
      <c r="B9413" s="221">
        <v>2.1159265901879998</v>
      </c>
      <c r="C9413" s="221">
        <v>1.74193874840578</v>
      </c>
      <c r="D9413" s="221">
        <v>1.9623957621211201</v>
      </c>
      <c r="E9413" s="221">
        <v>1.6729130626912401</v>
      </c>
    </row>
    <row r="9414" spans="1:5" x14ac:dyDescent="0.25">
      <c r="A9414" s="221">
        <v>43153.894043945598</v>
      </c>
      <c r="B9414" s="221">
        <v>1.50622324772849</v>
      </c>
      <c r="C9414" s="221">
        <v>1.7419355889305099</v>
      </c>
      <c r="D9414" s="221">
        <v>1.96239682838909</v>
      </c>
      <c r="E9414" s="221">
        <v>1.6729139184917801</v>
      </c>
    </row>
    <row r="9415" spans="1:5" x14ac:dyDescent="0.25">
      <c r="A9415" s="221">
        <v>43157.053960441197</v>
      </c>
      <c r="B9415" s="221">
        <v>2.2765006131489698</v>
      </c>
      <c r="C9415" s="221">
        <v>1.7418383019897099</v>
      </c>
      <c r="D9415" s="221">
        <v>1.9624296953001299</v>
      </c>
      <c r="E9415" s="221">
        <v>1.6729402979022401</v>
      </c>
    </row>
    <row r="9416" spans="1:5" x14ac:dyDescent="0.25">
      <c r="A9416" s="221">
        <v>43160.0043066648</v>
      </c>
      <c r="B9416" s="221">
        <v>3.3909788266244201</v>
      </c>
      <c r="C9416" s="221">
        <v>1.74174764490747</v>
      </c>
      <c r="D9416" s="221">
        <v>1.96246038242968</v>
      </c>
      <c r="E9416" s="221">
        <v>1.67296495893353</v>
      </c>
    </row>
    <row r="9417" spans="1:5" x14ac:dyDescent="0.25">
      <c r="A9417" s="221">
        <v>43163.850126694299</v>
      </c>
      <c r="B9417" s="221">
        <v>0.97807457387078001</v>
      </c>
      <c r="C9417" s="221">
        <v>1.74162976920274</v>
      </c>
      <c r="D9417" s="221">
        <v>1.9625003835578601</v>
      </c>
      <c r="E9417" s="221">
        <v>1.6729971493284299</v>
      </c>
    </row>
    <row r="9418" spans="1:5" x14ac:dyDescent="0.25">
      <c r="A9418" s="221">
        <v>43168.044391760501</v>
      </c>
      <c r="B9418" s="221">
        <v>2.7346550130907099</v>
      </c>
      <c r="C9418" s="221">
        <v>1.7415015013491999</v>
      </c>
      <c r="D9418" s="221">
        <v>1.9625439867074601</v>
      </c>
      <c r="E9418" s="221">
        <v>1.67303230901537</v>
      </c>
    </row>
    <row r="9419" spans="1:5" x14ac:dyDescent="0.25">
      <c r="A9419" s="221">
        <v>43173.958191213103</v>
      </c>
      <c r="B9419" s="221">
        <v>1.9923781446690401</v>
      </c>
      <c r="C9419" s="221">
        <v>1.74132120504909</v>
      </c>
      <c r="D9419" s="221">
        <v>1.96260542366244</v>
      </c>
      <c r="E9419" s="221">
        <v>1.67308198248511</v>
      </c>
    </row>
    <row r="9420" spans="1:5" x14ac:dyDescent="0.25">
      <c r="A9420" s="221">
        <v>43181.243395378297</v>
      </c>
      <c r="B9420" s="221">
        <v>1.1671263407388099</v>
      </c>
      <c r="C9420" s="221">
        <v>1.7411000967410699</v>
      </c>
      <c r="D9420" s="221">
        <v>1.9626810456980299</v>
      </c>
      <c r="E9420" s="221">
        <v>1.67314335107277</v>
      </c>
    </row>
    <row r="9421" spans="1:5" x14ac:dyDescent="0.25">
      <c r="A9421" s="221">
        <v>43186.974848801699</v>
      </c>
      <c r="B9421" s="221">
        <v>1.0406507456351299</v>
      </c>
      <c r="C9421" s="221">
        <v>1.74092688760289</v>
      </c>
      <c r="D9421" s="221">
        <v>1.9627405394562001</v>
      </c>
      <c r="E9421" s="221">
        <v>1.67319167552055</v>
      </c>
    </row>
    <row r="9422" spans="1:5" x14ac:dyDescent="0.25">
      <c r="A9422" s="221">
        <v>43189.9394186153</v>
      </c>
      <c r="B9422" s="221">
        <v>1.4728935277183099</v>
      </c>
      <c r="C9422" s="221">
        <v>1.7408375504559599</v>
      </c>
      <c r="D9422" s="221">
        <v>1.9627713123486099</v>
      </c>
      <c r="E9422" s="221">
        <v>1.67321673451361</v>
      </c>
    </row>
    <row r="9423" spans="1:5" x14ac:dyDescent="0.25">
      <c r="A9423" s="221">
        <v>43190.523153783099</v>
      </c>
      <c r="B9423" s="221">
        <v>0.67867766872040702</v>
      </c>
      <c r="C9423" s="221">
        <v>1.74081998768014</v>
      </c>
      <c r="D9423" s="221">
        <v>1.9627773716491601</v>
      </c>
      <c r="E9423" s="221">
        <v>1.6732216698048299</v>
      </c>
    </row>
    <row r="9424" spans="1:5" x14ac:dyDescent="0.25">
      <c r="A9424" s="221">
        <v>43197.212240359899</v>
      </c>
      <c r="B9424" s="221">
        <v>1.85699136367905</v>
      </c>
      <c r="C9424" s="221">
        <v>1.7406191478331301</v>
      </c>
      <c r="D9424" s="221">
        <v>1.9628468058519299</v>
      </c>
      <c r="E9424" s="221">
        <v>1.67327835435733</v>
      </c>
    </row>
    <row r="9425" spans="1:5" x14ac:dyDescent="0.25">
      <c r="A9425" s="221">
        <v>43204.543355594797</v>
      </c>
      <c r="B9425" s="221">
        <v>1.11332598881864</v>
      </c>
      <c r="C9425" s="221">
        <v>1.74040002759674</v>
      </c>
      <c r="D9425" s="221">
        <v>1.9629229044546099</v>
      </c>
      <c r="E9425" s="221">
        <v>1.67334059150817</v>
      </c>
    </row>
    <row r="9426" spans="1:5" x14ac:dyDescent="0.25">
      <c r="A9426" s="221">
        <v>43208.999680938003</v>
      </c>
      <c r="B9426" s="221">
        <v>2.7195009323021502</v>
      </c>
      <c r="C9426" s="221">
        <v>1.7402673688873</v>
      </c>
      <c r="D9426" s="221">
        <v>1.9629691621004</v>
      </c>
      <c r="E9426" s="221">
        <v>1.6733785321983901</v>
      </c>
    </row>
    <row r="9427" spans="1:5" x14ac:dyDescent="0.25">
      <c r="A9427" s="221">
        <v>43210.568525577299</v>
      </c>
      <c r="B9427" s="221">
        <v>1.91926796929873</v>
      </c>
      <c r="C9427" s="221">
        <v>1.74022076127176</v>
      </c>
      <c r="D9427" s="221">
        <v>1.96298544606062</v>
      </c>
      <c r="E9427" s="221">
        <v>1.6733918891783801</v>
      </c>
    </row>
    <row r="9428" spans="1:5" x14ac:dyDescent="0.25">
      <c r="A9428" s="221">
        <v>43212.933546855798</v>
      </c>
      <c r="B9428" s="221">
        <v>0.48264405827427298</v>
      </c>
      <c r="C9428" s="221">
        <v>1.7401505939853801</v>
      </c>
      <c r="D9428" s="221">
        <v>1.9630099559630501</v>
      </c>
      <c r="E9428" s="221">
        <v>1.6734120247234301</v>
      </c>
    </row>
    <row r="9429" spans="1:5" x14ac:dyDescent="0.25">
      <c r="A9429" s="221">
        <v>43213.588344772201</v>
      </c>
      <c r="B9429" s="221">
        <v>-0.53466660788975595</v>
      </c>
      <c r="C9429" s="221">
        <v>1.74013118678026</v>
      </c>
      <c r="D9429" s="221">
        <v>1.96301674196248</v>
      </c>
      <c r="E9429" s="221">
        <v>1.67341759960474</v>
      </c>
    </row>
    <row r="9430" spans="1:5" x14ac:dyDescent="0.25">
      <c r="A9430" s="221">
        <v>43213.787716714098</v>
      </c>
      <c r="B9430" s="221">
        <v>1.7415629428661801</v>
      </c>
      <c r="C9430" s="221">
        <v>1.74012527941187</v>
      </c>
      <c r="D9430" s="221">
        <v>1.9630188081539699</v>
      </c>
      <c r="E9430" s="221">
        <v>1.6734192970367101</v>
      </c>
    </row>
    <row r="9431" spans="1:5" x14ac:dyDescent="0.25">
      <c r="A9431" s="221">
        <v>43218.446658123597</v>
      </c>
      <c r="B9431" s="221">
        <v>2.5126792541302101</v>
      </c>
      <c r="C9431" s="221">
        <v>1.73998746290679</v>
      </c>
      <c r="D9431" s="221">
        <v>1.9630670911019501</v>
      </c>
      <c r="E9431" s="221">
        <v>1.67345908108007</v>
      </c>
    </row>
    <row r="9432" spans="1:5" x14ac:dyDescent="0.25">
      <c r="A9432" s="221">
        <v>43218.881834489701</v>
      </c>
      <c r="B9432" s="221">
        <v>1.34814270157262</v>
      </c>
      <c r="C9432" s="221">
        <v>1.73997461220657</v>
      </c>
      <c r="D9432" s="221">
        <v>1.96307160105303</v>
      </c>
      <c r="E9432" s="221">
        <v>1.67346279871768</v>
      </c>
    </row>
    <row r="9433" spans="1:5" x14ac:dyDescent="0.25">
      <c r="A9433" s="221">
        <v>43231.998557125597</v>
      </c>
      <c r="B9433" s="221">
        <v>1.2237654434616101</v>
      </c>
      <c r="C9433" s="221">
        <v>1.7395890676472501</v>
      </c>
      <c r="D9433" s="221">
        <v>1.9632074898601299</v>
      </c>
      <c r="E9433" s="221">
        <v>1.6735751472560101</v>
      </c>
    </row>
    <row r="9434" spans="1:5" x14ac:dyDescent="0.25">
      <c r="A9434" s="221">
        <v>43232.752480631003</v>
      </c>
      <c r="B9434" s="221">
        <v>1.7447150123844899</v>
      </c>
      <c r="C9434" s="221">
        <v>1.7395670235251599</v>
      </c>
      <c r="D9434" s="221">
        <v>1.96321529670697</v>
      </c>
      <c r="E9434" s="221">
        <v>1.6735816152635801</v>
      </c>
    </row>
    <row r="9435" spans="1:5" x14ac:dyDescent="0.25">
      <c r="A9435" s="221">
        <v>43244.848325781</v>
      </c>
      <c r="B9435" s="221">
        <v>2.17842224425817</v>
      </c>
      <c r="C9435" s="221">
        <v>1.7392147404132401</v>
      </c>
      <c r="D9435" s="221">
        <v>1.9633405104580699</v>
      </c>
      <c r="E9435" s="221">
        <v>1.67368570939276</v>
      </c>
    </row>
    <row r="9436" spans="1:5" x14ac:dyDescent="0.25">
      <c r="A9436" s="221">
        <v>43249.356872483302</v>
      </c>
      <c r="B9436" s="221">
        <v>2.2528709732060599</v>
      </c>
      <c r="C9436" s="221">
        <v>1.73908419493497</v>
      </c>
      <c r="D9436" s="221">
        <v>1.96338715697875</v>
      </c>
      <c r="E9436" s="221">
        <v>1.6737246755026001</v>
      </c>
    </row>
    <row r="9437" spans="1:5" x14ac:dyDescent="0.25">
      <c r="A9437" s="221">
        <v>43252.844659178998</v>
      </c>
      <c r="B9437" s="221">
        <v>1.4519920325084501</v>
      </c>
      <c r="C9437" s="221">
        <v>1.73898350162023</v>
      </c>
      <c r="D9437" s="221">
        <v>1.9634232424681499</v>
      </c>
      <c r="E9437" s="221">
        <v>1.6737548223649801</v>
      </c>
    </row>
    <row r="9438" spans="1:5" x14ac:dyDescent="0.25">
      <c r="A9438" s="221">
        <v>43262.549578558297</v>
      </c>
      <c r="B9438" s="221">
        <v>3.5992343653197501</v>
      </c>
      <c r="C9438" s="221">
        <v>1.73870457342829</v>
      </c>
      <c r="D9438" s="221">
        <v>1.9635235682883601</v>
      </c>
      <c r="E9438" s="221">
        <v>1.6738389409982</v>
      </c>
    </row>
    <row r="9439" spans="1:5" x14ac:dyDescent="0.25">
      <c r="A9439" s="221">
        <v>43265.523081129599</v>
      </c>
      <c r="B9439" s="221">
        <v>3.0341198172091799</v>
      </c>
      <c r="C9439" s="221">
        <v>1.7386195005095999</v>
      </c>
      <c r="D9439" s="221">
        <v>1.96355427533791</v>
      </c>
      <c r="E9439" s="221">
        <v>1.6738647693941999</v>
      </c>
    </row>
    <row r="9440" spans="1:5" x14ac:dyDescent="0.25">
      <c r="A9440" s="221">
        <v>43272.304675722</v>
      </c>
      <c r="B9440" s="221">
        <v>0.45349133642387202</v>
      </c>
      <c r="C9440" s="221">
        <v>1.7384261527086899</v>
      </c>
      <c r="D9440" s="221">
        <v>1.9636243081548299</v>
      </c>
      <c r="E9440" s="221">
        <v>1.67392367558528</v>
      </c>
    </row>
    <row r="9441" spans="1:5" x14ac:dyDescent="0.25">
      <c r="A9441" s="221">
        <v>43273.130927015402</v>
      </c>
      <c r="B9441" s="221">
        <v>2.16634018635617</v>
      </c>
      <c r="C9441" s="221">
        <v>1.7384026621067299</v>
      </c>
      <c r="D9441" s="221">
        <v>1.96363284076537</v>
      </c>
      <c r="E9441" s="221">
        <v>1.67393085255758</v>
      </c>
    </row>
    <row r="9442" spans="1:5" x14ac:dyDescent="0.25">
      <c r="A9442" s="221">
        <v>43275.821728682902</v>
      </c>
      <c r="B9442" s="221">
        <v>1.58895670671431</v>
      </c>
      <c r="C9442" s="221">
        <v>1.7383262497827601</v>
      </c>
      <c r="D9442" s="221">
        <v>1.9636606283923099</v>
      </c>
      <c r="E9442" s="221">
        <v>1.6739543072558201</v>
      </c>
    </row>
    <row r="9443" spans="1:5" x14ac:dyDescent="0.25">
      <c r="A9443" s="221">
        <v>43282.982192197102</v>
      </c>
      <c r="B9443" s="221">
        <v>1.8560775233572799</v>
      </c>
      <c r="C9443" s="221">
        <v>1.73812363846592</v>
      </c>
      <c r="D9443" s="221">
        <v>1.96373457374889</v>
      </c>
      <c r="E9443" s="221">
        <v>1.6740168173582299</v>
      </c>
    </row>
    <row r="9444" spans="1:5" x14ac:dyDescent="0.25">
      <c r="A9444" s="221">
        <v>43284.796267075799</v>
      </c>
      <c r="B9444" s="221">
        <v>1.19185204976395</v>
      </c>
      <c r="C9444" s="221">
        <v>1.73807247555374</v>
      </c>
      <c r="D9444" s="221">
        <v>1.9637533075101199</v>
      </c>
      <c r="E9444" s="221">
        <v>1.6740326684970199</v>
      </c>
    </row>
    <row r="9445" spans="1:5" x14ac:dyDescent="0.25">
      <c r="A9445" s="221">
        <v>43296.409321228799</v>
      </c>
      <c r="B9445" s="221">
        <v>1.6315446211558</v>
      </c>
      <c r="C9445" s="221">
        <v>1.73774654767975</v>
      </c>
      <c r="D9445" s="221">
        <v>1.9638732343037699</v>
      </c>
      <c r="E9445" s="221">
        <v>1.6741344353354499</v>
      </c>
    </row>
    <row r="9446" spans="1:5" x14ac:dyDescent="0.25">
      <c r="A9446" s="221">
        <v>43297.740364023099</v>
      </c>
      <c r="B9446" s="221">
        <v>2.1820885895181599</v>
      </c>
      <c r="C9446" s="221">
        <v>1.73770936871415</v>
      </c>
      <c r="D9446" s="221">
        <v>1.9638869798432701</v>
      </c>
      <c r="E9446" s="221">
        <v>1.6741461282010399</v>
      </c>
    </row>
    <row r="9447" spans="1:5" x14ac:dyDescent="0.25">
      <c r="A9447" s="221">
        <v>43301.025016450098</v>
      </c>
      <c r="B9447" s="221">
        <v>2.0572382075374498</v>
      </c>
      <c r="C9447" s="221">
        <v>1.73761778182089</v>
      </c>
      <c r="D9447" s="221">
        <v>1.9639209001047799</v>
      </c>
      <c r="E9447" s="221">
        <v>1.67417500018918</v>
      </c>
    </row>
    <row r="9448" spans="1:5" x14ac:dyDescent="0.25">
      <c r="A9448" s="221">
        <v>43322.763713501801</v>
      </c>
      <c r="B9448" s="221">
        <v>3.0995870888558699</v>
      </c>
      <c r="C9448" s="221">
        <v>1.73701723400036</v>
      </c>
      <c r="D9448" s="221">
        <v>1.96414492525011</v>
      </c>
      <c r="E9448" s="221">
        <v>1.6743669150174101</v>
      </c>
    </row>
    <row r="9449" spans="1:5" x14ac:dyDescent="0.25">
      <c r="A9449" s="221">
        <v>43329.255093694097</v>
      </c>
      <c r="B9449" s="221">
        <v>2.14699340577604</v>
      </c>
      <c r="C9449" s="221">
        <v>1.73683980917325</v>
      </c>
      <c r="D9449" s="221">
        <v>1.9642118212737101</v>
      </c>
      <c r="E9449" s="221">
        <v>1.6744245139493601</v>
      </c>
    </row>
    <row r="9450" spans="1:5" x14ac:dyDescent="0.25">
      <c r="A9450" s="221">
        <v>43330.984216271398</v>
      </c>
      <c r="B9450" s="221">
        <v>1.3570122091022501</v>
      </c>
      <c r="C9450" s="221">
        <v>1.73679269624058</v>
      </c>
      <c r="D9450" s="221">
        <v>1.9642296405080399</v>
      </c>
      <c r="E9450" s="221">
        <v>1.67443985669785</v>
      </c>
    </row>
    <row r="9451" spans="1:5" x14ac:dyDescent="0.25">
      <c r="A9451" s="221">
        <v>43331.171339237997</v>
      </c>
      <c r="B9451" s="221">
        <v>0.607100965739238</v>
      </c>
      <c r="C9451" s="221">
        <v>1.7367876014911099</v>
      </c>
      <c r="D9451" s="221">
        <v>1.9642315688779699</v>
      </c>
      <c r="E9451" s="221">
        <v>1.6744415170663201</v>
      </c>
    </row>
    <row r="9452" spans="1:5" x14ac:dyDescent="0.25">
      <c r="A9452" s="221">
        <v>43334.517047530899</v>
      </c>
      <c r="B9452" s="221">
        <v>3.2030243417016799</v>
      </c>
      <c r="C9452" s="221">
        <v>1.73669663206435</v>
      </c>
      <c r="D9452" s="221">
        <v>1.9642660476135101</v>
      </c>
      <c r="E9452" s="221">
        <v>1.67447122051173</v>
      </c>
    </row>
    <row r="9453" spans="1:5" x14ac:dyDescent="0.25">
      <c r="A9453" s="221">
        <v>43335.750089278401</v>
      </c>
      <c r="B9453" s="221">
        <v>2.4769125043226499</v>
      </c>
      <c r="C9453" s="221">
        <v>1.7366631647352599</v>
      </c>
      <c r="D9453" s="221">
        <v>1.96427875455524</v>
      </c>
      <c r="E9453" s="221">
        <v>1.6744821892297099</v>
      </c>
    </row>
    <row r="9454" spans="1:5" x14ac:dyDescent="0.25">
      <c r="A9454" s="221">
        <v>43343.658206955901</v>
      </c>
      <c r="B9454" s="221">
        <v>0.68383728025977997</v>
      </c>
      <c r="C9454" s="221">
        <v>1.73644927750971</v>
      </c>
      <c r="D9454" s="221">
        <v>1.9643601447896799</v>
      </c>
      <c r="E9454" s="221">
        <v>1.67455266076202</v>
      </c>
    </row>
    <row r="9455" spans="1:5" x14ac:dyDescent="0.25">
      <c r="A9455" s="221">
        <v>43347.040968441397</v>
      </c>
      <c r="B9455" s="221">
        <v>3.8775697021365501</v>
      </c>
      <c r="C9455" s="221">
        <v>1.7363581938685799</v>
      </c>
      <c r="D9455" s="221">
        <v>1.96439495940007</v>
      </c>
      <c r="E9455" s="221">
        <v>1.67458284738379</v>
      </c>
    </row>
    <row r="9456" spans="1:5" x14ac:dyDescent="0.25">
      <c r="A9456" s="221">
        <v>43349.079891508802</v>
      </c>
      <c r="B9456" s="221">
        <v>1.29152442731355</v>
      </c>
      <c r="C9456" s="221">
        <v>1.7363033962654499</v>
      </c>
      <c r="D9456" s="221">
        <v>1.9644159435316699</v>
      </c>
      <c r="E9456" s="221">
        <v>1.67460108261545</v>
      </c>
    </row>
    <row r="9457" spans="1:5" x14ac:dyDescent="0.25">
      <c r="A9457" s="221">
        <v>43369.695108773398</v>
      </c>
      <c r="B9457" s="221">
        <v>1.02434198139147</v>
      </c>
      <c r="C9457" s="221">
        <v>1.7357543422631201</v>
      </c>
      <c r="D9457" s="221">
        <v>1.96462772146989</v>
      </c>
      <c r="E9457" s="221">
        <v>1.67478595109819</v>
      </c>
    </row>
    <row r="9458" spans="1:5" x14ac:dyDescent="0.25">
      <c r="A9458" s="221">
        <v>43376.714435166701</v>
      </c>
      <c r="B9458" s="221">
        <v>0.71754062365592097</v>
      </c>
      <c r="C9458" s="221">
        <v>1.7355694397907799</v>
      </c>
      <c r="D9458" s="221">
        <v>1.96469978370437</v>
      </c>
      <c r="E9458" s="221">
        <v>1.6748491902834</v>
      </c>
    </row>
    <row r="9459" spans="1:5" x14ac:dyDescent="0.25">
      <c r="A9459" s="221">
        <v>43381.396652856798</v>
      </c>
      <c r="B9459" s="221">
        <v>1.01475810185621</v>
      </c>
      <c r="C9459" s="221">
        <v>1.73544667800607</v>
      </c>
      <c r="D9459" s="221">
        <v>1.9647478525716799</v>
      </c>
      <c r="E9459" s="221">
        <v>1.6748914583361501</v>
      </c>
    </row>
    <row r="9460" spans="1:5" x14ac:dyDescent="0.25">
      <c r="A9460" s="221">
        <v>43384.679803600098</v>
      </c>
      <c r="B9460" s="221">
        <v>1.98048632498524</v>
      </c>
      <c r="C9460" s="221">
        <v>1.7353608763197901</v>
      </c>
      <c r="D9460" s="221">
        <v>1.9647815582530299</v>
      </c>
      <c r="E9460" s="221">
        <v>1.6749211311546801</v>
      </c>
    </row>
    <row r="9461" spans="1:5" x14ac:dyDescent="0.25">
      <c r="A9461" s="221">
        <v>43388.094135500403</v>
      </c>
      <c r="B9461" s="221">
        <v>2.51897773018224</v>
      </c>
      <c r="C9461" s="221">
        <v>1.73527188890948</v>
      </c>
      <c r="D9461" s="221">
        <v>1.9648166106743301</v>
      </c>
      <c r="E9461" s="221">
        <v>1.6749520298139</v>
      </c>
    </row>
    <row r="9462" spans="1:5" x14ac:dyDescent="0.25">
      <c r="A9462" s="221">
        <v>43391.0586756958</v>
      </c>
      <c r="B9462" s="221">
        <v>1.2699510134167999</v>
      </c>
      <c r="C9462" s="221">
        <v>1.7351948274639</v>
      </c>
      <c r="D9462" s="221">
        <v>1.9648470454167299</v>
      </c>
      <c r="E9462" s="221">
        <v>1.67497887343024</v>
      </c>
    </row>
    <row r="9463" spans="1:5" x14ac:dyDescent="0.25">
      <c r="A9463" s="221">
        <v>43391.131686813103</v>
      </c>
      <c r="B9463" s="221">
        <v>1.3239300441447699</v>
      </c>
      <c r="C9463" s="221">
        <v>1.7351929295836599</v>
      </c>
      <c r="D9463" s="221">
        <v>1.9648477949679</v>
      </c>
      <c r="E9463" s="221">
        <v>1.6749795353607599</v>
      </c>
    </row>
    <row r="9464" spans="1:5" x14ac:dyDescent="0.25">
      <c r="A9464" s="221">
        <v>43394.085487597302</v>
      </c>
      <c r="B9464" s="221">
        <v>1.61682444666327</v>
      </c>
      <c r="C9464" s="221">
        <v>1.73511633539268</v>
      </c>
      <c r="D9464" s="221">
        <v>1.96487811945671</v>
      </c>
      <c r="E9464" s="221">
        <v>1.67500631658782</v>
      </c>
    </row>
    <row r="9465" spans="1:5" x14ac:dyDescent="0.25">
      <c r="A9465" s="221">
        <v>43399.290980776197</v>
      </c>
      <c r="B9465" s="221">
        <v>1.24027478371407</v>
      </c>
      <c r="C9465" s="221">
        <v>1.7349818051263199</v>
      </c>
      <c r="D9465" s="221">
        <v>1.9649315604066</v>
      </c>
      <c r="E9465" s="221">
        <v>1.6750535802859301</v>
      </c>
    </row>
    <row r="9466" spans="1:5" x14ac:dyDescent="0.25">
      <c r="A9466" s="221">
        <v>43405.675366495001</v>
      </c>
      <c r="B9466" s="221">
        <v>1.6965192935282301</v>
      </c>
      <c r="C9466" s="221">
        <v>1.73481760756181</v>
      </c>
      <c r="D9466" s="221">
        <v>1.9649971041745999</v>
      </c>
      <c r="E9466" s="221">
        <v>1.6751116418908301</v>
      </c>
    </row>
    <row r="9467" spans="1:5" x14ac:dyDescent="0.25">
      <c r="A9467" s="221">
        <v>43410.943139467097</v>
      </c>
      <c r="B9467" s="221">
        <v>2.4057706148514799</v>
      </c>
      <c r="C9467" s="221">
        <v>1.73468276224308</v>
      </c>
      <c r="D9467" s="221">
        <v>1.96505118450507</v>
      </c>
      <c r="E9467" s="221">
        <v>1.6751596675074001</v>
      </c>
    </row>
    <row r="9468" spans="1:5" x14ac:dyDescent="0.25">
      <c r="A9468" s="221">
        <v>43416.505559589001</v>
      </c>
      <c r="B9468" s="221">
        <v>1.16473253946345</v>
      </c>
      <c r="C9468" s="221">
        <v>1.7345410587273999</v>
      </c>
      <c r="D9468" s="221">
        <v>1.9651082897599901</v>
      </c>
      <c r="E9468" s="221">
        <v>1.6752104200755</v>
      </c>
    </row>
    <row r="9469" spans="1:5" x14ac:dyDescent="0.25">
      <c r="A9469" s="221">
        <v>43422.240968824597</v>
      </c>
      <c r="B9469" s="221">
        <v>4.3074046961020702</v>
      </c>
      <c r="C9469" s="221">
        <v>1.7343955933270601</v>
      </c>
      <c r="D9469" s="221">
        <v>1.9651671709662499</v>
      </c>
      <c r="E9469" s="221">
        <v>1.6752628694893701</v>
      </c>
    </row>
    <row r="9470" spans="1:5" x14ac:dyDescent="0.25">
      <c r="A9470" s="221">
        <v>43426.808595900598</v>
      </c>
      <c r="B9470" s="221">
        <v>1.19654894789329</v>
      </c>
      <c r="C9470" s="221">
        <v>1.73428025932</v>
      </c>
      <c r="D9470" s="221">
        <v>1.96521399902772</v>
      </c>
      <c r="E9470" s="221">
        <v>1.675304727319</v>
      </c>
    </row>
    <row r="9471" spans="1:5" x14ac:dyDescent="0.25">
      <c r="A9471" s="221">
        <v>43427.532904911197</v>
      </c>
      <c r="B9471" s="221">
        <v>3.0717415347430301</v>
      </c>
      <c r="C9471" s="221">
        <v>1.7342620126971</v>
      </c>
      <c r="D9471" s="221">
        <v>1.9652214168211499</v>
      </c>
      <c r="E9471" s="221">
        <v>1.6753113649018501</v>
      </c>
    </row>
    <row r="9472" spans="1:5" x14ac:dyDescent="0.25">
      <c r="A9472" s="221">
        <v>43430.633660977299</v>
      </c>
      <c r="B9472" s="221">
        <v>0.42564313681279198</v>
      </c>
      <c r="C9472" s="221">
        <v>1.73418402669292</v>
      </c>
      <c r="D9472" s="221">
        <v>1.96525317228413</v>
      </c>
      <c r="E9472" s="221">
        <v>1.6753398121926699</v>
      </c>
    </row>
    <row r="9473" spans="1:5" x14ac:dyDescent="0.25">
      <c r="A9473" s="221">
        <v>43438.601637129199</v>
      </c>
      <c r="B9473" s="221">
        <v>1.4546636886925399</v>
      </c>
      <c r="C9473" s="221">
        <v>1.7339845763375801</v>
      </c>
      <c r="D9473" s="221">
        <v>1.96533477392137</v>
      </c>
      <c r="E9473" s="221">
        <v>1.6754130897023001</v>
      </c>
    </row>
    <row r="9474" spans="1:5" x14ac:dyDescent="0.25">
      <c r="A9474" s="221">
        <v>43447.988306683299</v>
      </c>
      <c r="B9474" s="221">
        <v>2.2357457743365798</v>
      </c>
      <c r="C9474" s="221">
        <v>1.73375137115675</v>
      </c>
      <c r="D9474" s="221">
        <v>1.96543090468146</v>
      </c>
      <c r="E9474" s="221">
        <v>1.6754995232955201</v>
      </c>
    </row>
    <row r="9475" spans="1:5" x14ac:dyDescent="0.25">
      <c r="A9475" s="221">
        <v>43451.217559462399</v>
      </c>
      <c r="B9475" s="221">
        <v>1.59613635452172</v>
      </c>
      <c r="C9475" s="221">
        <v>1.7336715836954799</v>
      </c>
      <c r="D9475" s="221">
        <v>1.9654639761049699</v>
      </c>
      <c r="E9475" s="221">
        <v>1.6755293237024</v>
      </c>
    </row>
    <row r="9476" spans="1:5" x14ac:dyDescent="0.25">
      <c r="A9476" s="221">
        <v>43451.4712778186</v>
      </c>
      <c r="B9476" s="221">
        <v>2.0397505494862398</v>
      </c>
      <c r="C9476" s="221">
        <v>1.7336653237389901</v>
      </c>
      <c r="D9476" s="221">
        <v>1.9654665726679601</v>
      </c>
      <c r="E9476" s="221">
        <v>1.67553166508313</v>
      </c>
    </row>
    <row r="9477" spans="1:5" x14ac:dyDescent="0.25">
      <c r="A9477" s="221">
        <v>43454.656499359196</v>
      </c>
      <c r="B9477" s="221">
        <v>3.0106664973123398</v>
      </c>
      <c r="C9477" s="221">
        <v>1.7335868924091</v>
      </c>
      <c r="D9477" s="221">
        <v>1.96549916822393</v>
      </c>
      <c r="E9477" s="221">
        <v>1.67556113904697</v>
      </c>
    </row>
    <row r="9478" spans="1:5" x14ac:dyDescent="0.25">
      <c r="A9478" s="221">
        <v>43461.157530046803</v>
      </c>
      <c r="B9478" s="221">
        <v>1.2289616645260399</v>
      </c>
      <c r="C9478" s="221">
        <v>1.73342740523036</v>
      </c>
      <c r="D9478" s="221">
        <v>1.96556566931345</v>
      </c>
      <c r="E9478" s="221">
        <v>1.6756212980659499</v>
      </c>
    </row>
    <row r="9479" spans="1:5" x14ac:dyDescent="0.25">
      <c r="A9479" s="221">
        <v>43462.157480101101</v>
      </c>
      <c r="B9479" s="221">
        <v>-0.193160072386411</v>
      </c>
      <c r="C9479" s="221">
        <v>1.7334029761665599</v>
      </c>
      <c r="D9479" s="221">
        <v>1.96557589505661</v>
      </c>
      <c r="E9479" s="221">
        <v>1.67563055137011</v>
      </c>
    </row>
    <row r="9480" spans="1:5" x14ac:dyDescent="0.25">
      <c r="A9480" s="221">
        <v>43462.9993344131</v>
      </c>
      <c r="B9480" s="221">
        <v>1.29631257252687</v>
      </c>
      <c r="C9480" s="221">
        <v>1.7333824094266299</v>
      </c>
      <c r="D9480" s="221">
        <v>1.9655845040725599</v>
      </c>
      <c r="E9480" s="221">
        <v>1.6756383556677299</v>
      </c>
    </row>
    <row r="9481" spans="1:5" x14ac:dyDescent="0.25">
      <c r="A9481" s="221">
        <v>43464.032144537203</v>
      </c>
      <c r="B9481" s="221">
        <v>3.1095279057765</v>
      </c>
      <c r="C9481" s="221">
        <v>1.7333571893803399</v>
      </c>
      <c r="D9481" s="221">
        <v>1.9655950658511401</v>
      </c>
      <c r="E9481" s="221">
        <v>1.67564794373029</v>
      </c>
    </row>
    <row r="9482" spans="1:5" x14ac:dyDescent="0.25">
      <c r="A9482" s="221">
        <v>43468.766161226602</v>
      </c>
      <c r="B9482" s="221">
        <v>-0.217040753122899</v>
      </c>
      <c r="C9482" s="221">
        <v>1.73324202719912</v>
      </c>
      <c r="D9482" s="221">
        <v>1.9656434771078399</v>
      </c>
      <c r="E9482" s="221">
        <v>1.67569189183565</v>
      </c>
    </row>
    <row r="9483" spans="1:5" x14ac:dyDescent="0.25">
      <c r="A9483" s="221">
        <v>43473.556027180697</v>
      </c>
      <c r="B9483" s="221">
        <v>2.2664812589070902</v>
      </c>
      <c r="C9483" s="221">
        <v>1.73312584164163</v>
      </c>
      <c r="D9483" s="221">
        <v>1.9656924594933001</v>
      </c>
      <c r="E9483" s="221">
        <v>1.67573639855921</v>
      </c>
    </row>
    <row r="9484" spans="1:5" x14ac:dyDescent="0.25">
      <c r="A9484" s="221">
        <v>43474.581815081801</v>
      </c>
      <c r="B9484" s="221">
        <v>1.1825887951317799</v>
      </c>
      <c r="C9484" s="221">
        <v>1.7331010417569901</v>
      </c>
      <c r="D9484" s="221">
        <v>1.96570294946084</v>
      </c>
      <c r="E9484" s="221">
        <v>1.6757459438045601</v>
      </c>
    </row>
    <row r="9485" spans="1:5" x14ac:dyDescent="0.25">
      <c r="A9485" s="221">
        <v>43475.510965059897</v>
      </c>
      <c r="B9485" s="221">
        <v>1.7792259627450699</v>
      </c>
      <c r="C9485" s="221">
        <v>1.7330785980383401</v>
      </c>
      <c r="D9485" s="221">
        <v>1.9657124511844399</v>
      </c>
      <c r="E9485" s="221">
        <v>1.67575458980682</v>
      </c>
    </row>
    <row r="9486" spans="1:5" x14ac:dyDescent="0.25">
      <c r="A9486" s="221">
        <v>43476.805244020201</v>
      </c>
      <c r="B9486" s="221">
        <v>3.6339319410314102</v>
      </c>
      <c r="C9486" s="221">
        <v>1.73304736686127</v>
      </c>
      <c r="D9486" s="221">
        <v>1.9657256796081699</v>
      </c>
      <c r="E9486" s="221">
        <v>1.6757666334371</v>
      </c>
    </row>
    <row r="9487" spans="1:5" x14ac:dyDescent="0.25">
      <c r="A9487" s="221">
        <v>43478.288077626697</v>
      </c>
      <c r="B9487" s="221">
        <v>2.4316757580708801</v>
      </c>
      <c r="C9487" s="221">
        <v>1.73301162886847</v>
      </c>
      <c r="D9487" s="221">
        <v>1.9657408314279201</v>
      </c>
      <c r="E9487" s="221">
        <v>1.6757804491588499</v>
      </c>
    </row>
    <row r="9488" spans="1:5" x14ac:dyDescent="0.25">
      <c r="A9488" s="221">
        <v>43480.756791906999</v>
      </c>
      <c r="B9488" s="221">
        <v>2.50650359479447</v>
      </c>
      <c r="C9488" s="221">
        <v>1.73295224891366</v>
      </c>
      <c r="D9488" s="221">
        <v>1.96576605712664</v>
      </c>
      <c r="E9488" s="221">
        <v>1.67580345043792</v>
      </c>
    </row>
    <row r="9489" spans="1:5" x14ac:dyDescent="0.25">
      <c r="A9489" s="221">
        <v>43482.165228199803</v>
      </c>
      <c r="B9489" s="221">
        <v>2.7536353416096202</v>
      </c>
      <c r="C9489" s="221">
        <v>1.7329184143084599</v>
      </c>
      <c r="D9489" s="221">
        <v>1.9657804487432999</v>
      </c>
      <c r="E9489" s="221">
        <v>1.67581659982538</v>
      </c>
    </row>
    <row r="9490" spans="1:5" x14ac:dyDescent="0.25">
      <c r="A9490" s="221">
        <v>43485.9462564442</v>
      </c>
      <c r="B9490" s="221">
        <v>1.7993478261639799</v>
      </c>
      <c r="C9490" s="221">
        <v>1.7328278271853801</v>
      </c>
      <c r="D9490" s="221">
        <v>1.9658190838660801</v>
      </c>
      <c r="E9490" s="221">
        <v>1.6758519001124099</v>
      </c>
    </row>
    <row r="9491" spans="1:5" x14ac:dyDescent="0.25">
      <c r="A9491" s="221">
        <v>43486.793209709802</v>
      </c>
      <c r="B9491" s="221">
        <v>0.16019517569600999</v>
      </c>
      <c r="C9491" s="221">
        <v>1.73280757847483</v>
      </c>
      <c r="D9491" s="221">
        <v>1.96582773816361</v>
      </c>
      <c r="E9491" s="221">
        <v>1.67585980740414</v>
      </c>
    </row>
    <row r="9492" spans="1:5" x14ac:dyDescent="0.25">
      <c r="A9492" s="221">
        <v>43489.799856054502</v>
      </c>
      <c r="B9492" s="221">
        <v>-0.147775946081141</v>
      </c>
      <c r="C9492" s="221">
        <v>1.73273582329017</v>
      </c>
      <c r="D9492" s="221">
        <v>1.96585846053414</v>
      </c>
      <c r="E9492" s="221">
        <v>1.67588787793736</v>
      </c>
    </row>
    <row r="9493" spans="1:5" x14ac:dyDescent="0.25">
      <c r="A9493" s="221">
        <v>43490.050648394303</v>
      </c>
      <c r="B9493" s="221">
        <v>1.22374933597977</v>
      </c>
      <c r="C9493" s="221">
        <v>1.73272984932904</v>
      </c>
      <c r="D9493" s="221">
        <v>1.9658610231684801</v>
      </c>
      <c r="E9493" s="221">
        <v>1.6758902193749301</v>
      </c>
    </row>
    <row r="9494" spans="1:5" x14ac:dyDescent="0.25">
      <c r="A9494" s="221">
        <v>43493.3998219278</v>
      </c>
      <c r="B9494" s="221">
        <v>1.9403688413317699</v>
      </c>
      <c r="C9494" s="221">
        <v>1.73265018135711</v>
      </c>
      <c r="D9494" s="221">
        <v>1.96589523325407</v>
      </c>
      <c r="E9494" s="221">
        <v>1.6759215486233601</v>
      </c>
    </row>
    <row r="9495" spans="1:5" x14ac:dyDescent="0.25">
      <c r="A9495" s="221">
        <v>43495.617988176004</v>
      </c>
      <c r="B9495" s="221">
        <v>2.9331357591158498</v>
      </c>
      <c r="C9495" s="221">
        <v>1.7325975331316801</v>
      </c>
      <c r="D9495" s="221">
        <v>1.96591788768568</v>
      </c>
      <c r="E9495" s="221">
        <v>1.67594232155919</v>
      </c>
    </row>
    <row r="9496" spans="1:5" x14ac:dyDescent="0.25">
      <c r="A9496" s="221">
        <v>43497.140682319703</v>
      </c>
      <c r="B9496" s="221">
        <v>2.2754798577698399</v>
      </c>
      <c r="C9496" s="221">
        <v>1.73256146309179</v>
      </c>
      <c r="D9496" s="221">
        <v>1.96593343276854</v>
      </c>
      <c r="E9496" s="221">
        <v>1.6759565814586801</v>
      </c>
    </row>
    <row r="9497" spans="1:5" x14ac:dyDescent="0.25">
      <c r="A9497" s="221">
        <v>43500.814060069097</v>
      </c>
      <c r="B9497" s="221">
        <v>2.41550752602175</v>
      </c>
      <c r="C9497" s="221">
        <v>1.73247465660522</v>
      </c>
      <c r="D9497" s="221">
        <v>1.9659709340367799</v>
      </c>
      <c r="E9497" s="221">
        <v>1.67599102432582</v>
      </c>
    </row>
    <row r="9498" spans="1:5" x14ac:dyDescent="0.25">
      <c r="A9498" s="221">
        <v>43502.6659119166</v>
      </c>
      <c r="B9498" s="221">
        <v>2.5178140931648501</v>
      </c>
      <c r="C9498" s="221">
        <v>1.7324310074790701</v>
      </c>
      <c r="D9498" s="221">
        <v>1.9659898394686699</v>
      </c>
      <c r="E9498" s="221">
        <v>1.67600839852398</v>
      </c>
    </row>
    <row r="9499" spans="1:5" x14ac:dyDescent="0.25">
      <c r="A9499" s="221">
        <v>43503.591643462598</v>
      </c>
      <c r="B9499" s="221">
        <v>1.3914984454757</v>
      </c>
      <c r="C9499" s="221">
        <v>1.7324092157714801</v>
      </c>
      <c r="D9499" s="221">
        <v>1.9659992902002199</v>
      </c>
      <c r="E9499" s="221">
        <v>1.6760170930055001</v>
      </c>
    </row>
    <row r="9500" spans="1:5" x14ac:dyDescent="0.25">
      <c r="A9500" s="221">
        <v>43503.967136083098</v>
      </c>
      <c r="B9500" s="221">
        <v>1.8356326528717199</v>
      </c>
      <c r="C9500" s="221">
        <v>1.73240038205481</v>
      </c>
      <c r="D9500" s="221">
        <v>1.9660031235793201</v>
      </c>
      <c r="E9500" s="221">
        <v>1.6760206196365901</v>
      </c>
    </row>
    <row r="9501" spans="1:5" x14ac:dyDescent="0.25">
      <c r="A9501" s="221">
        <v>43516.456688627302</v>
      </c>
      <c r="B9501" s="221">
        <v>2.4567524826705198</v>
      </c>
      <c r="C9501" s="221">
        <v>1.73210832674157</v>
      </c>
      <c r="D9501" s="221">
        <v>1.9661305873025801</v>
      </c>
      <c r="E9501" s="221">
        <v>1.6761381199761101</v>
      </c>
    </row>
    <row r="9502" spans="1:5" x14ac:dyDescent="0.25">
      <c r="A9502" s="221">
        <v>43517.752716576797</v>
      </c>
      <c r="B9502" s="221">
        <v>1.6706750996855499</v>
      </c>
      <c r="C9502" s="221">
        <v>1.7320782175356999</v>
      </c>
      <c r="D9502" s="221">
        <v>1.9661438107768201</v>
      </c>
      <c r="E9502" s="221">
        <v>1.67615032548229</v>
      </c>
    </row>
    <row r="9503" spans="1:5" x14ac:dyDescent="0.25">
      <c r="A9503" s="221">
        <v>43517.811717245801</v>
      </c>
      <c r="B9503" s="221">
        <v>1.90864320164232</v>
      </c>
      <c r="C9503" s="221">
        <v>1.73207684772047</v>
      </c>
      <c r="D9503" s="221">
        <v>1.9661444125341401</v>
      </c>
      <c r="E9503" s="221">
        <v>1.67615088112851</v>
      </c>
    </row>
    <row r="9504" spans="1:5" x14ac:dyDescent="0.25">
      <c r="A9504" s="221">
        <v>43518.630838336903</v>
      </c>
      <c r="B9504" s="221">
        <v>1.2403031267720099</v>
      </c>
      <c r="C9504" s="221">
        <v>1.73205783817864</v>
      </c>
      <c r="D9504" s="221">
        <v>1.96615276688197</v>
      </c>
      <c r="E9504" s="221">
        <v>1.67615860071967</v>
      </c>
    </row>
    <row r="9505" spans="1:5" x14ac:dyDescent="0.25">
      <c r="A9505" s="221">
        <v>43521.263711829299</v>
      </c>
      <c r="B9505" s="221">
        <v>1.61516493166654</v>
      </c>
      <c r="C9505" s="221">
        <v>1.7319968368907399</v>
      </c>
      <c r="D9505" s="221">
        <v>1.96617961998242</v>
      </c>
      <c r="E9505" s="221">
        <v>1.67618345292299</v>
      </c>
    </row>
    <row r="9506" spans="1:5" x14ac:dyDescent="0.25">
      <c r="A9506" s="221">
        <v>43526.091153965397</v>
      </c>
      <c r="B9506" s="221">
        <v>1.7654132471657</v>
      </c>
      <c r="C9506" s="221">
        <v>1.7318853877898901</v>
      </c>
      <c r="D9506" s="221">
        <v>1.9662288558416401</v>
      </c>
      <c r="E9506" s="221">
        <v>1.67622904223853</v>
      </c>
    </row>
    <row r="9507" spans="1:5" x14ac:dyDescent="0.25">
      <c r="A9507" s="221">
        <v>43533.783874449997</v>
      </c>
      <c r="B9507" s="221">
        <v>0.17705602741644499</v>
      </c>
      <c r="C9507" s="221">
        <v>1.73170885615611</v>
      </c>
      <c r="D9507" s="221">
        <v>1.9663072854553301</v>
      </c>
      <c r="E9507" s="221">
        <v>1.6763018888080301</v>
      </c>
    </row>
    <row r="9508" spans="1:5" x14ac:dyDescent="0.25">
      <c r="A9508" s="221">
        <v>43536.035655088599</v>
      </c>
      <c r="B9508" s="221">
        <v>1.7481607212980901</v>
      </c>
      <c r="C9508" s="221">
        <v>1.73165743098523</v>
      </c>
      <c r="D9508" s="221">
        <v>1.96633024176135</v>
      </c>
      <c r="E9508" s="221">
        <v>1.6763232250767099</v>
      </c>
    </row>
    <row r="9509" spans="1:5" x14ac:dyDescent="0.25">
      <c r="A9509" s="221">
        <v>43539.927592451102</v>
      </c>
      <c r="B9509" s="221">
        <v>1.0802714777684801</v>
      </c>
      <c r="C9509" s="221">
        <v>1.7315689037113799</v>
      </c>
      <c r="D9509" s="221">
        <v>1.96636987920749</v>
      </c>
      <c r="E9509" s="221">
        <v>1.6763601023017001</v>
      </c>
    </row>
    <row r="9510" spans="1:5" x14ac:dyDescent="0.25">
      <c r="A9510" s="221">
        <v>43541.994595789904</v>
      </c>
      <c r="B9510" s="221">
        <v>2.1381130576467702</v>
      </c>
      <c r="C9510" s="221">
        <v>1.7315218869807401</v>
      </c>
      <c r="D9510" s="221">
        <v>1.96639093004448</v>
      </c>
      <c r="E9510" s="221">
        <v>1.6763797375515099</v>
      </c>
    </row>
    <row r="9511" spans="1:5" x14ac:dyDescent="0.25">
      <c r="A9511" s="221">
        <v>43549.354685036</v>
      </c>
      <c r="B9511" s="221">
        <v>2.8210660319799401</v>
      </c>
      <c r="C9511" s="221">
        <v>1.7313555629186701</v>
      </c>
      <c r="D9511" s="221">
        <v>1.96646588688468</v>
      </c>
      <c r="E9511" s="221">
        <v>1.6764497450704601</v>
      </c>
    </row>
    <row r="9512" spans="1:5" x14ac:dyDescent="0.25">
      <c r="A9512" s="221">
        <v>43556.987679330901</v>
      </c>
      <c r="B9512" s="221">
        <v>0.73690551051106601</v>
      </c>
      <c r="C9512" s="221">
        <v>1.73118434793468</v>
      </c>
      <c r="D9512" s="221">
        <v>1.9665436230526101</v>
      </c>
      <c r="E9512" s="221">
        <v>1.67652247670805</v>
      </c>
    </row>
    <row r="9513" spans="1:5" x14ac:dyDescent="0.25">
      <c r="A9513" s="221">
        <v>43563.995518681499</v>
      </c>
      <c r="B9513" s="221">
        <v>3.0875890149162402</v>
      </c>
      <c r="C9513" s="221">
        <v>1.73102830136789</v>
      </c>
      <c r="D9513" s="221">
        <v>1.96661499249893</v>
      </c>
      <c r="E9513" s="221">
        <v>1.6765894542402899</v>
      </c>
    </row>
    <row r="9514" spans="1:5" x14ac:dyDescent="0.25">
      <c r="A9514" s="221">
        <v>43569.649030924498</v>
      </c>
      <c r="B9514" s="221">
        <v>1.1489814145058099</v>
      </c>
      <c r="C9514" s="221">
        <v>1.73090321051128</v>
      </c>
      <c r="D9514" s="221">
        <v>1.9666725691667599</v>
      </c>
      <c r="E9514" s="221">
        <v>1.6766434877704099</v>
      </c>
    </row>
    <row r="9515" spans="1:5" x14ac:dyDescent="0.25">
      <c r="A9515" s="221">
        <v>43570.779892894403</v>
      </c>
      <c r="B9515" s="221">
        <v>1.1345869590509801</v>
      </c>
      <c r="C9515" s="221">
        <v>1.73087829372919</v>
      </c>
      <c r="D9515" s="221">
        <v>1.96668408612493</v>
      </c>
      <c r="E9515" s="221">
        <v>1.67665429600106</v>
      </c>
    </row>
    <row r="9516" spans="1:5" x14ac:dyDescent="0.25">
      <c r="A9516" s="221">
        <v>43576.348230588301</v>
      </c>
      <c r="B9516" s="221">
        <v>4.2613621526748497</v>
      </c>
      <c r="C9516" s="221">
        <v>1.7307559040249501</v>
      </c>
      <c r="D9516" s="221">
        <v>1.9667407390618099</v>
      </c>
      <c r="E9516" s="221">
        <v>1.6767076833880801</v>
      </c>
    </row>
    <row r="9517" spans="1:5" x14ac:dyDescent="0.25">
      <c r="A9517" s="221">
        <v>43576.378573173097</v>
      </c>
      <c r="B9517" s="221">
        <v>3.5466172792460799</v>
      </c>
      <c r="C9517" s="221">
        <v>1.7307552391033401</v>
      </c>
      <c r="D9517" s="221">
        <v>1.96674104770755</v>
      </c>
      <c r="E9517" s="221">
        <v>1.67670797479918</v>
      </c>
    </row>
    <row r="9518" spans="1:5" x14ac:dyDescent="0.25">
      <c r="A9518" s="221">
        <v>43581.786806327</v>
      </c>
      <c r="B9518" s="221">
        <v>1.2313560372660299</v>
      </c>
      <c r="C9518" s="221">
        <v>1.7306370509842799</v>
      </c>
      <c r="D9518" s="221">
        <v>1.9667960604269801</v>
      </c>
      <c r="E9518" s="221">
        <v>1.6767599156341</v>
      </c>
    </row>
    <row r="9519" spans="1:5" x14ac:dyDescent="0.25">
      <c r="A9519" s="221">
        <v>43588.922699963397</v>
      </c>
      <c r="B9519" s="221">
        <v>1.6027293298124199</v>
      </c>
      <c r="C9519" s="221">
        <v>1.73048214871519</v>
      </c>
      <c r="D9519" s="221">
        <v>1.96686864696373</v>
      </c>
      <c r="E9519" s="221">
        <v>1.6768285575511099</v>
      </c>
    </row>
    <row r="9520" spans="1:5" x14ac:dyDescent="0.25">
      <c r="A9520" s="221">
        <v>43594.236076833498</v>
      </c>
      <c r="B9520" s="221">
        <v>-0.80675384418190699</v>
      </c>
      <c r="C9520" s="221">
        <v>1.7303674594696501</v>
      </c>
      <c r="D9520" s="221">
        <v>1.9669226588991899</v>
      </c>
      <c r="E9520" s="221">
        <v>1.67687976137884</v>
      </c>
    </row>
    <row r="9521" spans="1:5" x14ac:dyDescent="0.25">
      <c r="A9521" s="221">
        <v>43595.494375174101</v>
      </c>
      <c r="B9521" s="221">
        <v>1.7579129730641101</v>
      </c>
      <c r="C9521" s="221">
        <v>1.7303404018650099</v>
      </c>
      <c r="D9521" s="221">
        <v>1.96693544984747</v>
      </c>
      <c r="E9521" s="221">
        <v>1.6768918994609801</v>
      </c>
    </row>
    <row r="9522" spans="1:5" x14ac:dyDescent="0.25">
      <c r="A9522" s="221">
        <v>43598.466213961299</v>
      </c>
      <c r="B9522" s="221">
        <v>-1.0188255752516799</v>
      </c>
      <c r="C9522" s="221">
        <v>1.7302766412795401</v>
      </c>
      <c r="D9522" s="221">
        <v>1.9669656594051099</v>
      </c>
      <c r="E9522" s="221">
        <v>1.67692058312059</v>
      </c>
    </row>
    <row r="9523" spans="1:5" x14ac:dyDescent="0.25">
      <c r="A9523" s="221">
        <v>43601.541413667903</v>
      </c>
      <c r="B9523" s="221">
        <v>1.63423213480658</v>
      </c>
      <c r="C9523" s="221">
        <v>1.7302108733428301</v>
      </c>
      <c r="D9523" s="221">
        <v>1.96699691965488</v>
      </c>
      <c r="E9523" s="221">
        <v>1.6769503486516999</v>
      </c>
    </row>
    <row r="9524" spans="1:5" x14ac:dyDescent="0.25">
      <c r="A9524" s="221">
        <v>43602.109148074298</v>
      </c>
      <c r="B9524" s="221">
        <v>1.0925403175125099</v>
      </c>
      <c r="C9524" s="221">
        <v>1.73019873827791</v>
      </c>
      <c r="D9524" s="221">
        <v>1.9670026869414401</v>
      </c>
      <c r="E9524" s="221">
        <v>1.6769558438773</v>
      </c>
    </row>
    <row r="9525" spans="1:5" x14ac:dyDescent="0.25">
      <c r="A9525" s="221">
        <v>43604.421020343099</v>
      </c>
      <c r="B9525" s="221">
        <v>2.6832449605808102</v>
      </c>
      <c r="C9525" s="221">
        <v>1.73014945474421</v>
      </c>
      <c r="D9525" s="221">
        <v>1.96702617191912</v>
      </c>
      <c r="E9525" s="221">
        <v>1.6769782209950499</v>
      </c>
    </row>
    <row r="9526" spans="1:5" x14ac:dyDescent="0.25">
      <c r="A9526" s="221">
        <v>43605.178291531302</v>
      </c>
      <c r="B9526" s="221">
        <v>2.05073432487757</v>
      </c>
      <c r="C9526" s="221">
        <v>1.7301333372179899</v>
      </c>
      <c r="D9526" s="221">
        <v>1.96703386460059</v>
      </c>
      <c r="E9526" s="221">
        <v>1.67698555078864</v>
      </c>
    </row>
    <row r="9527" spans="1:5" x14ac:dyDescent="0.25">
      <c r="A9527" s="221">
        <v>43609.3494600044</v>
      </c>
      <c r="B9527" s="221">
        <v>2.1813233447290199</v>
      </c>
      <c r="C9527" s="221">
        <v>1.730044786244</v>
      </c>
      <c r="D9527" s="221">
        <v>1.9670762370966099</v>
      </c>
      <c r="E9527" s="221">
        <v>1.6770259244413399</v>
      </c>
    </row>
    <row r="9528" spans="1:5" x14ac:dyDescent="0.25">
      <c r="A9528" s="221">
        <v>43614.506282349103</v>
      </c>
      <c r="B9528" s="221">
        <v>2.8328169634211302</v>
      </c>
      <c r="C9528" s="221">
        <v>1.7299359198911799</v>
      </c>
      <c r="D9528" s="221">
        <v>1.96712862228213</v>
      </c>
      <c r="E9528" s="221">
        <v>1.67707583845362</v>
      </c>
    </row>
    <row r="9529" spans="1:5" x14ac:dyDescent="0.25">
      <c r="A9529" s="221">
        <v>43616.071045558499</v>
      </c>
      <c r="B9529" s="221">
        <v>1.29499109211761</v>
      </c>
      <c r="C9529" s="221">
        <v>1.7299028990176999</v>
      </c>
      <c r="D9529" s="221">
        <v>1.9671445178095599</v>
      </c>
      <c r="E9529" s="221">
        <v>1.67709102545438</v>
      </c>
    </row>
    <row r="9530" spans="1:5" x14ac:dyDescent="0.25">
      <c r="A9530" s="221">
        <v>43619.161894534103</v>
      </c>
      <c r="B9530" s="221">
        <v>2.6474737478166199</v>
      </c>
      <c r="C9530" s="221">
        <v>1.7298379877308301</v>
      </c>
      <c r="D9530" s="221">
        <v>1.9671759159625599</v>
      </c>
      <c r="E9530" s="221">
        <v>1.67712104336482</v>
      </c>
    </row>
    <row r="9531" spans="1:5" x14ac:dyDescent="0.25">
      <c r="A9531" s="221">
        <v>43620.118839028997</v>
      </c>
      <c r="B9531" s="221">
        <v>1.38384763610029</v>
      </c>
      <c r="C9531" s="221">
        <v>1.7298179334496699</v>
      </c>
      <c r="D9531" s="221">
        <v>1.9671856319124099</v>
      </c>
      <c r="E9531" s="221">
        <v>1.67713034157706</v>
      </c>
    </row>
    <row r="9532" spans="1:5" x14ac:dyDescent="0.25">
      <c r="A9532" s="221">
        <v>43623.186790091</v>
      </c>
      <c r="B9532" s="221">
        <v>1.4179352943835899</v>
      </c>
      <c r="C9532" s="221">
        <v>1.72975377960837</v>
      </c>
      <c r="D9532" s="221">
        <v>1.96721676836742</v>
      </c>
      <c r="E9532" s="221">
        <v>1.67716016002042</v>
      </c>
    </row>
    <row r="9533" spans="1:5" x14ac:dyDescent="0.25">
      <c r="A9533" s="221">
        <v>43623.6294866553</v>
      </c>
      <c r="B9533" s="221">
        <v>1.98291560268624</v>
      </c>
      <c r="C9533" s="221">
        <v>1.72974453477224</v>
      </c>
      <c r="D9533" s="221">
        <v>1.96722126126883</v>
      </c>
      <c r="E9533" s="221">
        <v>1.67716446610053</v>
      </c>
    </row>
    <row r="9534" spans="1:5" x14ac:dyDescent="0.25">
      <c r="A9534" s="221">
        <v>43624.180400819401</v>
      </c>
      <c r="B9534" s="221">
        <v>3.0131044548389099</v>
      </c>
      <c r="C9534" s="221">
        <v>1.7297330411605401</v>
      </c>
      <c r="D9534" s="221">
        <v>1.9672268524643</v>
      </c>
      <c r="E9534" s="221">
        <v>1.67716982480606</v>
      </c>
    </row>
    <row r="9535" spans="1:5" x14ac:dyDescent="0.25">
      <c r="A9535" s="221">
        <v>43624.854576446298</v>
      </c>
      <c r="B9535" s="221">
        <v>1.2642018397492001</v>
      </c>
      <c r="C9535" s="221">
        <v>1.7297189877150101</v>
      </c>
      <c r="D9535" s="221">
        <v>1.9672336946331099</v>
      </c>
      <c r="E9535" s="221">
        <v>1.67717638246767</v>
      </c>
    </row>
    <row r="9536" spans="1:5" x14ac:dyDescent="0.25">
      <c r="A9536" s="221">
        <v>43625.626621419498</v>
      </c>
      <c r="B9536" s="221">
        <v>2.0961098973249199</v>
      </c>
      <c r="C9536" s="221">
        <v>1.7297029010178</v>
      </c>
      <c r="D9536" s="221">
        <v>1.96724153007217</v>
      </c>
      <c r="E9536" s="221">
        <v>1.6771838955954299</v>
      </c>
    </row>
    <row r="9537" spans="1:5" x14ac:dyDescent="0.25">
      <c r="A9537" s="221">
        <v>43644.6988816823</v>
      </c>
      <c r="B9537" s="221">
        <v>1.3219524281094599</v>
      </c>
      <c r="C9537" s="221">
        <v>1.72930971087084</v>
      </c>
      <c r="D9537" s="221">
        <v>1.96743509332059</v>
      </c>
      <c r="E9537" s="221">
        <v>1.6773700686094899</v>
      </c>
    </row>
    <row r="9538" spans="1:5" x14ac:dyDescent="0.25">
      <c r="A9538" s="221">
        <v>43644.706743019597</v>
      </c>
      <c r="B9538" s="221">
        <v>2.1931089577376301</v>
      </c>
      <c r="C9538" s="221">
        <v>1.72930955041441</v>
      </c>
      <c r="D9538" s="221">
        <v>1.96743517304994</v>
      </c>
      <c r="E9538" s="221">
        <v>1.67737014552865</v>
      </c>
    </row>
    <row r="9539" spans="1:5" x14ac:dyDescent="0.25">
      <c r="A9539" s="221">
        <v>43646.649743761598</v>
      </c>
      <c r="B9539" s="221">
        <v>2.5220183294707699</v>
      </c>
      <c r="C9539" s="221">
        <v>1.72926994128734</v>
      </c>
      <c r="D9539" s="221">
        <v>1.9674548788827799</v>
      </c>
      <c r="E9539" s="221">
        <v>1.67738915679539</v>
      </c>
    </row>
    <row r="9540" spans="1:5" x14ac:dyDescent="0.25">
      <c r="A9540" s="221">
        <v>43653.481325096203</v>
      </c>
      <c r="B9540" s="221">
        <v>1.2750836598554001</v>
      </c>
      <c r="C9540" s="221">
        <v>1.72913133056363</v>
      </c>
      <c r="D9540" s="221">
        <v>1.9675241524744</v>
      </c>
      <c r="E9540" s="221">
        <v>1.6774560688621301</v>
      </c>
    </row>
    <row r="9541" spans="1:5" x14ac:dyDescent="0.25">
      <c r="A9541" s="221">
        <v>43655.363918020397</v>
      </c>
      <c r="B9541" s="221">
        <v>2.13828414195345</v>
      </c>
      <c r="C9541" s="221">
        <v>1.7290933123596599</v>
      </c>
      <c r="D9541" s="221">
        <v>1.96754323169765</v>
      </c>
      <c r="E9541" s="221">
        <v>1.6774745474570201</v>
      </c>
    </row>
    <row r="9542" spans="1:5" x14ac:dyDescent="0.25">
      <c r="A9542" s="221">
        <v>43660.717117625798</v>
      </c>
      <c r="B9542" s="221">
        <v>0.87894469685052501</v>
      </c>
      <c r="C9542" s="221">
        <v>1.7289856288927601</v>
      </c>
      <c r="D9542" s="221">
        <v>1.96759748394147</v>
      </c>
      <c r="E9542" s="221">
        <v>1.6775271260823501</v>
      </c>
    </row>
    <row r="9543" spans="1:5" x14ac:dyDescent="0.25">
      <c r="A9543" s="221">
        <v>43662.679615960602</v>
      </c>
      <c r="B9543" s="221">
        <v>1.4977573504094699</v>
      </c>
      <c r="C9543" s="221">
        <v>1.72894630820846</v>
      </c>
      <c r="D9543" s="221">
        <v>1.96761737296971</v>
      </c>
      <c r="E9543" s="221">
        <v>1.6775464220719201</v>
      </c>
    </row>
    <row r="9544" spans="1:5" x14ac:dyDescent="0.25">
      <c r="A9544" s="221">
        <v>43667.273229093902</v>
      </c>
      <c r="B9544" s="221">
        <v>4.3331509983065803</v>
      </c>
      <c r="C9544" s="221">
        <v>1.72885459813342</v>
      </c>
      <c r="D9544" s="221">
        <v>1.96766392715004</v>
      </c>
      <c r="E9544" s="221">
        <v>1.67759163306312</v>
      </c>
    </row>
    <row r="9545" spans="1:5" x14ac:dyDescent="0.25">
      <c r="A9545" s="221">
        <v>43681.449177782597</v>
      </c>
      <c r="B9545" s="221">
        <v>2.11869403566245</v>
      </c>
      <c r="C9545" s="221">
        <v>1.7285744700540899</v>
      </c>
      <c r="D9545" s="221">
        <v>1.9678075807435</v>
      </c>
      <c r="E9545" s="221">
        <v>1.6777315953023</v>
      </c>
    </row>
    <row r="9546" spans="1:5" x14ac:dyDescent="0.25">
      <c r="A9546" s="221">
        <v>43684.532821482397</v>
      </c>
      <c r="B9546" s="221">
        <v>1.1315690867764501</v>
      </c>
      <c r="C9546" s="221">
        <v>1.7285141118926599</v>
      </c>
      <c r="D9546" s="221">
        <v>1.9678388098313599</v>
      </c>
      <c r="E9546" s="221">
        <v>1.67776205489984</v>
      </c>
    </row>
    <row r="9547" spans="1:5" x14ac:dyDescent="0.25">
      <c r="A9547" s="221">
        <v>43688.785716157603</v>
      </c>
      <c r="B9547" s="221">
        <v>1.2036015117501599</v>
      </c>
      <c r="C9547" s="221">
        <v>1.7284312049413799</v>
      </c>
      <c r="D9547" s="221">
        <v>1.9678818710780199</v>
      </c>
      <c r="E9547" s="221">
        <v>1.67780411555925</v>
      </c>
    </row>
    <row r="9548" spans="1:5" x14ac:dyDescent="0.25">
      <c r="A9548" s="221">
        <v>43690.100139509501</v>
      </c>
      <c r="B9548" s="221">
        <v>1.4739021733198201</v>
      </c>
      <c r="C9548" s="221">
        <v>1.7284056604058999</v>
      </c>
      <c r="D9548" s="221">
        <v>1.96789517782747</v>
      </c>
      <c r="E9548" s="221">
        <v>1.67781714778405</v>
      </c>
    </row>
    <row r="9549" spans="1:5" x14ac:dyDescent="0.25">
      <c r="A9549" s="221">
        <v>43694.850435979803</v>
      </c>
      <c r="B9549" s="221">
        <v>1.3055973256367299</v>
      </c>
      <c r="C9549" s="221">
        <v>1.72831365435996</v>
      </c>
      <c r="D9549" s="221">
        <v>1.96794326812107</v>
      </c>
      <c r="E9549" s="221">
        <v>1.6778642459517501</v>
      </c>
    </row>
    <row r="9550" spans="1:5" x14ac:dyDescent="0.25">
      <c r="A9550" s="221">
        <v>43694.911302105298</v>
      </c>
      <c r="B9550" s="221">
        <v>1.2898797395041</v>
      </c>
      <c r="C9550" s="221">
        <v>1.72831247863829</v>
      </c>
      <c r="D9550" s="221">
        <v>1.9679438843078501</v>
      </c>
      <c r="E9550" s="221">
        <v>1.67786484942629</v>
      </c>
    </row>
    <row r="9551" spans="1:5" x14ac:dyDescent="0.25">
      <c r="A9551" s="221">
        <v>43698.597428790599</v>
      </c>
      <c r="B9551" s="221">
        <v>1.7518406552158701</v>
      </c>
      <c r="C9551" s="221">
        <v>1.7282414245801201</v>
      </c>
      <c r="D9551" s="221">
        <v>1.96798119562157</v>
      </c>
      <c r="E9551" s="221">
        <v>1.6779014422826</v>
      </c>
    </row>
    <row r="9552" spans="1:5" x14ac:dyDescent="0.25">
      <c r="A9552" s="221">
        <v>43704.513669804903</v>
      </c>
      <c r="B9552" s="221">
        <v>2.68741527068648</v>
      </c>
      <c r="C9552" s="221">
        <v>1.72812799534795</v>
      </c>
      <c r="D9552" s="221">
        <v>1.96804105849625</v>
      </c>
      <c r="E9552" s="221">
        <v>1.67796026129279</v>
      </c>
    </row>
    <row r="9553" spans="1:5" x14ac:dyDescent="0.25">
      <c r="A9553" s="221">
        <v>43706.1309046518</v>
      </c>
      <c r="B9553" s="221">
        <v>2.1951153579079499</v>
      </c>
      <c r="C9553" s="221">
        <v>1.72809712015626</v>
      </c>
      <c r="D9553" s="221">
        <v>1.9680574223203</v>
      </c>
      <c r="E9553" s="221">
        <v>1.67797635294583</v>
      </c>
    </row>
    <row r="9554" spans="1:5" x14ac:dyDescent="0.25">
      <c r="A9554" s="221">
        <v>43706.555473653701</v>
      </c>
      <c r="B9554" s="221">
        <v>0.13006226283789299</v>
      </c>
      <c r="C9554" s="221">
        <v>1.7280890309907</v>
      </c>
      <c r="D9554" s="221">
        <v>1.9680617182779601</v>
      </c>
      <c r="E9554" s="221">
        <v>1.6779805774510601</v>
      </c>
    </row>
    <row r="9555" spans="1:5" x14ac:dyDescent="0.25">
      <c r="A9555" s="221">
        <v>43711.016157570302</v>
      </c>
      <c r="B9555" s="221">
        <v>0.59447189024035596</v>
      </c>
      <c r="C9555" s="221">
        <v>1.7280042248369401</v>
      </c>
      <c r="D9555" s="221">
        <v>1.96810685324823</v>
      </c>
      <c r="E9555" s="221">
        <v>1.6780250617688801</v>
      </c>
    </row>
    <row r="9556" spans="1:5" x14ac:dyDescent="0.25">
      <c r="A9556" s="221">
        <v>43711.957499167598</v>
      </c>
      <c r="B9556" s="221">
        <v>2.65847446359524</v>
      </c>
      <c r="C9556" s="221">
        <v>1.7279863883143001</v>
      </c>
      <c r="D9556" s="221">
        <v>1.9681163781161199</v>
      </c>
      <c r="E9556" s="221">
        <v>1.67803444932908</v>
      </c>
    </row>
    <row r="9557" spans="1:5" x14ac:dyDescent="0.25">
      <c r="A9557" s="221">
        <v>43717.521395425101</v>
      </c>
      <c r="B9557" s="221">
        <v>1.2483028173233801</v>
      </c>
      <c r="C9557" s="221">
        <v>1.7278812542212401</v>
      </c>
      <c r="D9557" s="221">
        <v>1.9681726131117601</v>
      </c>
      <c r="E9557" s="221">
        <v>1.67808993546843</v>
      </c>
    </row>
    <row r="9558" spans="1:5" x14ac:dyDescent="0.25">
      <c r="A9558" s="221">
        <v>43718.829644639001</v>
      </c>
      <c r="B9558" s="221">
        <v>0.547305176214952</v>
      </c>
      <c r="C9558" s="221">
        <v>1.7278566395460799</v>
      </c>
      <c r="D9558" s="221">
        <v>1.96818583575025</v>
      </c>
      <c r="E9558" s="221">
        <v>1.6781029820269699</v>
      </c>
    </row>
    <row r="9559" spans="1:5" x14ac:dyDescent="0.25">
      <c r="A9559" s="221">
        <v>43720.764192000002</v>
      </c>
      <c r="B9559" s="221">
        <v>1.39564516829773</v>
      </c>
      <c r="C9559" s="221">
        <v>1.72782035176875</v>
      </c>
      <c r="D9559" s="221">
        <v>1.9682053884624799</v>
      </c>
      <c r="E9559" s="221">
        <v>1.67812230215587</v>
      </c>
    </row>
    <row r="9560" spans="1:5" x14ac:dyDescent="0.25">
      <c r="A9560" s="221">
        <v>43726.279418662903</v>
      </c>
      <c r="B9560" s="221">
        <v>1.3980079679100099</v>
      </c>
      <c r="C9560" s="221">
        <v>1.7277171720846101</v>
      </c>
      <c r="D9560" s="221">
        <v>1.96826113154843</v>
      </c>
      <c r="E9560" s="221">
        <v>1.67817751712381</v>
      </c>
    </row>
    <row r="9561" spans="1:5" x14ac:dyDescent="0.25">
      <c r="A9561" s="221">
        <v>43742.162160262</v>
      </c>
      <c r="B9561" s="221">
        <v>2.5493994580648001</v>
      </c>
      <c r="C9561" s="221">
        <v>1.72742379753333</v>
      </c>
      <c r="D9561" s="221">
        <v>1.96842166040503</v>
      </c>
      <c r="E9561" s="221">
        <v>1.6783367733568499</v>
      </c>
    </row>
    <row r="9562" spans="1:5" x14ac:dyDescent="0.25">
      <c r="A9562" s="221">
        <v>43748.157204989096</v>
      </c>
      <c r="B9562" s="221">
        <v>2.3894065739857</v>
      </c>
      <c r="C9562" s="221">
        <v>1.7273144618456999</v>
      </c>
      <c r="D9562" s="221">
        <v>1.9684822530721899</v>
      </c>
      <c r="E9562" s="221">
        <v>1.67839709160383</v>
      </c>
    </row>
    <row r="9563" spans="1:5" x14ac:dyDescent="0.25">
      <c r="A9563" s="221">
        <v>43750.429557107003</v>
      </c>
      <c r="B9563" s="221">
        <v>2.2505940907916901</v>
      </c>
      <c r="C9563" s="221">
        <v>1.7272732224160501</v>
      </c>
      <c r="D9563" s="221">
        <v>1.96850522001937</v>
      </c>
      <c r="E9563" s="221">
        <v>1.67841996253925</v>
      </c>
    </row>
    <row r="9564" spans="1:5" x14ac:dyDescent="0.25">
      <c r="A9564" s="221">
        <v>43750.640331844697</v>
      </c>
      <c r="B9564" s="221">
        <v>1.9780783374720099</v>
      </c>
      <c r="C9564" s="221">
        <v>1.7272693997064099</v>
      </c>
      <c r="D9564" s="221">
        <v>1.96850735034601</v>
      </c>
      <c r="E9564" s="221">
        <v>1.67842208924041</v>
      </c>
    </row>
    <row r="9565" spans="1:5" x14ac:dyDescent="0.25">
      <c r="A9565" s="221">
        <v>43756.470425031999</v>
      </c>
      <c r="B9565" s="221">
        <v>2.2737719501596501</v>
      </c>
      <c r="C9565" s="221">
        <v>1.72716411485848</v>
      </c>
      <c r="D9565" s="221">
        <v>1.9685662480647399</v>
      </c>
      <c r="E9565" s="221">
        <v>1.67848091443958</v>
      </c>
    </row>
    <row r="9566" spans="1:5" x14ac:dyDescent="0.25">
      <c r="A9566" s="221">
        <v>43759.397954243403</v>
      </c>
      <c r="B9566" s="221">
        <v>1.4964563802984701</v>
      </c>
      <c r="C9566" s="221">
        <v>1.72711151961107</v>
      </c>
      <c r="D9566" s="221">
        <v>1.9685958046745999</v>
      </c>
      <c r="E9566" s="221">
        <v>1.6785104529878401</v>
      </c>
    </row>
    <row r="9567" spans="1:5" x14ac:dyDescent="0.25">
      <c r="A9567" s="221">
        <v>43774.5378589272</v>
      </c>
      <c r="B9567" s="221">
        <v>1.160240338221</v>
      </c>
      <c r="C9567" s="221">
        <v>1.7268424224265699</v>
      </c>
      <c r="D9567" s="221">
        <v>1.96874861955044</v>
      </c>
      <c r="E9567" s="221">
        <v>1.67866365325462</v>
      </c>
    </row>
    <row r="9568" spans="1:5" x14ac:dyDescent="0.25">
      <c r="A9568" s="221">
        <v>43780.212535390303</v>
      </c>
      <c r="B9568" s="221">
        <v>1.2863446196707899</v>
      </c>
      <c r="C9568" s="221">
        <v>1.7267428113191901</v>
      </c>
      <c r="D9568" s="221">
        <v>1.9688058746222199</v>
      </c>
      <c r="E9568" s="221">
        <v>1.6787211973337499</v>
      </c>
    </row>
    <row r="9569" spans="1:5" x14ac:dyDescent="0.25">
      <c r="A9569" s="221">
        <v>43780.922939190801</v>
      </c>
      <c r="B9569" s="221">
        <v>1.7377226076585199</v>
      </c>
      <c r="C9569" s="221">
        <v>1.7267303955740401</v>
      </c>
      <c r="D9569" s="221">
        <v>1.9688130422943999</v>
      </c>
      <c r="E9569" s="221">
        <v>1.6787284011863</v>
      </c>
    </row>
    <row r="9570" spans="1:5" x14ac:dyDescent="0.25">
      <c r="A9570" s="221">
        <v>43782.944103379399</v>
      </c>
      <c r="B9570" s="221">
        <v>0.31497658757362301</v>
      </c>
      <c r="C9570" s="221">
        <v>1.72669510508549</v>
      </c>
      <c r="D9570" s="221">
        <v>1.9688334349813601</v>
      </c>
      <c r="E9570" s="221">
        <v>1.6787489386407699</v>
      </c>
    </row>
    <row r="9571" spans="1:5" x14ac:dyDescent="0.25">
      <c r="A9571" s="221">
        <v>43785.604440572199</v>
      </c>
      <c r="B9571" s="221">
        <v>0.359390601243814</v>
      </c>
      <c r="C9571" s="221">
        <v>1.72664879433188</v>
      </c>
      <c r="D9571" s="221">
        <v>1.96886027665206</v>
      </c>
      <c r="E9571" s="221">
        <v>1.6787759789343299</v>
      </c>
    </row>
    <row r="9572" spans="1:5" x14ac:dyDescent="0.25">
      <c r="A9572" s="221">
        <v>43792.537023969002</v>
      </c>
      <c r="B9572" s="221">
        <v>1.40239706822882</v>
      </c>
      <c r="C9572" s="221">
        <v>1.7265288559582099</v>
      </c>
      <c r="D9572" s="221">
        <v>1.9689301788026301</v>
      </c>
      <c r="E9572" s="221">
        <v>1.6788465313838199</v>
      </c>
    </row>
    <row r="9573" spans="1:5" x14ac:dyDescent="0.25">
      <c r="A9573" s="221">
        <v>43794.789204645997</v>
      </c>
      <c r="B9573" s="221">
        <v>1.4030960849796399</v>
      </c>
      <c r="C9573" s="221">
        <v>1.72649019502892</v>
      </c>
      <c r="D9573" s="221">
        <v>1.9689528785756201</v>
      </c>
      <c r="E9573" s="221">
        <v>1.67886948059584</v>
      </c>
    </row>
    <row r="9574" spans="1:5" x14ac:dyDescent="0.25">
      <c r="A9574" s="221">
        <v>43803.039488200498</v>
      </c>
      <c r="B9574" s="221">
        <v>1.5420611604801</v>
      </c>
      <c r="C9574" s="221">
        <v>1.72634897960917</v>
      </c>
      <c r="D9574" s="221">
        <v>1.96903603334458</v>
      </c>
      <c r="E9574" s="221">
        <v>1.67895366545741</v>
      </c>
    </row>
    <row r="9575" spans="1:5" x14ac:dyDescent="0.25">
      <c r="A9575" s="221">
        <v>43803.531932350998</v>
      </c>
      <c r="B9575" s="221">
        <v>2.6384654961416198</v>
      </c>
      <c r="C9575" s="221">
        <v>1.7263406043577501</v>
      </c>
      <c r="D9575" s="221">
        <v>1.9690409966987801</v>
      </c>
      <c r="E9575" s="221">
        <v>1.67895869508888</v>
      </c>
    </row>
    <row r="9576" spans="1:5" x14ac:dyDescent="0.25">
      <c r="A9576" s="221">
        <v>43806.246712625703</v>
      </c>
      <c r="B9576" s="221">
        <v>0.92380379329701801</v>
      </c>
      <c r="C9576" s="221">
        <v>1.7262945303711701</v>
      </c>
      <c r="D9576" s="221">
        <v>1.96906835902215</v>
      </c>
      <c r="E9576" s="221">
        <v>1.6789864389726501</v>
      </c>
    </row>
    <row r="9577" spans="1:5" x14ac:dyDescent="0.25">
      <c r="A9577" s="221">
        <v>43809.489993920899</v>
      </c>
      <c r="B9577" s="221">
        <v>1.83687498338194</v>
      </c>
      <c r="C9577" s="221">
        <v>1.72623970983715</v>
      </c>
      <c r="D9577" s="221">
        <v>1.9691010481176201</v>
      </c>
      <c r="E9577" s="221">
        <v>1.67901960976065</v>
      </c>
    </row>
    <row r="9578" spans="1:5" x14ac:dyDescent="0.25">
      <c r="A9578" s="221">
        <v>43810.443643238097</v>
      </c>
      <c r="B9578" s="221">
        <v>1.2648653937113099</v>
      </c>
      <c r="C9578" s="221">
        <v>1.7262235904937899</v>
      </c>
      <c r="D9578" s="221">
        <v>1.9691106599677</v>
      </c>
      <c r="E9578" s="221">
        <v>1.6790293720545899</v>
      </c>
    </row>
    <row r="9579" spans="1:5" x14ac:dyDescent="0.25">
      <c r="A9579" s="221">
        <v>43811.222481021403</v>
      </c>
      <c r="B9579" s="221">
        <v>2.0981957344789102</v>
      </c>
      <c r="C9579" s="221">
        <v>1.72621046775479</v>
      </c>
      <c r="D9579" s="221">
        <v>1.9691185098889199</v>
      </c>
      <c r="E9579" s="221">
        <v>1.6790373448421001</v>
      </c>
    </row>
    <row r="9580" spans="1:5" x14ac:dyDescent="0.25">
      <c r="A9580" s="221">
        <v>43813.210596788696</v>
      </c>
      <c r="B9580" s="221">
        <v>1.1884528639315</v>
      </c>
      <c r="C9580" s="221">
        <v>1.7261770512296299</v>
      </c>
      <c r="D9580" s="221">
        <v>1.96913854814654</v>
      </c>
      <c r="E9580" s="221">
        <v>1.67905769673682</v>
      </c>
    </row>
    <row r="9581" spans="1:5" x14ac:dyDescent="0.25">
      <c r="A9581" s="221">
        <v>43816.252798818001</v>
      </c>
      <c r="B9581" s="221">
        <v>1.8228882015718599</v>
      </c>
      <c r="C9581" s="221">
        <v>1.72612608450938</v>
      </c>
      <c r="D9581" s="221">
        <v>1.9691692105601599</v>
      </c>
      <c r="E9581" s="221">
        <v>1.6790888663383601</v>
      </c>
    </row>
    <row r="9582" spans="1:5" x14ac:dyDescent="0.25">
      <c r="A9582" s="221">
        <v>43825.544823588003</v>
      </c>
      <c r="B9582" s="221">
        <v>1.742812888967</v>
      </c>
      <c r="C9582" s="221">
        <v>1.7259714130813899</v>
      </c>
      <c r="D9582" s="221">
        <v>1.9692628650591599</v>
      </c>
      <c r="E9582" s="221">
        <v>1.67918423782182</v>
      </c>
    </row>
    <row r="9583" spans="1:5" x14ac:dyDescent="0.25">
      <c r="A9583" s="221">
        <v>43825.619010777496</v>
      </c>
      <c r="B9583" s="221">
        <v>1.30886560122323</v>
      </c>
      <c r="C9583" s="221">
        <v>1.72597018653564</v>
      </c>
      <c r="D9583" s="221">
        <v>1.9692636127932901</v>
      </c>
      <c r="E9583" s="221">
        <v>1.6791850000047801</v>
      </c>
    </row>
    <row r="9584" spans="1:5" x14ac:dyDescent="0.25">
      <c r="A9584" s="221">
        <v>43826.3264943186</v>
      </c>
      <c r="B9584" s="221">
        <v>1.3222706326218201</v>
      </c>
      <c r="C9584" s="221">
        <v>1.72595848962502</v>
      </c>
      <c r="D9584" s="221">
        <v>1.9692707385569601</v>
      </c>
      <c r="E9584" s="221">
        <v>1.6791922685359599</v>
      </c>
    </row>
    <row r="9585" spans="1:5" x14ac:dyDescent="0.25">
      <c r="A9585" s="221">
        <v>43827.690567576101</v>
      </c>
      <c r="B9585" s="221">
        <v>1.3885759729984399</v>
      </c>
      <c r="C9585" s="221">
        <v>1.7259359677949899</v>
      </c>
      <c r="D9585" s="221">
        <v>1.9692844772023499</v>
      </c>
      <c r="E9585" s="221">
        <v>1.6792062827262799</v>
      </c>
    </row>
    <row r="9586" spans="1:5" x14ac:dyDescent="0.25">
      <c r="A9586" s="221">
        <v>43831.820609300798</v>
      </c>
      <c r="B9586" s="221">
        <v>0.98350948813483696</v>
      </c>
      <c r="C9586" s="221">
        <v>1.7258680146027601</v>
      </c>
      <c r="D9586" s="221">
        <v>1.9693260626806499</v>
      </c>
      <c r="E9586" s="221">
        <v>1.6792487644071801</v>
      </c>
    </row>
    <row r="9587" spans="1:5" x14ac:dyDescent="0.25">
      <c r="A9587" s="221">
        <v>43844.8899106139</v>
      </c>
      <c r="B9587" s="221">
        <v>1.6827945569151299</v>
      </c>
      <c r="C9587" s="221">
        <v>1.72565532197849</v>
      </c>
      <c r="D9587" s="221">
        <v>1.96945764836875</v>
      </c>
      <c r="E9587" s="221">
        <v>1.6793834909602401</v>
      </c>
    </row>
    <row r="9588" spans="1:5" x14ac:dyDescent="0.25">
      <c r="A9588" s="221">
        <v>43852.855155226702</v>
      </c>
      <c r="B9588" s="221">
        <v>1.14385484182484</v>
      </c>
      <c r="C9588" s="221">
        <v>1.7255274515913099</v>
      </c>
      <c r="D9588" s="221">
        <v>1.9695378048032901</v>
      </c>
      <c r="E9588" s="221">
        <v>1.6794658000975999</v>
      </c>
    </row>
    <row r="9589" spans="1:5" x14ac:dyDescent="0.25">
      <c r="A9589" s="221">
        <v>43856.315475946001</v>
      </c>
      <c r="B9589" s="221">
        <v>0.65388212393426803</v>
      </c>
      <c r="C9589" s="221">
        <v>1.7254722887474501</v>
      </c>
      <c r="D9589" s="221">
        <v>1.9695726269568701</v>
      </c>
      <c r="E9589" s="221">
        <v>1.6795016170638499</v>
      </c>
    </row>
    <row r="9590" spans="1:5" x14ac:dyDescent="0.25">
      <c r="A9590" s="221">
        <v>43856.467920590003</v>
      </c>
      <c r="B9590" s="221">
        <v>1.8548851580893599</v>
      </c>
      <c r="C9590" s="221">
        <v>1.7254698643686299</v>
      </c>
      <c r="D9590" s="221">
        <v>1.9695741610490101</v>
      </c>
      <c r="E9590" s="221">
        <v>1.67950319659027</v>
      </c>
    </row>
    <row r="9591" spans="1:5" x14ac:dyDescent="0.25">
      <c r="A9591" s="221">
        <v>43862.277690773801</v>
      </c>
      <c r="B9591" s="221">
        <v>2.4524317155624198</v>
      </c>
      <c r="C9591" s="221">
        <v>1.72537784991454</v>
      </c>
      <c r="D9591" s="221">
        <v>1.9696326041957199</v>
      </c>
      <c r="E9591" s="221">
        <v>1.6795634130711401</v>
      </c>
    </row>
    <row r="9592" spans="1:5" x14ac:dyDescent="0.25">
      <c r="A9592" s="221">
        <v>43864.533583861798</v>
      </c>
      <c r="B9592" s="221">
        <v>2.5990360902512899</v>
      </c>
      <c r="C9592" s="221">
        <v>1.7253423096006999</v>
      </c>
      <c r="D9592" s="221">
        <v>1.9696552893271799</v>
      </c>
      <c r="E9592" s="221">
        <v>1.6795868193672701</v>
      </c>
    </row>
    <row r="9593" spans="1:5" x14ac:dyDescent="0.25">
      <c r="A9593" s="221">
        <v>43868.228548409897</v>
      </c>
      <c r="B9593" s="221">
        <v>0.69417031994876099</v>
      </c>
      <c r="C9593" s="221">
        <v>1.7252843260887201</v>
      </c>
      <c r="D9593" s="221">
        <v>1.96969244567868</v>
      </c>
      <c r="E9593" s="221">
        <v>1.6796251662639301</v>
      </c>
    </row>
    <row r="9594" spans="1:5" x14ac:dyDescent="0.25">
      <c r="A9594" s="221">
        <v>43885.676638057899</v>
      </c>
      <c r="B9594" s="221">
        <v>4.0791750340536401</v>
      </c>
      <c r="C9594" s="221">
        <v>1.7250143183353099</v>
      </c>
      <c r="D9594" s="221">
        <v>1.9698678972808401</v>
      </c>
      <c r="E9594" s="221">
        <v>1.67980680291937</v>
      </c>
    </row>
    <row r="9595" spans="1:5" x14ac:dyDescent="0.25">
      <c r="A9595" s="221">
        <v>43898.5456340768</v>
      </c>
      <c r="B9595" s="221">
        <v>1.1872016036976301</v>
      </c>
      <c r="C9595" s="221">
        <v>1.7248191848802601</v>
      </c>
      <c r="D9595" s="221">
        <v>1.9699972208015699</v>
      </c>
      <c r="E9595" s="221">
        <v>1.67994133481671</v>
      </c>
    </row>
    <row r="9596" spans="1:5" x14ac:dyDescent="0.25">
      <c r="A9596" s="221">
        <v>43898.897577954602</v>
      </c>
      <c r="B9596" s="221">
        <v>1.67778645558136</v>
      </c>
      <c r="C9596" s="221">
        <v>1.72481389838263</v>
      </c>
      <c r="D9596" s="221">
        <v>1.9700007575670799</v>
      </c>
      <c r="E9596" s="221">
        <v>1.6799450169576899</v>
      </c>
    </row>
    <row r="9597" spans="1:5" x14ac:dyDescent="0.25">
      <c r="A9597" s="221">
        <v>43900.398357288599</v>
      </c>
      <c r="B9597" s="221">
        <v>1.2916462037126899</v>
      </c>
      <c r="C9597" s="221">
        <v>1.7247913882988599</v>
      </c>
      <c r="D9597" s="221">
        <v>1.97001583924611</v>
      </c>
      <c r="E9597" s="221">
        <v>1.67996071855512</v>
      </c>
    </row>
    <row r="9598" spans="1:5" x14ac:dyDescent="0.25">
      <c r="A9598" s="221">
        <v>43906.326337333398</v>
      </c>
      <c r="B9598" s="221">
        <v>1.7198025190088999</v>
      </c>
      <c r="C9598" s="221">
        <v>1.7247028523194801</v>
      </c>
      <c r="D9598" s="221">
        <v>1.9700753885684701</v>
      </c>
      <c r="E9598" s="221">
        <v>1.68002275806946</v>
      </c>
    </row>
    <row r="9599" spans="1:5" x14ac:dyDescent="0.25">
      <c r="A9599" s="221">
        <v>43908.910936854401</v>
      </c>
      <c r="B9599" s="221">
        <v>3.2721412443163</v>
      </c>
      <c r="C9599" s="221">
        <v>1.72466448290855</v>
      </c>
      <c r="D9599" s="221">
        <v>1.97010135052415</v>
      </c>
      <c r="E9599" s="221">
        <v>1.68004987130873</v>
      </c>
    </row>
    <row r="9600" spans="1:5" x14ac:dyDescent="0.25">
      <c r="A9600" s="221">
        <v>43910.007468600903</v>
      </c>
      <c r="B9600" s="221">
        <v>1.71825703830693</v>
      </c>
      <c r="C9600" s="221">
        <v>1.7246482457024199</v>
      </c>
      <c r="D9600" s="221">
        <v>1.9701123629391299</v>
      </c>
      <c r="E9600" s="221">
        <v>1.68006137634949</v>
      </c>
    </row>
    <row r="9601" spans="1:5" x14ac:dyDescent="0.25">
      <c r="A9601" s="221">
        <v>43918.577654814799</v>
      </c>
      <c r="B9601" s="221">
        <v>2.4271111750743</v>
      </c>
      <c r="C9601" s="221">
        <v>1.7245221858355899</v>
      </c>
      <c r="D9601" s="221">
        <v>1.9701984238613801</v>
      </c>
      <c r="E9601" s="221">
        <v>1.68015141914243</v>
      </c>
    </row>
    <row r="9602" spans="1:5" x14ac:dyDescent="0.25">
      <c r="A9602" s="221">
        <v>43924.130045188598</v>
      </c>
      <c r="B9602" s="221">
        <v>0.148328622726179</v>
      </c>
      <c r="C9602" s="221">
        <v>1.72444132293607</v>
      </c>
      <c r="D9602" s="221">
        <v>1.97025417264943</v>
      </c>
      <c r="E9602" s="221">
        <v>1.68020985809806</v>
      </c>
    </row>
    <row r="9603" spans="1:5" x14ac:dyDescent="0.25">
      <c r="A9603" s="221">
        <v>43932.409138389303</v>
      </c>
      <c r="B9603" s="221">
        <v>1.5770429239414301</v>
      </c>
      <c r="C9603" s="221">
        <v>1.7243218929833599</v>
      </c>
      <c r="D9603" s="221">
        <v>1.97033727087277</v>
      </c>
      <c r="E9603" s="221">
        <v>1.68029719324488</v>
      </c>
    </row>
    <row r="9604" spans="1:5" x14ac:dyDescent="0.25">
      <c r="A9604" s="221">
        <v>43934.3339212344</v>
      </c>
      <c r="B9604" s="221">
        <v>2.1669350131025902</v>
      </c>
      <c r="C9604" s="221">
        <v>1.7242943285648</v>
      </c>
      <c r="D9604" s="221">
        <v>1.97035659014251</v>
      </c>
      <c r="E9604" s="221">
        <v>1.6803175245252899</v>
      </c>
    </row>
    <row r="9605" spans="1:5" x14ac:dyDescent="0.25">
      <c r="A9605" s="221">
        <v>43936.940146474699</v>
      </c>
      <c r="B9605" s="221">
        <v>1.5670502732802101</v>
      </c>
      <c r="C9605" s="221">
        <v>1.7242571251769301</v>
      </c>
      <c r="D9605" s="221">
        <v>1.97038274440606</v>
      </c>
      <c r="E9605" s="221">
        <v>1.6803450538106399</v>
      </c>
    </row>
    <row r="9606" spans="1:5" x14ac:dyDescent="0.25">
      <c r="A9606" s="221">
        <v>43937.374992251003</v>
      </c>
      <c r="B9606" s="221">
        <v>2.8087262362768399</v>
      </c>
      <c r="C9606" s="221">
        <v>1.72425093124585</v>
      </c>
      <c r="D9606" s="221">
        <v>1.97038710606275</v>
      </c>
      <c r="E9606" s="221">
        <v>1.68034964704122</v>
      </c>
    </row>
    <row r="9607" spans="1:5" x14ac:dyDescent="0.25">
      <c r="A9607" s="221">
        <v>43942.761992271502</v>
      </c>
      <c r="B9607" s="221">
        <v>1.1077533500958701</v>
      </c>
      <c r="C9607" s="221">
        <v>1.72417451682892</v>
      </c>
      <c r="D9607" s="221">
        <v>1.9704411395752499</v>
      </c>
      <c r="E9607" s="221">
        <v>1.6804065493605</v>
      </c>
    </row>
    <row r="9608" spans="1:5" x14ac:dyDescent="0.25">
      <c r="A9608" s="221">
        <v>43944.258575181702</v>
      </c>
      <c r="B9608" s="221">
        <v>1.6919161827309901</v>
      </c>
      <c r="C9608" s="221">
        <v>1.72415339219233</v>
      </c>
      <c r="D9608" s="221">
        <v>1.97045615083032</v>
      </c>
      <c r="E9608" s="221">
        <v>1.68042235760967</v>
      </c>
    </row>
    <row r="9609" spans="1:5" x14ac:dyDescent="0.25">
      <c r="A9609" s="221">
        <v>43945.042518960501</v>
      </c>
      <c r="B9609" s="221">
        <v>3.1077926039319701</v>
      </c>
      <c r="C9609" s="221">
        <v>1.7241423447281199</v>
      </c>
      <c r="D9609" s="221">
        <v>1.9704640140632499</v>
      </c>
      <c r="E9609" s="221">
        <v>1.6804306532282101</v>
      </c>
    </row>
    <row r="9610" spans="1:5" x14ac:dyDescent="0.25">
      <c r="A9610" s="221">
        <v>43951.343608691401</v>
      </c>
      <c r="B9610" s="221">
        <v>1.9495649158289201</v>
      </c>
      <c r="C9610" s="221">
        <v>1.7240540002552001</v>
      </c>
      <c r="D9610" s="221">
        <v>1.97052721621833</v>
      </c>
      <c r="E9610" s="221">
        <v>1.6804974372681101</v>
      </c>
    </row>
    <row r="9611" spans="1:5" x14ac:dyDescent="0.25">
      <c r="A9611" s="221">
        <v>43952.118824416502</v>
      </c>
      <c r="B9611" s="221">
        <v>1.4891195304889999</v>
      </c>
      <c r="C9611" s="221">
        <v>1.7240431867798001</v>
      </c>
      <c r="D9611" s="221">
        <v>1.9705349919057999</v>
      </c>
      <c r="E9611" s="221">
        <v>1.6805056536306999</v>
      </c>
    </row>
    <row r="9612" spans="1:5" x14ac:dyDescent="0.25">
      <c r="A9612" s="221">
        <v>43960.221497258201</v>
      </c>
      <c r="B9612" s="221">
        <v>2.5821506060677901</v>
      </c>
      <c r="C9612" s="221">
        <v>1.7239308887253799</v>
      </c>
      <c r="D9612" s="221">
        <v>1.97061626457567</v>
      </c>
      <c r="E9612" s="221">
        <v>1.68059165835666</v>
      </c>
    </row>
    <row r="9613" spans="1:5" x14ac:dyDescent="0.25">
      <c r="A9613" s="221">
        <v>43961.115304379797</v>
      </c>
      <c r="B9613" s="221">
        <v>1.80218151802587</v>
      </c>
      <c r="C9613" s="221">
        <v>1.7239185821974199</v>
      </c>
      <c r="D9613" s="221">
        <v>1.9706252297767299</v>
      </c>
      <c r="E9613" s="221">
        <v>1.6806011594610399</v>
      </c>
    </row>
    <row r="9614" spans="1:5" x14ac:dyDescent="0.25">
      <c r="A9614" s="221">
        <v>43964.021535033397</v>
      </c>
      <c r="B9614" s="221">
        <v>1.2219461839057399</v>
      </c>
      <c r="C9614" s="221">
        <v>1.7238786785394</v>
      </c>
      <c r="D9614" s="221">
        <v>1.97065438029645</v>
      </c>
      <c r="E9614" s="221">
        <v>1.6806320524804701</v>
      </c>
    </row>
    <row r="9615" spans="1:5" x14ac:dyDescent="0.25">
      <c r="A9615" s="221">
        <v>43971.572072376002</v>
      </c>
      <c r="B9615" s="221">
        <v>0.78633599359561002</v>
      </c>
      <c r="C9615" s="221">
        <v>1.7237758013057101</v>
      </c>
      <c r="D9615" s="221">
        <v>1.97073008807338</v>
      </c>
      <c r="E9615" s="221">
        <v>1.6807123740576699</v>
      </c>
    </row>
    <row r="9616" spans="1:5" x14ac:dyDescent="0.25">
      <c r="A9616" s="221">
        <v>43973.3489015991</v>
      </c>
      <c r="B9616" s="221">
        <v>2.5453289679564102</v>
      </c>
      <c r="C9616" s="221">
        <v>1.72375175832938</v>
      </c>
      <c r="D9616" s="221">
        <v>1.9707478977822701</v>
      </c>
      <c r="E9616" s="221">
        <v>1.6807313064979399</v>
      </c>
    </row>
    <row r="9617" spans="1:5" x14ac:dyDescent="0.25">
      <c r="A9617" s="221">
        <v>43975.4610375665</v>
      </c>
      <c r="B9617" s="221">
        <v>0.68014839213259604</v>
      </c>
      <c r="C9617" s="221">
        <v>1.7237232648360099</v>
      </c>
      <c r="D9617" s="221">
        <v>1.9707690683743599</v>
      </c>
      <c r="E9617" s="221">
        <v>1.68075381169288</v>
      </c>
    </row>
    <row r="9618" spans="1:5" x14ac:dyDescent="0.25">
      <c r="A9618" s="221">
        <v>43990.935442398797</v>
      </c>
      <c r="B9618" s="221">
        <v>1.0409754425748401</v>
      </c>
      <c r="C9618" s="221">
        <v>1.7235172027363801</v>
      </c>
      <c r="D9618" s="221">
        <v>1.9709241271806199</v>
      </c>
      <c r="E9618" s="221">
        <v>1.6809191191977</v>
      </c>
    </row>
    <row r="9619" spans="1:5" x14ac:dyDescent="0.25">
      <c r="A9619" s="221">
        <v>43999.6858318413</v>
      </c>
      <c r="B9619" s="221">
        <v>1.50727136461115</v>
      </c>
      <c r="C9619" s="221">
        <v>1.72340282677845</v>
      </c>
      <c r="D9619" s="221">
        <v>1.9710117851334601</v>
      </c>
      <c r="E9619" s="221">
        <v>1.68101286722552</v>
      </c>
    </row>
    <row r="9620" spans="1:5" x14ac:dyDescent="0.25">
      <c r="A9620" s="221">
        <v>44000.849597393499</v>
      </c>
      <c r="B9620" s="221">
        <v>1.1952188625422799</v>
      </c>
      <c r="C9620" s="221">
        <v>1.7233877109603</v>
      </c>
      <c r="D9620" s="221">
        <v>1.97102344327812</v>
      </c>
      <c r="E9620" s="221">
        <v>1.6810253374889399</v>
      </c>
    </row>
    <row r="9621" spans="1:5" x14ac:dyDescent="0.25">
      <c r="A9621" s="221">
        <v>44002.493179964498</v>
      </c>
      <c r="B9621" s="221">
        <v>3.44096817389214</v>
      </c>
      <c r="C9621" s="221">
        <v>1.7233664230086301</v>
      </c>
      <c r="D9621" s="221">
        <v>1.9710399080405601</v>
      </c>
      <c r="E9621" s="221">
        <v>1.68104297499032</v>
      </c>
    </row>
    <row r="9622" spans="1:5" x14ac:dyDescent="0.25">
      <c r="A9622" s="221">
        <v>44017.965745909001</v>
      </c>
      <c r="B9622" s="221">
        <v>1.0623853672000501</v>
      </c>
      <c r="C9622" s="221">
        <v>1.7231687484806699</v>
      </c>
      <c r="D9622" s="221">
        <v>1.97119484558827</v>
      </c>
      <c r="E9622" s="221">
        <v>1.68120930929473</v>
      </c>
    </row>
    <row r="9623" spans="1:5" x14ac:dyDescent="0.25">
      <c r="A9623" s="221">
        <v>44019.569706390299</v>
      </c>
      <c r="B9623" s="221">
        <v>2.2773963763112799</v>
      </c>
      <c r="C9623" s="221">
        <v>1.72314851562626</v>
      </c>
      <c r="D9623" s="221">
        <v>1.9712109047707</v>
      </c>
      <c r="E9623" s="221">
        <v>1.6812265875010199</v>
      </c>
    </row>
    <row r="9624" spans="1:5" x14ac:dyDescent="0.25">
      <c r="A9624" s="221">
        <v>44019.773716466399</v>
      </c>
      <c r="B9624" s="221">
        <v>1.1259966730214499</v>
      </c>
      <c r="C9624" s="221">
        <v>1.7231459486146199</v>
      </c>
      <c r="D9624" s="221">
        <v>1.97121294736157</v>
      </c>
      <c r="E9624" s="221">
        <v>1.6812287851413099</v>
      </c>
    </row>
    <row r="9625" spans="1:5" x14ac:dyDescent="0.25">
      <c r="A9625" s="221">
        <v>44022.030319969701</v>
      </c>
      <c r="B9625" s="221">
        <v>1.62716964084388</v>
      </c>
      <c r="C9625" s="221">
        <v>1.7231175955467299</v>
      </c>
      <c r="D9625" s="221">
        <v>1.97123553617416</v>
      </c>
      <c r="E9625" s="221">
        <v>1.68125310526153</v>
      </c>
    </row>
    <row r="9626" spans="1:5" x14ac:dyDescent="0.25">
      <c r="A9626" s="221">
        <v>44025.652457628799</v>
      </c>
      <c r="B9626" s="221">
        <v>3.6425764676924799</v>
      </c>
      <c r="C9626" s="221">
        <v>1.7230722995357799</v>
      </c>
      <c r="D9626" s="221">
        <v>1.9712717886212701</v>
      </c>
      <c r="E9626" s="221">
        <v>1.68129216885642</v>
      </c>
    </row>
    <row r="9627" spans="1:5" x14ac:dyDescent="0.25">
      <c r="A9627" s="221">
        <v>44026.340879907097</v>
      </c>
      <c r="B9627" s="221">
        <v>1.87984200912268</v>
      </c>
      <c r="C9627" s="221">
        <v>1.72306371397089</v>
      </c>
      <c r="D9627" s="221">
        <v>1.97127867874931</v>
      </c>
      <c r="E9627" s="221">
        <v>1.6812995977268199</v>
      </c>
    </row>
    <row r="9628" spans="1:5" x14ac:dyDescent="0.25">
      <c r="A9628" s="221">
        <v>44031.091507261801</v>
      </c>
      <c r="B9628" s="221">
        <v>1.53348602560281</v>
      </c>
      <c r="C9628" s="221">
        <v>1.7230047593809601</v>
      </c>
      <c r="D9628" s="221">
        <v>1.9713262257735</v>
      </c>
      <c r="E9628" s="221">
        <v>1.6813508964067201</v>
      </c>
    </row>
    <row r="9629" spans="1:5" x14ac:dyDescent="0.25">
      <c r="A9629" s="221">
        <v>44032.789476027603</v>
      </c>
      <c r="B9629" s="221">
        <v>2.6956686594687498</v>
      </c>
      <c r="C9629" s="221">
        <v>1.7229837987159999</v>
      </c>
      <c r="D9629" s="221">
        <v>1.97134322002625</v>
      </c>
      <c r="E9629" s="221">
        <v>1.6813692663556099</v>
      </c>
    </row>
    <row r="9630" spans="1:5" x14ac:dyDescent="0.25">
      <c r="A9630" s="221">
        <v>44040.060228947797</v>
      </c>
      <c r="B9630" s="221">
        <v>2.13281610612328</v>
      </c>
      <c r="C9630" s="221">
        <v>1.72289467476366</v>
      </c>
      <c r="D9630" s="221">
        <v>1.9714159051354001</v>
      </c>
      <c r="E9630" s="221">
        <v>1.6814479270248901</v>
      </c>
    </row>
    <row r="9631" spans="1:5" x14ac:dyDescent="0.25">
      <c r="A9631" s="221">
        <v>44046.080417208803</v>
      </c>
      <c r="B9631" s="221">
        <v>3.4599398763332601</v>
      </c>
      <c r="C9631" s="221">
        <v>1.7228217004537101</v>
      </c>
      <c r="D9631" s="221">
        <v>1.9714760884542</v>
      </c>
      <c r="E9631" s="221">
        <v>1.68151309211342</v>
      </c>
    </row>
    <row r="9632" spans="1:5" x14ac:dyDescent="0.25">
      <c r="A9632" s="221">
        <v>44048.249537007898</v>
      </c>
      <c r="B9632" s="221">
        <v>1.16452313962194</v>
      </c>
      <c r="C9632" s="221">
        <v>1.72279554262238</v>
      </c>
      <c r="D9632" s="221">
        <v>1.9714977729634999</v>
      </c>
      <c r="E9632" s="221">
        <v>1.6815366303807899</v>
      </c>
    </row>
    <row r="9633" spans="1:5" x14ac:dyDescent="0.25">
      <c r="A9633" s="221">
        <v>44054.641791945804</v>
      </c>
      <c r="B9633" s="221">
        <v>0.924511434648978</v>
      </c>
      <c r="C9633" s="221">
        <v>1.7227190811786199</v>
      </c>
      <c r="D9633" s="221">
        <v>1.97156167580176</v>
      </c>
      <c r="E9633" s="221">
        <v>1.68160599612345</v>
      </c>
    </row>
    <row r="9634" spans="1:5" x14ac:dyDescent="0.25">
      <c r="A9634" s="221">
        <v>44057.0234603887</v>
      </c>
      <c r="B9634" s="221">
        <v>2.6098389600970302</v>
      </c>
      <c r="C9634" s="221">
        <v>1.72269079798761</v>
      </c>
      <c r="D9634" s="221">
        <v>1.97158548514209</v>
      </c>
      <c r="E9634" s="221">
        <v>1.6816318885599499</v>
      </c>
    </row>
    <row r="9635" spans="1:5" x14ac:dyDescent="0.25">
      <c r="A9635" s="221">
        <v>44066.685414547297</v>
      </c>
      <c r="B9635" s="221">
        <v>0.649622348482781</v>
      </c>
      <c r="C9635" s="221">
        <v>1.7225772019682299</v>
      </c>
      <c r="D9635" s="221">
        <v>1.97168207489014</v>
      </c>
      <c r="E9635" s="221">
        <v>1.6817369827634501</v>
      </c>
    </row>
    <row r="9636" spans="1:5" x14ac:dyDescent="0.25">
      <c r="A9636" s="221">
        <v>44068.943570039497</v>
      </c>
      <c r="B9636" s="221">
        <v>1.6523739775000901</v>
      </c>
      <c r="C9636" s="221">
        <v>1.7225509614846199</v>
      </c>
      <c r="D9636" s="221">
        <v>1.97170464948182</v>
      </c>
      <c r="E9636" s="221">
        <v>1.6817615835558299</v>
      </c>
    </row>
    <row r="9637" spans="1:5" x14ac:dyDescent="0.25">
      <c r="A9637" s="221">
        <v>44072.078056461803</v>
      </c>
      <c r="B9637" s="221">
        <v>1.5801074994772599</v>
      </c>
      <c r="C9637" s="221">
        <v>1.72251459258508</v>
      </c>
      <c r="D9637" s="221">
        <v>1.97173598468056</v>
      </c>
      <c r="E9637" s="221">
        <v>1.6817957645128101</v>
      </c>
    </row>
    <row r="9638" spans="1:5" x14ac:dyDescent="0.25">
      <c r="A9638" s="221">
        <v>44073.453161377402</v>
      </c>
      <c r="B9638" s="221">
        <v>2.1713293362297201</v>
      </c>
      <c r="C9638" s="221">
        <v>1.7224987188823699</v>
      </c>
      <c r="D9638" s="221">
        <v>1.9717497314894501</v>
      </c>
      <c r="E9638" s="221">
        <v>1.6818107597610299</v>
      </c>
    </row>
    <row r="9639" spans="1:5" x14ac:dyDescent="0.25">
      <c r="A9639" s="221">
        <v>44082.374744920198</v>
      </c>
      <c r="B9639" s="221">
        <v>1.71891371000585</v>
      </c>
      <c r="C9639" s="221">
        <v>1.72239663686064</v>
      </c>
      <c r="D9639" s="221">
        <v>1.97183891981434</v>
      </c>
      <c r="E9639" s="221">
        <v>1.6819081659045101</v>
      </c>
    </row>
    <row r="9640" spans="1:5" x14ac:dyDescent="0.25">
      <c r="A9640" s="221">
        <v>44083.444405400602</v>
      </c>
      <c r="B9640" s="221">
        <v>2.7599669087650498</v>
      </c>
      <c r="C9640" s="221">
        <v>1.72238449238191</v>
      </c>
      <c r="D9640" s="221">
        <v>1.9718496131207499</v>
      </c>
      <c r="E9640" s="221">
        <v>1.6819198595329199</v>
      </c>
    </row>
    <row r="9641" spans="1:5" x14ac:dyDescent="0.25">
      <c r="A9641" s="221">
        <v>44085.975511038501</v>
      </c>
      <c r="B9641" s="221">
        <v>1.50353148430362</v>
      </c>
      <c r="C9641" s="221">
        <v>1.72235586415512</v>
      </c>
      <c r="D9641" s="221">
        <v>1.97187491637222</v>
      </c>
      <c r="E9641" s="221">
        <v>1.6819475641394299</v>
      </c>
    </row>
    <row r="9642" spans="1:5" x14ac:dyDescent="0.25">
      <c r="A9642" s="221">
        <v>44086.224541813099</v>
      </c>
      <c r="B9642" s="221">
        <v>2.8003998300318198</v>
      </c>
      <c r="C9642" s="221">
        <v>1.72235305421978</v>
      </c>
      <c r="D9642" s="221">
        <v>1.9718774059120601</v>
      </c>
      <c r="E9642" s="221">
        <v>1.6819502907585999</v>
      </c>
    </row>
    <row r="9643" spans="1:5" x14ac:dyDescent="0.25">
      <c r="A9643" s="221">
        <v>44098.466589718701</v>
      </c>
      <c r="B9643" s="221">
        <v>0.89968133011821805</v>
      </c>
      <c r="C9643" s="221">
        <v>1.72221640842785</v>
      </c>
      <c r="D9643" s="221">
        <v>1.9719997886416101</v>
      </c>
      <c r="E9643" s="221">
        <v>1.6820843712271101</v>
      </c>
    </row>
    <row r="9644" spans="1:5" x14ac:dyDescent="0.25">
      <c r="A9644" s="221">
        <v>44100.124519199497</v>
      </c>
      <c r="B9644" s="221">
        <v>2.6812360449851802</v>
      </c>
      <c r="C9644" s="221">
        <v>1.7221982069528201</v>
      </c>
      <c r="D9644" s="221">
        <v>1.9720163628240399</v>
      </c>
      <c r="E9644" s="221">
        <v>1.6821025616794301</v>
      </c>
    </row>
    <row r="9645" spans="1:5" x14ac:dyDescent="0.25">
      <c r="A9645" s="221">
        <v>44100.458158485402</v>
      </c>
      <c r="B9645" s="221">
        <v>1.2526839540777801</v>
      </c>
      <c r="C9645" s="221">
        <v>1.72219454453218</v>
      </c>
      <c r="D9645" s="221">
        <v>1.97201969818809</v>
      </c>
      <c r="E9645" s="221">
        <v>1.6821062231144299</v>
      </c>
    </row>
    <row r="9646" spans="1:5" x14ac:dyDescent="0.25">
      <c r="A9646" s="221">
        <v>44107.6096267635</v>
      </c>
      <c r="B9646" s="221">
        <v>1.5064250161606501</v>
      </c>
      <c r="C9646" s="221">
        <v>1.72211625149243</v>
      </c>
      <c r="D9646" s="221">
        <v>1.97209119081864</v>
      </c>
      <c r="E9646" s="221">
        <v>1.6821847707331099</v>
      </c>
    </row>
    <row r="9647" spans="1:5" x14ac:dyDescent="0.25">
      <c r="A9647" s="221">
        <v>44107.611140025801</v>
      </c>
      <c r="B9647" s="221">
        <v>2.3903955122198202</v>
      </c>
      <c r="C9647" s="221">
        <v>1.72211623504952</v>
      </c>
      <c r="D9647" s="221">
        <v>1.9720912059466</v>
      </c>
      <c r="E9647" s="221">
        <v>1.6821847873837501</v>
      </c>
    </row>
    <row r="9648" spans="1:5" x14ac:dyDescent="0.25">
      <c r="A9648" s="221">
        <v>44108.1221770052</v>
      </c>
      <c r="B9648" s="221">
        <v>1.62302275705104</v>
      </c>
      <c r="C9648" s="221">
        <v>1.72211068472395</v>
      </c>
      <c r="D9648" s="221">
        <v>1.9720963147405599</v>
      </c>
      <c r="E9648" s="221">
        <v>1.68219041039841</v>
      </c>
    </row>
    <row r="9649" spans="1:5" x14ac:dyDescent="0.25">
      <c r="A9649" s="221">
        <v>44108.426489976802</v>
      </c>
      <c r="B9649" s="221">
        <v>2.6838132262549701</v>
      </c>
      <c r="C9649" s="221">
        <v>1.72210738200987</v>
      </c>
      <c r="D9649" s="221">
        <v>1.9720993569319001</v>
      </c>
      <c r="E9649" s="221">
        <v>1.68219375879857</v>
      </c>
    </row>
    <row r="9650" spans="1:5" x14ac:dyDescent="0.25">
      <c r="A9650" s="221">
        <v>44110.315500491102</v>
      </c>
      <c r="B9650" s="221">
        <v>1.65318910565351</v>
      </c>
      <c r="C9650" s="221">
        <v>1.7220869206290701</v>
      </c>
      <c r="D9650" s="221">
        <v>1.9721182167617399</v>
      </c>
      <c r="E9650" s="221">
        <v>1.6822145438576599</v>
      </c>
    </row>
    <row r="9651" spans="1:5" x14ac:dyDescent="0.25">
      <c r="A9651" s="221">
        <v>44114.105916166503</v>
      </c>
      <c r="B9651" s="221">
        <v>1.50382257774779</v>
      </c>
      <c r="C9651" s="221">
        <v>1.72204607176317</v>
      </c>
      <c r="D9651" s="221">
        <v>1.97215605103331</v>
      </c>
      <c r="E9651" s="221">
        <v>1.6822562503559499</v>
      </c>
    </row>
    <row r="9652" spans="1:5" x14ac:dyDescent="0.25">
      <c r="A9652" s="221">
        <v>44114.417502450298</v>
      </c>
      <c r="B9652" s="221">
        <v>4.3507022283407499</v>
      </c>
      <c r="C9652" s="221">
        <v>1.72204272618579</v>
      </c>
      <c r="D9652" s="221">
        <v>1.9721591611513301</v>
      </c>
      <c r="E9652" s="221">
        <v>1.68225967878542</v>
      </c>
    </row>
    <row r="9653" spans="1:5" x14ac:dyDescent="0.25">
      <c r="A9653" s="221">
        <v>44116.598115073197</v>
      </c>
      <c r="B9653" s="221">
        <v>2.3914367811580499</v>
      </c>
      <c r="C9653" s="221">
        <v>1.72201937025132</v>
      </c>
      <c r="D9653" s="221">
        <v>1.9721809270728601</v>
      </c>
      <c r="E9653" s="221">
        <v>1.68228367238518</v>
      </c>
    </row>
    <row r="9654" spans="1:5" x14ac:dyDescent="0.25">
      <c r="A9654" s="221">
        <v>44119.228051378203</v>
      </c>
      <c r="B9654" s="221">
        <v>1.3796314349596099</v>
      </c>
      <c r="C9654" s="221">
        <v>1.72199131207653</v>
      </c>
      <c r="D9654" s="221">
        <v>1.9722071779468799</v>
      </c>
      <c r="E9654" s="221">
        <v>1.68231265266762</v>
      </c>
    </row>
    <row r="9655" spans="1:5" x14ac:dyDescent="0.25">
      <c r="A9655" s="221">
        <v>44120.891777352401</v>
      </c>
      <c r="B9655" s="221">
        <v>1.0526042143010499</v>
      </c>
      <c r="C9655" s="221">
        <v>1.72197363697733</v>
      </c>
      <c r="D9655" s="221">
        <v>1.9722237845319399</v>
      </c>
      <c r="E9655" s="221">
        <v>1.68233098590578</v>
      </c>
    </row>
    <row r="9656" spans="1:5" x14ac:dyDescent="0.25">
      <c r="A9656" s="221">
        <v>44123.249738598999</v>
      </c>
      <c r="B9656" s="221">
        <v>1.48415245299571</v>
      </c>
      <c r="C9656" s="221">
        <v>1.72194867183314</v>
      </c>
      <c r="D9656" s="221">
        <v>1.9722473206698701</v>
      </c>
      <c r="E9656" s="221">
        <v>1.6823570070098099</v>
      </c>
    </row>
    <row r="9657" spans="1:5" x14ac:dyDescent="0.25">
      <c r="A9657" s="221">
        <v>44130.528497572297</v>
      </c>
      <c r="B9657" s="221">
        <v>1.74999229424011</v>
      </c>
      <c r="C9657" s="221">
        <v>1.7218722905763499</v>
      </c>
      <c r="D9657" s="221">
        <v>1.9723199740586499</v>
      </c>
      <c r="E9657" s="221">
        <v>1.6824373422839101</v>
      </c>
    </row>
    <row r="9658" spans="1:5" x14ac:dyDescent="0.25">
      <c r="A9658" s="221">
        <v>44134.721510461597</v>
      </c>
      <c r="B9658" s="221">
        <v>1.2682652651573301</v>
      </c>
      <c r="C9658" s="221">
        <v>1.72182877139637</v>
      </c>
      <c r="D9658" s="221">
        <v>1.97236182687954</v>
      </c>
      <c r="E9658" s="221">
        <v>1.68248368646482</v>
      </c>
    </row>
    <row r="9659" spans="1:5" x14ac:dyDescent="0.25">
      <c r="A9659" s="221">
        <v>44140.299398179901</v>
      </c>
      <c r="B9659" s="221">
        <v>1.3425689933556999</v>
      </c>
      <c r="C9659" s="221">
        <v>1.72177135906132</v>
      </c>
      <c r="D9659" s="221">
        <v>1.9724175029153099</v>
      </c>
      <c r="E9659" s="221">
        <v>1.6825454260759301</v>
      </c>
    </row>
    <row r="9660" spans="1:5" x14ac:dyDescent="0.25">
      <c r="A9660" s="221">
        <v>44142.880818026002</v>
      </c>
      <c r="B9660" s="221">
        <v>1.4546990918743901</v>
      </c>
      <c r="C9660" s="221">
        <v>1.7217449994802001</v>
      </c>
      <c r="D9660" s="221">
        <v>1.97244326951926</v>
      </c>
      <c r="E9660" s="221">
        <v>1.6825739988736299</v>
      </c>
    </row>
    <row r="9661" spans="1:5" x14ac:dyDescent="0.25">
      <c r="A9661" s="221">
        <v>44143.244824992202</v>
      </c>
      <c r="B9661" s="221">
        <v>2.34753922391522</v>
      </c>
      <c r="C9661" s="221">
        <v>1.7217412937488801</v>
      </c>
      <c r="D9661" s="221">
        <v>1.9724469028775999</v>
      </c>
      <c r="E9661" s="221">
        <v>1.68257802793439</v>
      </c>
    </row>
    <row r="9662" spans="1:5" x14ac:dyDescent="0.25">
      <c r="A9662" s="221">
        <v>44145.514441781503</v>
      </c>
      <c r="B9662" s="221">
        <v>0.28520685111430599</v>
      </c>
      <c r="C9662" s="221">
        <v>1.7217182659385799</v>
      </c>
      <c r="D9662" s="221">
        <v>1.9724695571997899</v>
      </c>
      <c r="E9662" s="221">
        <v>1.6826031792010201</v>
      </c>
    </row>
    <row r="9663" spans="1:5" x14ac:dyDescent="0.25">
      <c r="A9663" s="221">
        <v>44155.545845584697</v>
      </c>
      <c r="B9663" s="221">
        <v>2.6820215284772702</v>
      </c>
      <c r="C9663" s="221">
        <v>1.72161752216847</v>
      </c>
      <c r="D9663" s="221">
        <v>1.9725696862854201</v>
      </c>
      <c r="E9663" s="221">
        <v>1.68271449378507</v>
      </c>
    </row>
    <row r="9664" spans="1:5" x14ac:dyDescent="0.25">
      <c r="A9664" s="221">
        <v>44159.408408253701</v>
      </c>
      <c r="B9664" s="221">
        <v>2.2610023262297698</v>
      </c>
      <c r="C9664" s="221">
        <v>1.7215792542189301</v>
      </c>
      <c r="D9664" s="221">
        <v>1.97260822776628</v>
      </c>
      <c r="E9664" s="221">
        <v>1.6827575200087601</v>
      </c>
    </row>
    <row r="9665" spans="1:5" x14ac:dyDescent="0.25">
      <c r="A9665" s="221">
        <v>44162.999251826397</v>
      </c>
      <c r="B9665" s="221">
        <v>2.6511936071337501</v>
      </c>
      <c r="C9665" s="221">
        <v>1.7215439336868099</v>
      </c>
      <c r="D9665" s="221">
        <v>1.9726440420036799</v>
      </c>
      <c r="E9665" s="221">
        <v>1.68279751947337</v>
      </c>
    </row>
    <row r="9666" spans="1:5" x14ac:dyDescent="0.25">
      <c r="A9666" s="221">
        <v>44163.034875295598</v>
      </c>
      <c r="B9666" s="221">
        <v>2.6721913021298098</v>
      </c>
      <c r="C9666" s="221">
        <v>1.72154358451583</v>
      </c>
      <c r="D9666" s="221">
        <v>1.9726443973038601</v>
      </c>
      <c r="E9666" s="221">
        <v>1.6827979162936899</v>
      </c>
    </row>
    <row r="9667" spans="1:5" x14ac:dyDescent="0.25">
      <c r="A9667" s="221">
        <v>44164.495367017698</v>
      </c>
      <c r="B9667" s="221">
        <v>2.1948792107900901</v>
      </c>
      <c r="C9667" s="221">
        <v>1.7215292900130701</v>
      </c>
      <c r="D9667" s="221">
        <v>1.97265896390811</v>
      </c>
      <c r="E9667" s="221">
        <v>1.6828141851413201</v>
      </c>
    </row>
    <row r="9668" spans="1:5" x14ac:dyDescent="0.25">
      <c r="A9668" s="221">
        <v>44165.283500166297</v>
      </c>
      <c r="B9668" s="221">
        <v>1.7508855645930199</v>
      </c>
      <c r="C9668" s="221">
        <v>1.72152159307199</v>
      </c>
      <c r="D9668" s="221">
        <v>1.97266682456456</v>
      </c>
      <c r="E9668" s="221">
        <v>1.6828229643886901</v>
      </c>
    </row>
    <row r="9669" spans="1:5" x14ac:dyDescent="0.25">
      <c r="A9669" s="221">
        <v>44166.531746370601</v>
      </c>
      <c r="B9669" s="221">
        <v>1.8259950866866801</v>
      </c>
      <c r="C9669" s="221">
        <v>1.7215094268504201</v>
      </c>
      <c r="D9669" s="221">
        <v>1.9726792742814501</v>
      </c>
      <c r="E9669" s="221">
        <v>1.6828368689709601</v>
      </c>
    </row>
    <row r="9670" spans="1:5" x14ac:dyDescent="0.25">
      <c r="A9670" s="221">
        <v>44174.553871074597</v>
      </c>
      <c r="B9670" s="221">
        <v>1.49774201939104</v>
      </c>
      <c r="C9670" s="221">
        <v>1.72143194541111</v>
      </c>
      <c r="D9670" s="221">
        <v>1.97275928508469</v>
      </c>
      <c r="E9670" s="221">
        <v>1.68292622978178</v>
      </c>
    </row>
    <row r="9671" spans="1:5" x14ac:dyDescent="0.25">
      <c r="A9671" s="221">
        <v>44175.196332666797</v>
      </c>
      <c r="B9671" s="221">
        <v>1.86040147050206</v>
      </c>
      <c r="C9671" s="221">
        <v>1.7214257931185599</v>
      </c>
      <c r="D9671" s="221">
        <v>1.9727656928469699</v>
      </c>
      <c r="E9671" s="221">
        <v>1.6829333863507601</v>
      </c>
    </row>
    <row r="9672" spans="1:5" x14ac:dyDescent="0.25">
      <c r="A9672" s="221">
        <v>44175.558131006197</v>
      </c>
      <c r="B9672" s="221">
        <v>1.57664650641884</v>
      </c>
      <c r="C9672" s="221">
        <v>1.72142233214526</v>
      </c>
      <c r="D9672" s="221">
        <v>1.9727693013393299</v>
      </c>
      <c r="E9672" s="221">
        <v>1.68293741652907</v>
      </c>
    </row>
    <row r="9673" spans="1:5" x14ac:dyDescent="0.25">
      <c r="A9673" s="221">
        <v>44175.764394543497</v>
      </c>
      <c r="B9673" s="221">
        <v>0.75210910046565904</v>
      </c>
      <c r="C9673" s="221">
        <v>1.72142035981634</v>
      </c>
      <c r="D9673" s="221">
        <v>1.97277135803402</v>
      </c>
      <c r="E9673" s="221">
        <v>1.68293971415938</v>
      </c>
    </row>
    <row r="9674" spans="1:5" x14ac:dyDescent="0.25">
      <c r="A9674" s="221">
        <v>44178.8496043583</v>
      </c>
      <c r="B9674" s="221">
        <v>1.87681601216219</v>
      </c>
      <c r="C9674" s="221">
        <v>1.72139095789972</v>
      </c>
      <c r="D9674" s="221">
        <v>1.9728021212736599</v>
      </c>
      <c r="E9674" s="221">
        <v>1.68297408122058</v>
      </c>
    </row>
    <row r="9675" spans="1:5" x14ac:dyDescent="0.25">
      <c r="A9675" s="221">
        <v>44184.693891600102</v>
      </c>
      <c r="B9675" s="221">
        <v>4.1681421478003502</v>
      </c>
      <c r="C9675" s="221">
        <v>1.7213357569611301</v>
      </c>
      <c r="D9675" s="221">
        <v>1.9728603916020999</v>
      </c>
      <c r="E9675" s="221">
        <v>1.6830393191222699</v>
      </c>
    </row>
    <row r="9676" spans="1:5" x14ac:dyDescent="0.25">
      <c r="A9676" s="221">
        <v>44192.350359687101</v>
      </c>
      <c r="B9676" s="221">
        <v>1.2023147357942601</v>
      </c>
      <c r="C9676" s="221">
        <v>1.7212644270469299</v>
      </c>
      <c r="D9676" s="221">
        <v>1.9729367194880301</v>
      </c>
      <c r="E9676" s="221">
        <v>1.6831249756242701</v>
      </c>
    </row>
    <row r="9677" spans="1:5" x14ac:dyDescent="0.25">
      <c r="A9677" s="221">
        <v>44195.5836211731</v>
      </c>
      <c r="B9677" s="221">
        <v>1.8725374421454399</v>
      </c>
      <c r="C9677" s="221">
        <v>1.7212346277764099</v>
      </c>
      <c r="D9677" s="221">
        <v>1.97296895210639</v>
      </c>
      <c r="E9677" s="221">
        <v>1.6831612161735701</v>
      </c>
    </row>
    <row r="9678" spans="1:5" x14ac:dyDescent="0.25">
      <c r="A9678" s="221">
        <v>44202.079829051298</v>
      </c>
      <c r="B9678" s="221">
        <v>2.5672246222536699</v>
      </c>
      <c r="C9678" s="221">
        <v>1.72117538562202</v>
      </c>
      <c r="D9678" s="221">
        <v>1.97303369735887</v>
      </c>
      <c r="E9678" s="221">
        <v>1.68323403114565</v>
      </c>
    </row>
    <row r="9679" spans="1:5" x14ac:dyDescent="0.25">
      <c r="A9679" s="221">
        <v>44212.061919388798</v>
      </c>
      <c r="B9679" s="221">
        <v>1.54405885441944</v>
      </c>
      <c r="C9679" s="221">
        <v>1.72108584773916</v>
      </c>
      <c r="D9679" s="221">
        <v>1.9731331542883701</v>
      </c>
      <c r="E9679" s="221">
        <v>1.6833462266069801</v>
      </c>
    </row>
    <row r="9680" spans="1:5" x14ac:dyDescent="0.25">
      <c r="A9680" s="221">
        <v>44220.283704684</v>
      </c>
      <c r="B9680" s="221">
        <v>1.4279433193090001</v>
      </c>
      <c r="C9680" s="221">
        <v>1.72101353565226</v>
      </c>
      <c r="D9680" s="221">
        <v>1.97321507235291</v>
      </c>
      <c r="E9680" s="221">
        <v>1.68343867994541</v>
      </c>
    </row>
    <row r="9681" spans="1:5" x14ac:dyDescent="0.25">
      <c r="A9681" s="221">
        <v>44225.229355779702</v>
      </c>
      <c r="B9681" s="221">
        <v>2.3871422008665499</v>
      </c>
      <c r="C9681" s="221">
        <v>1.7209706317028699</v>
      </c>
      <c r="D9681" s="221">
        <v>1.97326434853212</v>
      </c>
      <c r="E9681" s="221">
        <v>1.6834944242011201</v>
      </c>
    </row>
    <row r="9682" spans="1:5" x14ac:dyDescent="0.25">
      <c r="A9682" s="221">
        <v>44226.4869200006</v>
      </c>
      <c r="B9682" s="221">
        <v>3.2637743416243499</v>
      </c>
      <c r="C9682" s="221">
        <v>1.7209597979025</v>
      </c>
      <c r="D9682" s="221">
        <v>1.97327687832015</v>
      </c>
      <c r="E9682" s="221">
        <v>1.6835085986708</v>
      </c>
    </row>
    <row r="9683" spans="1:5" x14ac:dyDescent="0.25">
      <c r="A9683" s="221">
        <v>44227.252251009799</v>
      </c>
      <c r="B9683" s="221">
        <v>1.5063910393708</v>
      </c>
      <c r="C9683" s="221">
        <v>1.7209532191316399</v>
      </c>
      <c r="D9683" s="221">
        <v>1.9732845037242199</v>
      </c>
      <c r="E9683" s="221">
        <v>1.6835172305857899</v>
      </c>
    </row>
    <row r="9684" spans="1:5" x14ac:dyDescent="0.25">
      <c r="A9684" s="221">
        <v>44228.672135767898</v>
      </c>
      <c r="B9684" s="221">
        <v>4.9778375464049097E-2</v>
      </c>
      <c r="C9684" s="221">
        <v>1.72094104285038</v>
      </c>
      <c r="D9684" s="221">
        <v>1.97329865079898</v>
      </c>
      <c r="E9684" s="221">
        <v>1.6835332516856001</v>
      </c>
    </row>
    <row r="9685" spans="1:5" x14ac:dyDescent="0.25">
      <c r="A9685" s="221">
        <v>44230.313012711398</v>
      </c>
      <c r="B9685" s="221">
        <v>2.1800720886809799</v>
      </c>
      <c r="C9685" s="221">
        <v>1.72092701839979</v>
      </c>
      <c r="D9685" s="221">
        <v>1.97331499973763</v>
      </c>
      <c r="E9685" s="221">
        <v>1.6835517663243</v>
      </c>
    </row>
    <row r="9686" spans="1:5" x14ac:dyDescent="0.25">
      <c r="A9686" s="221">
        <v>44230.432596629696</v>
      </c>
      <c r="B9686" s="221">
        <v>1.2299219934238199</v>
      </c>
      <c r="C9686" s="221">
        <v>1.7209260024539199</v>
      </c>
      <c r="D9686" s="221">
        <v>1.9733161912164601</v>
      </c>
      <c r="E9686" s="221">
        <v>1.68355311563514</v>
      </c>
    </row>
    <row r="9687" spans="1:5" x14ac:dyDescent="0.25">
      <c r="A9687" s="221">
        <v>44235.326500916497</v>
      </c>
      <c r="B9687" s="221">
        <v>2.2495876824929</v>
      </c>
      <c r="C9687" s="221">
        <v>1.7208844801816201</v>
      </c>
      <c r="D9687" s="221">
        <v>1.97336493062346</v>
      </c>
      <c r="E9687" s="221">
        <v>1.6836083936353601</v>
      </c>
    </row>
    <row r="9688" spans="1:5" x14ac:dyDescent="0.25">
      <c r="A9688" s="221">
        <v>44236.853950863602</v>
      </c>
      <c r="B9688" s="221">
        <v>3.7026599652837802</v>
      </c>
      <c r="C9688" s="221">
        <v>1.72087163285278</v>
      </c>
      <c r="D9688" s="221">
        <v>1.9733801414451499</v>
      </c>
      <c r="E9688" s="221">
        <v>1.68362564660428</v>
      </c>
    </row>
    <row r="9689" spans="1:5" x14ac:dyDescent="0.25">
      <c r="A9689" s="221">
        <v>44238.619971279397</v>
      </c>
      <c r="B9689" s="221">
        <v>1.58262353945822</v>
      </c>
      <c r="C9689" s="221">
        <v>1.7208567912495001</v>
      </c>
      <c r="D9689" s="221">
        <v>1.97339772802578</v>
      </c>
      <c r="E9689" s="221">
        <v>1.6836456167632901</v>
      </c>
    </row>
    <row r="9690" spans="1:5" x14ac:dyDescent="0.25">
      <c r="A9690" s="221">
        <v>44240.4178235254</v>
      </c>
      <c r="B9690" s="221">
        <v>1.5161686289101499</v>
      </c>
      <c r="C9690" s="221">
        <v>1.72084176166031</v>
      </c>
      <c r="D9690" s="221">
        <v>1.9734156315976701</v>
      </c>
      <c r="E9690" s="221">
        <v>1.68366594687664</v>
      </c>
    </row>
    <row r="9691" spans="1:5" x14ac:dyDescent="0.25">
      <c r="A9691" s="221">
        <v>44240.868673122102</v>
      </c>
      <c r="B9691" s="221">
        <v>3.1447578583240001</v>
      </c>
      <c r="C9691" s="221">
        <v>1.72083800212029</v>
      </c>
      <c r="D9691" s="221">
        <v>1.9734201212981901</v>
      </c>
      <c r="E9691" s="221">
        <v>1.6836710450839201</v>
      </c>
    </row>
    <row r="9692" spans="1:5" x14ac:dyDescent="0.25">
      <c r="A9692" s="221">
        <v>44241.2153623177</v>
      </c>
      <c r="B9692" s="221">
        <v>0.69344762927074899</v>
      </c>
      <c r="C9692" s="221">
        <v>1.7208351260132799</v>
      </c>
      <c r="D9692" s="221">
        <v>1.97342357373704</v>
      </c>
      <c r="E9692" s="221">
        <v>1.68367496544537</v>
      </c>
    </row>
    <row r="9693" spans="1:5" x14ac:dyDescent="0.25">
      <c r="A9693" s="221">
        <v>44245.798694673402</v>
      </c>
      <c r="B9693" s="221">
        <v>1.1484553853180901</v>
      </c>
      <c r="C9693" s="221">
        <v>1.7207971387607299</v>
      </c>
      <c r="D9693" s="221">
        <v>1.9734692159862901</v>
      </c>
      <c r="E9693" s="221">
        <v>1.6837268490777999</v>
      </c>
    </row>
    <row r="9694" spans="1:5" x14ac:dyDescent="0.25">
      <c r="A9694" s="221">
        <v>44246.922156531196</v>
      </c>
      <c r="B9694" s="221">
        <v>1.48535902552975</v>
      </c>
      <c r="C9694" s="221">
        <v>1.7207878900440501</v>
      </c>
      <c r="D9694" s="221">
        <v>1.97348040376893</v>
      </c>
      <c r="E9694" s="221">
        <v>1.68373957505459</v>
      </c>
    </row>
    <row r="9695" spans="1:5" x14ac:dyDescent="0.25">
      <c r="A9695" s="221">
        <v>44252.861473917903</v>
      </c>
      <c r="B9695" s="221">
        <v>0.78520128862560301</v>
      </c>
      <c r="C9695" s="221">
        <v>1.72073943628515</v>
      </c>
      <c r="D9695" s="221">
        <v>1.9735395493389101</v>
      </c>
      <c r="E9695" s="221">
        <v>1.6838068791857099</v>
      </c>
    </row>
    <row r="9696" spans="1:5" x14ac:dyDescent="0.25">
      <c r="A9696" s="221">
        <v>44273.386350736502</v>
      </c>
      <c r="B9696" s="221">
        <v>1.63058099732429</v>
      </c>
      <c r="C9696" s="221">
        <v>1.72057680143418</v>
      </c>
      <c r="D9696" s="221">
        <v>1.9737438623118999</v>
      </c>
      <c r="E9696" s="221">
        <v>1.6840402782894199</v>
      </c>
    </row>
    <row r="9697" spans="1:5" x14ac:dyDescent="0.25">
      <c r="A9697" s="221">
        <v>44276.426747199199</v>
      </c>
      <c r="B9697" s="221">
        <v>3.8274368213008199</v>
      </c>
      <c r="C9697" s="221">
        <v>1.7205533798462</v>
      </c>
      <c r="D9697" s="221">
        <v>1.9737741109915601</v>
      </c>
      <c r="E9697" s="221">
        <v>1.68407489393594</v>
      </c>
    </row>
    <row r="9698" spans="1:5" x14ac:dyDescent="0.25">
      <c r="A9698" s="221">
        <v>44283.082313078397</v>
      </c>
      <c r="B9698" s="221">
        <v>2.49153272556106</v>
      </c>
      <c r="C9698" s="221">
        <v>1.72050271117918</v>
      </c>
      <c r="D9698" s="221">
        <v>1.9738403267245099</v>
      </c>
      <c r="E9698" s="221">
        <v>1.68415066915761</v>
      </c>
    </row>
    <row r="9699" spans="1:5" x14ac:dyDescent="0.25">
      <c r="A9699" s="221">
        <v>44284.211963854803</v>
      </c>
      <c r="B9699" s="221">
        <v>2.5014658578848001</v>
      </c>
      <c r="C9699" s="221">
        <v>1.72049418345789</v>
      </c>
      <c r="D9699" s="221">
        <v>1.97385156553658</v>
      </c>
      <c r="E9699" s="221">
        <v>1.6841635689791501</v>
      </c>
    </row>
    <row r="9700" spans="1:5" x14ac:dyDescent="0.25">
      <c r="A9700" s="221">
        <v>44315.723730199999</v>
      </c>
      <c r="B9700" s="221">
        <v>-0.61034381123095105</v>
      </c>
      <c r="C9700" s="221">
        <v>1.7202659431696901</v>
      </c>
      <c r="D9700" s="221">
        <v>1.97416507377059</v>
      </c>
      <c r="E9700" s="221">
        <v>1.68452439105372</v>
      </c>
    </row>
    <row r="9701" spans="1:5" x14ac:dyDescent="0.25">
      <c r="A9701" s="221">
        <v>44323.855214740703</v>
      </c>
      <c r="B9701" s="221">
        <v>1.9288364297559899</v>
      </c>
      <c r="C9701" s="221">
        <v>1.72020999152637</v>
      </c>
      <c r="D9701" s="221">
        <v>1.97424595924932</v>
      </c>
      <c r="E9701" s="221">
        <v>1.6846178663754601</v>
      </c>
    </row>
    <row r="9702" spans="1:5" x14ac:dyDescent="0.25">
      <c r="A9702" s="221">
        <v>44327.744889866</v>
      </c>
      <c r="B9702" s="221">
        <v>2.4105822297525199</v>
      </c>
      <c r="C9702" s="221">
        <v>1.72018365251253</v>
      </c>
      <c r="D9702" s="221">
        <v>1.97428463642829</v>
      </c>
      <c r="E9702" s="221">
        <v>1.6846626400335101</v>
      </c>
    </row>
    <row r="9703" spans="1:5" x14ac:dyDescent="0.25">
      <c r="A9703" s="221">
        <v>44329.498808591299</v>
      </c>
      <c r="B9703" s="221">
        <v>2.3801241338389501</v>
      </c>
      <c r="C9703" s="221">
        <v>1.7201718726647399</v>
      </c>
      <c r="D9703" s="221">
        <v>1.9743020762037999</v>
      </c>
      <c r="E9703" s="221">
        <v>1.68468283352907</v>
      </c>
    </row>
    <row r="9704" spans="1:5" x14ac:dyDescent="0.25">
      <c r="A9704" s="221">
        <v>44329.673409586198</v>
      </c>
      <c r="B9704" s="221">
        <v>3.2126537315285701</v>
      </c>
      <c r="C9704" s="221">
        <v>1.7201707013034699</v>
      </c>
      <c r="D9704" s="221">
        <v>1.9743038123173999</v>
      </c>
      <c r="E9704" s="221">
        <v>1.6846848447087099</v>
      </c>
    </row>
    <row r="9705" spans="1:5" x14ac:dyDescent="0.25">
      <c r="A9705" s="221">
        <v>44331.338955695697</v>
      </c>
      <c r="B9705" s="221">
        <v>1.9256531406878199</v>
      </c>
      <c r="C9705" s="221">
        <v>1.72015955949876</v>
      </c>
      <c r="D9705" s="221">
        <v>1.97432037337569</v>
      </c>
      <c r="E9705" s="221">
        <v>1.68470404340358</v>
      </c>
    </row>
    <row r="9706" spans="1:5" x14ac:dyDescent="0.25">
      <c r="A9706" s="221">
        <v>44340.222498872899</v>
      </c>
      <c r="B9706" s="221">
        <v>0.47396739037521801</v>
      </c>
      <c r="C9706" s="221">
        <v>1.7201010132337999</v>
      </c>
      <c r="D9706" s="221">
        <v>1.97440869782849</v>
      </c>
      <c r="E9706" s="221">
        <v>1.68480649412896</v>
      </c>
    </row>
    <row r="9707" spans="1:5" x14ac:dyDescent="0.25">
      <c r="A9707" s="221">
        <v>44342.127531002399</v>
      </c>
      <c r="B9707" s="221">
        <v>1.7489282854944399</v>
      </c>
      <c r="C9707" s="221">
        <v>1.72008867149537</v>
      </c>
      <c r="D9707" s="221">
        <v>1.9744276360039501</v>
      </c>
      <c r="E9707" s="221">
        <v>1.68482848055468</v>
      </c>
    </row>
    <row r="9708" spans="1:5" x14ac:dyDescent="0.25">
      <c r="A9708" s="221">
        <v>44351.913476084002</v>
      </c>
      <c r="B9708" s="221">
        <v>2.6906603550630899</v>
      </c>
      <c r="C9708" s="221">
        <v>1.7200261447998999</v>
      </c>
      <c r="D9708" s="221">
        <v>1.97452491937365</v>
      </c>
      <c r="E9708" s="221">
        <v>1.6849415927770399</v>
      </c>
    </row>
    <row r="9709" spans="1:5" x14ac:dyDescent="0.25">
      <c r="A9709" s="221">
        <v>44361.843741325101</v>
      </c>
      <c r="B9709" s="221">
        <v>-7.9581245869098094E-2</v>
      </c>
      <c r="C9709" s="221">
        <v>1.71996448009693</v>
      </c>
      <c r="D9709" s="221">
        <v>1.9746236225588301</v>
      </c>
      <c r="E9709" s="221">
        <v>1.68505664194823</v>
      </c>
    </row>
    <row r="9710" spans="1:5" x14ac:dyDescent="0.25">
      <c r="A9710" s="221">
        <v>44366.377807978497</v>
      </c>
      <c r="B9710" s="221">
        <v>0.86456283032367898</v>
      </c>
      <c r="C9710" s="221">
        <v>1.71993691637477</v>
      </c>
      <c r="D9710" s="221">
        <v>1.97466868233351</v>
      </c>
      <c r="E9710" s="221">
        <v>1.6851091973094801</v>
      </c>
    </row>
    <row r="9711" spans="1:5" x14ac:dyDescent="0.25">
      <c r="A9711" s="221">
        <v>44368.468421069098</v>
      </c>
      <c r="B9711" s="221">
        <v>1.4175556946879999</v>
      </c>
      <c r="C9711" s="221">
        <v>1.71992433137381</v>
      </c>
      <c r="D9711" s="221">
        <v>1.97468945886873</v>
      </c>
      <c r="E9711" s="221">
        <v>1.6851334437340599</v>
      </c>
    </row>
    <row r="9712" spans="1:5" x14ac:dyDescent="0.25">
      <c r="A9712" s="221">
        <v>44374.569804561899</v>
      </c>
      <c r="B9712" s="221">
        <v>1.7614533724619901</v>
      </c>
      <c r="C9712" s="221">
        <v>1.71988805069872</v>
      </c>
      <c r="D9712" s="221">
        <v>1.9747500887812199</v>
      </c>
      <c r="E9712" s="221">
        <v>1.68520430709583</v>
      </c>
    </row>
    <row r="9713" spans="1:5" x14ac:dyDescent="0.25">
      <c r="A9713" s="221">
        <v>44379.207198935903</v>
      </c>
      <c r="B9713" s="221">
        <v>1.24335681825569</v>
      </c>
      <c r="C9713" s="221">
        <v>1.71986092135615</v>
      </c>
      <c r="D9713" s="221">
        <v>1.9747961645258001</v>
      </c>
      <c r="E9713" s="221">
        <v>1.6852582749674101</v>
      </c>
    </row>
    <row r="9714" spans="1:5" x14ac:dyDescent="0.25">
      <c r="A9714" s="221">
        <v>44387.665390708302</v>
      </c>
      <c r="B9714" s="221">
        <v>1.2700316602366699</v>
      </c>
      <c r="C9714" s="221">
        <v>1.71981242995942</v>
      </c>
      <c r="D9714" s="221">
        <v>1.9748802025549801</v>
      </c>
      <c r="E9714" s="221">
        <v>1.6853567075289899</v>
      </c>
    </row>
    <row r="9715" spans="1:5" x14ac:dyDescent="0.25">
      <c r="A9715" s="221">
        <v>44388.977746928198</v>
      </c>
      <c r="B9715" s="221">
        <v>0.57651074027318405</v>
      </c>
      <c r="C9715" s="221">
        <v>1.71980502451256</v>
      </c>
      <c r="D9715" s="221">
        <v>1.9748932417285201</v>
      </c>
      <c r="E9715" s="221">
        <v>1.6853719801295599</v>
      </c>
    </row>
    <row r="9716" spans="1:5" x14ac:dyDescent="0.25">
      <c r="A9716" s="221">
        <v>44390.418765173403</v>
      </c>
      <c r="B9716" s="221">
        <v>1.2831642620292101</v>
      </c>
      <c r="C9716" s="221">
        <v>1.7197969226438601</v>
      </c>
      <c r="D9716" s="221">
        <v>1.97490755924893</v>
      </c>
      <c r="E9716" s="221">
        <v>1.6853887803171901</v>
      </c>
    </row>
    <row r="9717" spans="1:5" x14ac:dyDescent="0.25">
      <c r="A9717" s="221">
        <v>44390.745020127702</v>
      </c>
      <c r="B9717" s="221">
        <v>1.65463723646413</v>
      </c>
      <c r="C9717" s="221">
        <v>1.71979509132354</v>
      </c>
      <c r="D9717" s="221">
        <v>1.97491080081924</v>
      </c>
      <c r="E9717" s="221">
        <v>1.6853925867183199</v>
      </c>
    </row>
    <row r="9718" spans="1:5" x14ac:dyDescent="0.25">
      <c r="A9718" s="221">
        <v>44393.178239548899</v>
      </c>
      <c r="B9718" s="221">
        <v>3.7623119615770801</v>
      </c>
      <c r="C9718" s="221">
        <v>1.7197815115814901</v>
      </c>
      <c r="D9718" s="221">
        <v>1.9749349765497299</v>
      </c>
      <c r="E9718" s="221">
        <v>1.6854209749743101</v>
      </c>
    </row>
    <row r="9719" spans="1:5" x14ac:dyDescent="0.25">
      <c r="A9719" s="221">
        <v>44397.994338819502</v>
      </c>
      <c r="B9719" s="221">
        <v>1.7430526287924899</v>
      </c>
      <c r="C9719" s="221">
        <v>1.71975494384492</v>
      </c>
      <c r="D9719" s="221">
        <v>1.97498282431955</v>
      </c>
      <c r="E9719" s="221">
        <v>1.68547716417689</v>
      </c>
    </row>
    <row r="9720" spans="1:5" x14ac:dyDescent="0.25">
      <c r="A9720" s="221">
        <v>44398.709610835802</v>
      </c>
      <c r="B9720" s="221">
        <v>1.3865545101074499</v>
      </c>
      <c r="C9720" s="221">
        <v>1.71975103327988</v>
      </c>
      <c r="D9720" s="221">
        <v>1.97498992953576</v>
      </c>
      <c r="E9720" s="221">
        <v>1.6854855092217</v>
      </c>
    </row>
    <row r="9721" spans="1:5" x14ac:dyDescent="0.25">
      <c r="A9721" s="221">
        <v>44399.576139547498</v>
      </c>
      <c r="B9721" s="221">
        <v>3.4117290703830498</v>
      </c>
      <c r="C9721" s="221">
        <v>1.71974631608157</v>
      </c>
      <c r="D9721" s="221">
        <v>1.97499853727339</v>
      </c>
      <c r="E9721" s="221">
        <v>1.68549561897123</v>
      </c>
    </row>
    <row r="9722" spans="1:5" x14ac:dyDescent="0.25">
      <c r="A9722" s="221">
        <v>44400.9148842141</v>
      </c>
      <c r="B9722" s="221">
        <v>2.3175197803339</v>
      </c>
      <c r="C9722" s="221">
        <v>1.7197390337607701</v>
      </c>
      <c r="D9722" s="221">
        <v>1.9750118358088999</v>
      </c>
      <c r="E9722" s="221">
        <v>1.68551126034969</v>
      </c>
    </row>
    <row r="9723" spans="1:5" x14ac:dyDescent="0.25">
      <c r="A9723" s="221">
        <v>44402.724014831598</v>
      </c>
      <c r="B9723" s="221">
        <v>2.2796796307759499</v>
      </c>
      <c r="C9723" s="221">
        <v>1.71972925428529</v>
      </c>
      <c r="D9723" s="221">
        <v>1.9750298069637799</v>
      </c>
      <c r="E9723" s="221">
        <v>1.6855323975369101</v>
      </c>
    </row>
    <row r="9724" spans="1:5" x14ac:dyDescent="0.25">
      <c r="A9724" s="221">
        <v>44403.024136328597</v>
      </c>
      <c r="B9724" s="221">
        <v>2.6837943124150301</v>
      </c>
      <c r="C9724" s="221">
        <v>1.71972763756322</v>
      </c>
      <c r="D9724" s="221">
        <v>1.9750327882465399</v>
      </c>
      <c r="E9724" s="221">
        <v>1.6855359040411999</v>
      </c>
    </row>
    <row r="9725" spans="1:5" x14ac:dyDescent="0.25">
      <c r="A9725" s="221">
        <v>44412.208091508903</v>
      </c>
      <c r="B9725" s="221">
        <v>1.16468311707758</v>
      </c>
      <c r="C9725" s="221">
        <v>1.7196789834641499</v>
      </c>
      <c r="D9725" s="221">
        <v>1.97512397176832</v>
      </c>
      <c r="E9725" s="221">
        <v>1.6856433106970801</v>
      </c>
    </row>
    <row r="9726" spans="1:5" x14ac:dyDescent="0.25">
      <c r="A9726" s="221">
        <v>44415.063634461403</v>
      </c>
      <c r="B9726" s="221">
        <v>2.78026233009663</v>
      </c>
      <c r="C9726" s="221">
        <v>1.71966409939175</v>
      </c>
      <c r="D9726" s="221">
        <v>1.9751523197129299</v>
      </c>
      <c r="E9726" s="221">
        <v>1.6856767519017</v>
      </c>
    </row>
    <row r="9727" spans="1:5" x14ac:dyDescent="0.25">
      <c r="A9727" s="221">
        <v>44416.587255916202</v>
      </c>
      <c r="B9727" s="221">
        <v>0.76884221353148396</v>
      </c>
      <c r="C9727" s="221">
        <v>1.7196562436898399</v>
      </c>
      <c r="D9727" s="221">
        <v>1.9751674452205199</v>
      </c>
      <c r="E9727" s="221">
        <v>1.6856945950011299</v>
      </c>
    </row>
    <row r="9728" spans="1:5" x14ac:dyDescent="0.25">
      <c r="A9728" s="221">
        <v>44417.542613957499</v>
      </c>
      <c r="B9728" s="221">
        <v>2.3735921405978502</v>
      </c>
      <c r="C9728" s="221">
        <v>1.7196513352848199</v>
      </c>
      <c r="D9728" s="221">
        <v>1.9751769293842301</v>
      </c>
      <c r="E9728" s="221">
        <v>1.6857057899313601</v>
      </c>
    </row>
    <row r="9729" spans="1:5" x14ac:dyDescent="0.25">
      <c r="A9729" s="221">
        <v>44417.605306147401</v>
      </c>
      <c r="B9729" s="221">
        <v>2.0585557093915301</v>
      </c>
      <c r="C9729" s="221">
        <v>1.7196510138954</v>
      </c>
      <c r="D9729" s="221">
        <v>1.97517755175089</v>
      </c>
      <c r="E9729" s="221">
        <v>1.68570652459092</v>
      </c>
    </row>
    <row r="9730" spans="1:5" x14ac:dyDescent="0.25">
      <c r="A9730" s="221">
        <v>44421.427451378899</v>
      </c>
      <c r="B9730" s="221">
        <v>1.0021667982893101</v>
      </c>
      <c r="C9730" s="221">
        <v>1.7196315509762901</v>
      </c>
      <c r="D9730" s="221">
        <v>1.97521549548456</v>
      </c>
      <c r="E9730" s="221">
        <v>1.6857513590155</v>
      </c>
    </row>
    <row r="9731" spans="1:5" x14ac:dyDescent="0.25">
      <c r="A9731" s="221">
        <v>44426.864613556303</v>
      </c>
      <c r="B9731" s="221">
        <v>1.3730674907003</v>
      </c>
      <c r="C9731" s="221">
        <v>1.71960430850796</v>
      </c>
      <c r="D9731" s="221">
        <v>1.97526947203991</v>
      </c>
      <c r="E9731" s="221">
        <v>1.68581516542114</v>
      </c>
    </row>
    <row r="9732" spans="1:5" x14ac:dyDescent="0.25">
      <c r="A9732" s="221">
        <v>44427.212213246501</v>
      </c>
      <c r="B9732" s="221">
        <v>2.1487909122177999</v>
      </c>
      <c r="C9732" s="221">
        <v>1.71960258461759</v>
      </c>
      <c r="D9732" s="221">
        <v>1.97527292278008</v>
      </c>
      <c r="E9732" s="221">
        <v>1.6858192445870901</v>
      </c>
    </row>
    <row r="9733" spans="1:5" x14ac:dyDescent="0.25">
      <c r="A9733" s="221">
        <v>44429.531509295302</v>
      </c>
      <c r="B9733" s="221">
        <v>2.3148554239756698</v>
      </c>
      <c r="C9733" s="221">
        <v>1.71959113676514</v>
      </c>
      <c r="D9733" s="221">
        <v>1.9752959472195599</v>
      </c>
      <c r="E9733" s="221">
        <v>1.6858464620839499</v>
      </c>
    </row>
    <row r="9734" spans="1:5" x14ac:dyDescent="0.25">
      <c r="A9734" s="221">
        <v>44431.754213569599</v>
      </c>
      <c r="B9734" s="221">
        <v>0.64103832670503502</v>
      </c>
      <c r="C9734" s="221">
        <v>1.71958028508581</v>
      </c>
      <c r="D9734" s="221">
        <v>1.9753180127597001</v>
      </c>
      <c r="E9734" s="221">
        <v>1.6858725460531101</v>
      </c>
    </row>
    <row r="9735" spans="1:5" x14ac:dyDescent="0.25">
      <c r="A9735" s="221">
        <v>44434.618386721697</v>
      </c>
      <c r="B9735" s="221">
        <v>1.62587307796378</v>
      </c>
      <c r="C9735" s="221">
        <v>1.7195664280049301</v>
      </c>
      <c r="D9735" s="221">
        <v>1.9753464463792301</v>
      </c>
      <c r="E9735" s="221">
        <v>1.6859062084076899</v>
      </c>
    </row>
    <row r="9736" spans="1:5" x14ac:dyDescent="0.25">
      <c r="A9736" s="221">
        <v>44436.795040436897</v>
      </c>
      <c r="B9736" s="221">
        <v>-0.29902784016143702</v>
      </c>
      <c r="C9736" s="221">
        <v>1.7195558971937801</v>
      </c>
      <c r="D9736" s="221">
        <v>1.97536805475983</v>
      </c>
      <c r="E9736" s="221">
        <v>1.6859318026919801</v>
      </c>
    </row>
    <row r="9737" spans="1:5" x14ac:dyDescent="0.25">
      <c r="A9737" s="221">
        <v>44436.827455025697</v>
      </c>
      <c r="B9737" s="221">
        <v>0.81759053886769595</v>
      </c>
      <c r="C9737" s="221">
        <v>1.71955574246736</v>
      </c>
      <c r="D9737" s="221">
        <v>1.9753683765504699</v>
      </c>
      <c r="E9737" s="221">
        <v>1.68593218384044</v>
      </c>
    </row>
    <row r="9738" spans="1:5" x14ac:dyDescent="0.25">
      <c r="A9738" s="221">
        <v>44444.466027783899</v>
      </c>
      <c r="B9738" s="221">
        <v>1.4404906439569001</v>
      </c>
      <c r="C9738" s="221">
        <v>1.7195196970262701</v>
      </c>
      <c r="D9738" s="221">
        <v>1.9754442072562299</v>
      </c>
      <c r="E9738" s="221">
        <v>1.68602208589744</v>
      </c>
    </row>
    <row r="9739" spans="1:5" x14ac:dyDescent="0.25">
      <c r="A9739" s="221">
        <v>44445.3909277411</v>
      </c>
      <c r="B9739" s="221">
        <v>1.1681917519843501</v>
      </c>
      <c r="C9739" s="221">
        <v>1.7195153911977401</v>
      </c>
      <c r="D9739" s="221">
        <v>1.9754533890521899</v>
      </c>
      <c r="E9739" s="221">
        <v>1.6860329935359499</v>
      </c>
    </row>
    <row r="9740" spans="1:5" x14ac:dyDescent="0.25">
      <c r="A9740" s="221">
        <v>44460.3545535222</v>
      </c>
      <c r="B9740" s="221">
        <v>1.11769271564957</v>
      </c>
      <c r="C9740" s="221">
        <v>1.7194479659654001</v>
      </c>
      <c r="D9740" s="221">
        <v>1.9756019380468299</v>
      </c>
      <c r="E9740" s="221">
        <v>1.6862095257026</v>
      </c>
    </row>
    <row r="9741" spans="1:5" x14ac:dyDescent="0.25">
      <c r="A9741" s="221">
        <v>44460.6598482919</v>
      </c>
      <c r="B9741" s="221">
        <v>2.11691804772145</v>
      </c>
      <c r="C9741" s="221">
        <v>1.71944663104531</v>
      </c>
      <c r="D9741" s="221">
        <v>1.9756049688116799</v>
      </c>
      <c r="E9741" s="221">
        <v>1.6862131273929799</v>
      </c>
    </row>
    <row r="9742" spans="1:5" x14ac:dyDescent="0.25">
      <c r="A9742" s="221">
        <v>44463.926233423997</v>
      </c>
      <c r="B9742" s="221">
        <v>1.89372125863754</v>
      </c>
      <c r="C9742" s="221">
        <v>1.7194325764365701</v>
      </c>
      <c r="D9742" s="221">
        <v>1.9756373953261199</v>
      </c>
      <c r="E9742" s="221">
        <v>1.68625170638446</v>
      </c>
    </row>
    <row r="9743" spans="1:5" x14ac:dyDescent="0.25">
      <c r="A9743" s="221">
        <v>44481.756181908197</v>
      </c>
      <c r="B9743" s="221">
        <v>1.86534242953098</v>
      </c>
      <c r="C9743" s="221">
        <v>1.7193583152204901</v>
      </c>
      <c r="D9743" s="221">
        <v>1.97581439927961</v>
      </c>
      <c r="E9743" s="221">
        <v>1.6864628589549699</v>
      </c>
    </row>
    <row r="9744" spans="1:5" x14ac:dyDescent="0.25">
      <c r="A9744" s="221">
        <v>44482.891189044902</v>
      </c>
      <c r="B9744" s="221">
        <v>1.64928733255489</v>
      </c>
      <c r="C9744" s="221">
        <v>1.7193537828035701</v>
      </c>
      <c r="D9744" s="221">
        <v>1.9758256668809</v>
      </c>
      <c r="E9744" s="221">
        <v>1.6864763061400101</v>
      </c>
    </row>
    <row r="9745" spans="1:5" x14ac:dyDescent="0.25">
      <c r="A9745" s="221">
        <v>44482.932526557299</v>
      </c>
      <c r="B9745" s="221">
        <v>1.2027155013091699</v>
      </c>
      <c r="C9745" s="221">
        <v>1.71935361815195</v>
      </c>
      <c r="D9745" s="221">
        <v>1.9758260772524201</v>
      </c>
      <c r="E9745" s="221">
        <v>1.68647679589304</v>
      </c>
    </row>
    <row r="9746" spans="1:5" x14ac:dyDescent="0.25">
      <c r="A9746" s="221">
        <v>44484.256271487102</v>
      </c>
      <c r="B9746" s="221">
        <v>1.2997750338067999</v>
      </c>
      <c r="C9746" s="221">
        <v>1.71934836575304</v>
      </c>
      <c r="D9746" s="221">
        <v>1.9758392185178699</v>
      </c>
      <c r="E9746" s="221">
        <v>1.6864924817757401</v>
      </c>
    </row>
    <row r="9747" spans="1:5" x14ac:dyDescent="0.25">
      <c r="A9747" s="221">
        <v>44490.009897263801</v>
      </c>
      <c r="B9747" s="221">
        <v>3.4886648648398499</v>
      </c>
      <c r="C9747" s="221">
        <v>1.7193258676388701</v>
      </c>
      <c r="D9747" s="221">
        <v>1.9758963367148299</v>
      </c>
      <c r="E9747" s="221">
        <v>1.68656078845579</v>
      </c>
    </row>
    <row r="9748" spans="1:5" x14ac:dyDescent="0.25">
      <c r="A9748" s="221">
        <v>44491.057676452197</v>
      </c>
      <c r="B9748" s="221">
        <v>0.133399031900372</v>
      </c>
      <c r="C9748" s="221">
        <v>1.7193218290417001</v>
      </c>
      <c r="D9748" s="221">
        <v>1.97590673837465</v>
      </c>
      <c r="E9748" s="221">
        <v>1.68657324545973</v>
      </c>
    </row>
    <row r="9749" spans="1:5" x14ac:dyDescent="0.25">
      <c r="A9749" s="221">
        <v>44492.272264371</v>
      </c>
      <c r="B9749" s="221">
        <v>2.1062857880783201</v>
      </c>
      <c r="C9749" s="221">
        <v>1.7193171751179901</v>
      </c>
      <c r="D9749" s="221">
        <v>1.97591879600139</v>
      </c>
      <c r="E9749" s="221">
        <v>1.6865876856458499</v>
      </c>
    </row>
    <row r="9750" spans="1:5" x14ac:dyDescent="0.25">
      <c r="A9750" s="221">
        <v>44514.3494424776</v>
      </c>
      <c r="B9750" s="221">
        <v>1.02490659796872</v>
      </c>
      <c r="C9750" s="221">
        <v>1.7192370131566499</v>
      </c>
      <c r="D9750" s="221">
        <v>1.97613793589411</v>
      </c>
      <c r="E9750" s="221">
        <v>1.68685056924363</v>
      </c>
    </row>
    <row r="9751" spans="1:5" x14ac:dyDescent="0.25">
      <c r="A9751" s="221">
        <v>44516.735713358001</v>
      </c>
      <c r="B9751" s="221">
        <v>0.57865040855902306</v>
      </c>
      <c r="C9751" s="221">
        <v>1.7192288503034601</v>
      </c>
      <c r="D9751" s="221">
        <v>1.9761616119745999</v>
      </c>
      <c r="E9751" s="221">
        <v>1.68687904168994</v>
      </c>
    </row>
    <row r="9752" spans="1:5" x14ac:dyDescent="0.25">
      <c r="A9752" s="221">
        <v>44516.930576322702</v>
      </c>
      <c r="B9752" s="221">
        <v>1.9618499160842999</v>
      </c>
      <c r="C9752" s="221">
        <v>1.7192281880357101</v>
      </c>
      <c r="D9752" s="221">
        <v>1.9761635453641699</v>
      </c>
      <c r="E9752" s="221">
        <v>1.6868813667509099</v>
      </c>
    </row>
    <row r="9753" spans="1:5" x14ac:dyDescent="0.25">
      <c r="A9753" s="221">
        <v>44519.333822954002</v>
      </c>
      <c r="B9753" s="221">
        <v>2.8267440072208898</v>
      </c>
      <c r="C9753" s="221">
        <v>1.7192200797717101</v>
      </c>
      <c r="D9753" s="221">
        <v>1.9761873898745099</v>
      </c>
      <c r="E9753" s="221">
        <v>1.68691004174806</v>
      </c>
    </row>
    <row r="9754" spans="1:5" x14ac:dyDescent="0.25">
      <c r="A9754" s="221">
        <v>44520.075310878099</v>
      </c>
      <c r="B9754" s="221">
        <v>0.998964881482856</v>
      </c>
      <c r="C9754" s="221">
        <v>1.7192175901997999</v>
      </c>
      <c r="D9754" s="221">
        <v>1.97619474676257</v>
      </c>
      <c r="E9754" s="221">
        <v>1.6869188978476399</v>
      </c>
    </row>
    <row r="9755" spans="1:5" x14ac:dyDescent="0.25">
      <c r="A9755" s="221">
        <v>44522.266047693302</v>
      </c>
      <c r="B9755" s="221">
        <v>1.52640099146004</v>
      </c>
      <c r="C9755" s="221">
        <v>1.7192103074293801</v>
      </c>
      <c r="D9755" s="221">
        <v>1.97621648279497</v>
      </c>
      <c r="E9755" s="221">
        <v>1.6869450862763</v>
      </c>
    </row>
    <row r="9756" spans="1:5" x14ac:dyDescent="0.25">
      <c r="A9756" s="221">
        <v>44531.645735635597</v>
      </c>
      <c r="B9756" s="221">
        <v>0.44482307483302302</v>
      </c>
      <c r="C9756" s="221">
        <v>1.71918006366205</v>
      </c>
      <c r="D9756" s="221">
        <v>1.97630953890649</v>
      </c>
      <c r="E9756" s="221">
        <v>1.6870572672222</v>
      </c>
    </row>
    <row r="9757" spans="1:5" x14ac:dyDescent="0.25">
      <c r="A9757" s="221">
        <v>44534.209396517901</v>
      </c>
      <c r="B9757" s="221">
        <v>1.01167914674407</v>
      </c>
      <c r="C9757" s="221">
        <v>1.7191720461565501</v>
      </c>
      <c r="D9757" s="221">
        <v>1.97633497113386</v>
      </c>
      <c r="E9757" s="221">
        <v>1.68708792857303</v>
      </c>
    </row>
    <row r="9758" spans="1:5" x14ac:dyDescent="0.25">
      <c r="A9758" s="221">
        <v>44534.411809261801</v>
      </c>
      <c r="B9758" s="221">
        <v>2.4022821185048202</v>
      </c>
      <c r="C9758" s="221">
        <v>1.7191714277601899</v>
      </c>
      <c r="D9758" s="221">
        <v>1.9763369789969401</v>
      </c>
      <c r="E9758" s="221">
        <v>1.6870903494268199</v>
      </c>
    </row>
    <row r="9759" spans="1:5" x14ac:dyDescent="0.25">
      <c r="A9759" s="221">
        <v>44542.384010355097</v>
      </c>
      <c r="B9759" s="221">
        <v>2.35402693076845</v>
      </c>
      <c r="C9759" s="221">
        <v>1.71914726033054</v>
      </c>
      <c r="D9759" s="221">
        <v>1.9764160604219501</v>
      </c>
      <c r="E9759" s="221">
        <v>1.6871860133927401</v>
      </c>
    </row>
    <row r="9760" spans="1:5" x14ac:dyDescent="0.25">
      <c r="A9760" s="221">
        <v>44558.276920009499</v>
      </c>
      <c r="B9760" s="221">
        <v>2.4008933534260799</v>
      </c>
      <c r="C9760" s="221">
        <v>1.7191023208225999</v>
      </c>
      <c r="D9760" s="221">
        <v>1.97657371248419</v>
      </c>
      <c r="E9760" s="221">
        <v>1.6873767374314701</v>
      </c>
    </row>
    <row r="9761" spans="1:5" x14ac:dyDescent="0.25">
      <c r="A9761" s="221">
        <v>44558.5711378544</v>
      </c>
      <c r="B9761" s="221">
        <v>1.86434614244702</v>
      </c>
      <c r="C9761" s="221">
        <v>1.7191015318792799</v>
      </c>
      <c r="D9761" s="221">
        <v>1.97657663102151</v>
      </c>
      <c r="E9761" s="221">
        <v>1.6873802755777301</v>
      </c>
    </row>
    <row r="9762" spans="1:5" x14ac:dyDescent="0.25">
      <c r="A9762" s="221">
        <v>44565.2281861023</v>
      </c>
      <c r="B9762" s="221">
        <v>0.64878974799091904</v>
      </c>
      <c r="C9762" s="221">
        <v>1.71908401533559</v>
      </c>
      <c r="D9762" s="221">
        <v>1.97664266034139</v>
      </c>
      <c r="E9762" s="221">
        <v>1.6874603838859801</v>
      </c>
    </row>
    <row r="9763" spans="1:5" x14ac:dyDescent="0.25">
      <c r="A9763" s="221">
        <v>44567.509336907002</v>
      </c>
      <c r="B9763" s="221">
        <v>0.59467273014957001</v>
      </c>
      <c r="C9763" s="221">
        <v>1.71907817792635</v>
      </c>
      <c r="D9763" s="221">
        <v>1.97666528600914</v>
      </c>
      <c r="E9763" s="221">
        <v>1.68748791339196</v>
      </c>
    </row>
    <row r="9764" spans="1:5" x14ac:dyDescent="0.25">
      <c r="A9764" s="221">
        <v>44569.103101521898</v>
      </c>
      <c r="B9764" s="221">
        <v>1.01200876838399</v>
      </c>
      <c r="C9764" s="221">
        <v>1.7190741594843999</v>
      </c>
      <c r="D9764" s="221">
        <v>1.9766810934026999</v>
      </c>
      <c r="E9764" s="221">
        <v>1.6875071473472101</v>
      </c>
    </row>
    <row r="9765" spans="1:5" x14ac:dyDescent="0.25">
      <c r="A9765" s="221">
        <v>44569.376287545099</v>
      </c>
      <c r="B9765" s="221">
        <v>0.27255928867200302</v>
      </c>
      <c r="C9765" s="221">
        <v>1.7190734706862101</v>
      </c>
      <c r="D9765" s="221">
        <v>1.9766838027745</v>
      </c>
      <c r="E9765" s="221">
        <v>1.6875104442253701</v>
      </c>
    </row>
    <row r="9766" spans="1:5" x14ac:dyDescent="0.25">
      <c r="A9766" s="221">
        <v>44573.122717961</v>
      </c>
      <c r="B9766" s="221">
        <v>0.825509295222981</v>
      </c>
      <c r="C9766" s="221">
        <v>1.71906420179525</v>
      </c>
      <c r="D9766" s="221">
        <v>1.9767209586757499</v>
      </c>
      <c r="E9766" s="221">
        <v>1.6875556570970101</v>
      </c>
    </row>
    <row r="9767" spans="1:5" x14ac:dyDescent="0.25">
      <c r="A9767" s="221">
        <v>44579.038272733502</v>
      </c>
      <c r="B9767" s="221">
        <v>0.50638879379831803</v>
      </c>
      <c r="C9767" s="221">
        <v>1.7190500473081101</v>
      </c>
      <c r="D9767" s="221">
        <v>1.9767796272601199</v>
      </c>
      <c r="E9767" s="221">
        <v>1.68762704751107</v>
      </c>
    </row>
    <row r="9768" spans="1:5" x14ac:dyDescent="0.25">
      <c r="A9768" s="221">
        <v>44586.4043804057</v>
      </c>
      <c r="B9768" s="221">
        <v>1.9156972255493401</v>
      </c>
      <c r="C9768" s="221">
        <v>1.7190332437321401</v>
      </c>
      <c r="D9768" s="221">
        <v>1.9768526819652401</v>
      </c>
      <c r="E9768" s="221">
        <v>1.6877159435651099</v>
      </c>
    </row>
    <row r="9769" spans="1:5" x14ac:dyDescent="0.25">
      <c r="A9769" s="221">
        <v>44588.991947792601</v>
      </c>
      <c r="B9769" s="221">
        <v>1.4066205707833801</v>
      </c>
      <c r="C9769" s="221">
        <v>1.71902757388817</v>
      </c>
      <c r="D9769" s="221">
        <v>1.9768783446328</v>
      </c>
      <c r="E9769" s="221">
        <v>1.6877471709840499</v>
      </c>
    </row>
    <row r="9770" spans="1:5" x14ac:dyDescent="0.25">
      <c r="A9770" s="221">
        <v>44591.101439982202</v>
      </c>
      <c r="B9770" s="221">
        <v>0.975411732749354</v>
      </c>
      <c r="C9770" s="221">
        <v>1.71902303608505</v>
      </c>
      <c r="D9770" s="221">
        <v>1.97689926344744</v>
      </c>
      <c r="E9770" s="221">
        <v>1.6877726288703601</v>
      </c>
    </row>
    <row r="9771" spans="1:5" x14ac:dyDescent="0.25">
      <c r="A9771" s="221">
        <v>44593.271105077503</v>
      </c>
      <c r="B9771" s="221">
        <v>1.35140004198619</v>
      </c>
      <c r="C9771" s="221">
        <v>1.7190184200887</v>
      </c>
      <c r="D9771" s="221">
        <v>1.9769207789677099</v>
      </c>
      <c r="E9771" s="221">
        <v>1.6877988774972901</v>
      </c>
    </row>
    <row r="9772" spans="1:5" x14ac:dyDescent="0.25">
      <c r="A9772" s="221">
        <v>44594.0108678205</v>
      </c>
      <c r="B9772" s="221">
        <v>0.83180616475457803</v>
      </c>
      <c r="C9772" s="221">
        <v>1.71901684623192</v>
      </c>
      <c r="D9772" s="221">
        <v>1.9769281148373501</v>
      </c>
      <c r="E9772" s="221">
        <v>1.68780783047216</v>
      </c>
    </row>
    <row r="9773" spans="1:5" x14ac:dyDescent="0.25">
      <c r="A9773" s="221">
        <v>44594.697520282098</v>
      </c>
      <c r="B9773" s="221">
        <v>2.2364329429087801</v>
      </c>
      <c r="C9773" s="221">
        <v>1.7190154136390601</v>
      </c>
      <c r="D9773" s="221">
        <v>1.9769349240379901</v>
      </c>
      <c r="E9773" s="221">
        <v>1.68781614068012</v>
      </c>
    </row>
    <row r="9774" spans="1:5" x14ac:dyDescent="0.25">
      <c r="A9774" s="221">
        <v>44612.436137981698</v>
      </c>
      <c r="B9774" s="221">
        <v>1.4453158221820599</v>
      </c>
      <c r="C9774" s="221">
        <v>1.7189811616291699</v>
      </c>
      <c r="D9774" s="221">
        <v>1.9771108293376201</v>
      </c>
      <c r="E9774" s="221">
        <v>1.6880311678695801</v>
      </c>
    </row>
    <row r="9775" spans="1:5" x14ac:dyDescent="0.25">
      <c r="A9775" s="221">
        <v>44613.534447489103</v>
      </c>
      <c r="B9775" s="221">
        <v>1.2249296305855999</v>
      </c>
      <c r="C9775" s="221">
        <v>1.7189791811224</v>
      </c>
      <c r="D9775" s="221">
        <v>1.97712172074226</v>
      </c>
      <c r="E9775" s="221">
        <v>1.6880445071056001</v>
      </c>
    </row>
    <row r="9776" spans="1:5" x14ac:dyDescent="0.25">
      <c r="A9776" s="221">
        <v>44615.010204744198</v>
      </c>
      <c r="B9776" s="221">
        <v>0.91535373976066003</v>
      </c>
      <c r="C9776" s="221">
        <v>1.71897659201519</v>
      </c>
      <c r="D9776" s="221">
        <v>1.9771363551138099</v>
      </c>
      <c r="E9776" s="221">
        <v>1.6880624305362999</v>
      </c>
    </row>
    <row r="9777" spans="1:5" x14ac:dyDescent="0.25">
      <c r="A9777" s="221">
        <v>44617.190843165903</v>
      </c>
      <c r="B9777" s="221">
        <v>1.16196431763838</v>
      </c>
      <c r="C9777" s="221">
        <v>1.7189728324434701</v>
      </c>
      <c r="D9777" s="221">
        <v>1.9771579794512499</v>
      </c>
      <c r="E9777" s="221">
        <v>1.68808891767083</v>
      </c>
    </row>
    <row r="9778" spans="1:5" x14ac:dyDescent="0.25">
      <c r="A9778" s="221">
        <v>44627.386346338397</v>
      </c>
      <c r="B9778" s="221">
        <v>1.2737007500255699</v>
      </c>
      <c r="C9778" s="221">
        <v>1.7189563462967901</v>
      </c>
      <c r="D9778" s="221">
        <v>1.97725907336714</v>
      </c>
      <c r="E9778" s="221">
        <v>1.6882129086361599</v>
      </c>
    </row>
    <row r="9779" spans="1:5" x14ac:dyDescent="0.25">
      <c r="A9779" s="221">
        <v>44639.5027497353</v>
      </c>
      <c r="B9779" s="221">
        <v>1.85133586782871</v>
      </c>
      <c r="C9779" s="221">
        <v>1.7189388894179201</v>
      </c>
      <c r="D9779" s="221">
        <v>1.9773792134597199</v>
      </c>
      <c r="E9779" s="221">
        <v>1.6883605667938399</v>
      </c>
    </row>
    <row r="9780" spans="1:5" x14ac:dyDescent="0.25">
      <c r="A9780" s="221">
        <v>44640.402221338998</v>
      </c>
      <c r="B9780" s="221">
        <v>2.34610362253345</v>
      </c>
      <c r="C9780" s="221">
        <v>1.71893769342389</v>
      </c>
      <c r="D9780" s="221">
        <v>1.9773881321625899</v>
      </c>
      <c r="E9780" s="221">
        <v>1.68837152832389</v>
      </c>
    </row>
    <row r="9781" spans="1:5" x14ac:dyDescent="0.25">
      <c r="A9781" s="221">
        <v>44648.182623629596</v>
      </c>
      <c r="B9781" s="221">
        <v>2.1310072959781499</v>
      </c>
      <c r="C9781" s="221">
        <v>1.7189279043447201</v>
      </c>
      <c r="D9781" s="221">
        <v>1.9774652762817799</v>
      </c>
      <c r="E9781" s="221">
        <v>1.6884665137595201</v>
      </c>
    </row>
    <row r="9782" spans="1:5" x14ac:dyDescent="0.25">
      <c r="A9782" s="221">
        <v>44648.496717318601</v>
      </c>
      <c r="B9782" s="221">
        <v>1.46213918194693</v>
      </c>
      <c r="C9782" s="221">
        <v>1.71892752946552</v>
      </c>
      <c r="D9782" s="221">
        <v>1.97746839046039</v>
      </c>
      <c r="E9782" s="221">
        <v>1.6884703492344699</v>
      </c>
    </row>
    <row r="9783" spans="1:5" x14ac:dyDescent="0.25">
      <c r="A9783" s="221">
        <v>44654.094453047997</v>
      </c>
      <c r="B9783" s="221">
        <v>0.85740223915717895</v>
      </c>
      <c r="C9783" s="221">
        <v>1.71892113020505</v>
      </c>
      <c r="D9783" s="221">
        <v>1.97752389093518</v>
      </c>
      <c r="E9783" s="221">
        <v>1.68853876141529</v>
      </c>
    </row>
    <row r="9784" spans="1:5" x14ac:dyDescent="0.25">
      <c r="A9784" s="221">
        <v>44662.976465853397</v>
      </c>
      <c r="B9784" s="221">
        <v>-0.19006323603722999</v>
      </c>
      <c r="C9784" s="221">
        <v>1.71891203024618</v>
      </c>
      <c r="D9784" s="221">
        <v>1.9776119540475401</v>
      </c>
      <c r="E9784" s="221">
        <v>1.6886474420358</v>
      </c>
    </row>
    <row r="9785" spans="1:5" x14ac:dyDescent="0.25">
      <c r="A9785" s="221">
        <v>44665.534412816203</v>
      </c>
      <c r="B9785" s="221">
        <v>1.90333234405866</v>
      </c>
      <c r="C9785" s="221">
        <v>1.71890964886632</v>
      </c>
      <c r="D9785" s="221">
        <v>1.9776373149586901</v>
      </c>
      <c r="E9785" s="221">
        <v>1.6886787843411799</v>
      </c>
    </row>
    <row r="9786" spans="1:5" x14ac:dyDescent="0.25">
      <c r="A9786" s="221">
        <v>44666.982435636797</v>
      </c>
      <c r="B9786" s="221">
        <v>2.7133339171509601</v>
      </c>
      <c r="C9786" s="221">
        <v>1.7189083481713401</v>
      </c>
      <c r="D9786" s="221">
        <v>1.9776516714635799</v>
      </c>
      <c r="E9786" s="221">
        <v>1.6886965268409599</v>
      </c>
    </row>
    <row r="9787" spans="1:5" x14ac:dyDescent="0.25">
      <c r="A9787" s="221">
        <v>44670.887894055202</v>
      </c>
      <c r="B9787" s="221">
        <v>1.1003241321728501</v>
      </c>
      <c r="C9787" s="221">
        <v>1.71890502261531</v>
      </c>
      <c r="D9787" s="221">
        <v>1.9776903923539599</v>
      </c>
      <c r="E9787" s="221">
        <v>1.6887443821905801</v>
      </c>
    </row>
    <row r="9788" spans="1:5" x14ac:dyDescent="0.25">
      <c r="A9788" s="221">
        <v>44674.614274859603</v>
      </c>
      <c r="B9788" s="221">
        <v>1.4838800895858</v>
      </c>
      <c r="C9788" s="221">
        <v>1.7189020580481</v>
      </c>
      <c r="D9788" s="221">
        <v>1.97772733746518</v>
      </c>
      <c r="E9788" s="221">
        <v>1.6887900914470999</v>
      </c>
    </row>
    <row r="9789" spans="1:5" x14ac:dyDescent="0.25">
      <c r="A9789" s="221">
        <v>44678.932226565499</v>
      </c>
      <c r="B9789" s="221">
        <v>1.7784849952456001</v>
      </c>
      <c r="C9789" s="221">
        <v>1.7188989194596</v>
      </c>
      <c r="D9789" s="221">
        <v>1.9777701471139499</v>
      </c>
      <c r="E9789" s="221">
        <v>1.6888431125319401</v>
      </c>
    </row>
    <row r="9790" spans="1:5" x14ac:dyDescent="0.25">
      <c r="A9790" s="221">
        <v>44694.899402527197</v>
      </c>
      <c r="B9790" s="221">
        <v>1.7245931965757</v>
      </c>
      <c r="C9790" s="221">
        <v>1.71888994320912</v>
      </c>
      <c r="D9790" s="221">
        <v>1.9779284507836199</v>
      </c>
      <c r="E9790" s="221">
        <v>1.68903944533266</v>
      </c>
    </row>
    <row r="9791" spans="1:5" x14ac:dyDescent="0.25">
      <c r="A9791" s="221">
        <v>44698.337011950898</v>
      </c>
      <c r="B9791" s="221">
        <v>1.9985543458555599</v>
      </c>
      <c r="C9791" s="221">
        <v>1.71888855086813</v>
      </c>
      <c r="D9791" s="221">
        <v>1.97796253182474</v>
      </c>
      <c r="E9791" s="221">
        <v>1.6890817494269501</v>
      </c>
    </row>
    <row r="9792" spans="1:5" x14ac:dyDescent="0.25">
      <c r="A9792" s="221">
        <v>44705.124903192198</v>
      </c>
      <c r="B9792" s="221">
        <v>1.0122820676225801</v>
      </c>
      <c r="C9792" s="221">
        <v>1.7188863619831201</v>
      </c>
      <c r="D9792" s="221">
        <v>1.97802982812632</v>
      </c>
      <c r="E9792" s="221">
        <v>1.6891655158983101</v>
      </c>
    </row>
    <row r="9793" spans="1:5" x14ac:dyDescent="0.25">
      <c r="A9793" s="221">
        <v>44721.331952557201</v>
      </c>
      <c r="B9793" s="221">
        <v>1.6382003392880999</v>
      </c>
      <c r="C9793" s="221">
        <v>1.7188841359712499</v>
      </c>
      <c r="D9793" s="221">
        <v>1.9781905067265599</v>
      </c>
      <c r="E9793" s="221">
        <v>1.6893655569489101</v>
      </c>
    </row>
    <row r="9794" spans="1:5" x14ac:dyDescent="0.25">
      <c r="A9794" s="221">
        <v>44721.385198914097</v>
      </c>
      <c r="B9794" s="221">
        <v>1.9738928509964899</v>
      </c>
      <c r="C9794" s="221">
        <v>1.7188841355419899</v>
      </c>
      <c r="D9794" s="221">
        <v>1.9781910346129901</v>
      </c>
      <c r="E9794" s="221">
        <v>1.6893662166058501</v>
      </c>
    </row>
    <row r="9795" spans="1:5" x14ac:dyDescent="0.25">
      <c r="A9795" s="221">
        <v>44728.2561559838</v>
      </c>
      <c r="B9795" s="221">
        <v>1.79983687306375</v>
      </c>
      <c r="C9795" s="221">
        <v>1.7188844699002099</v>
      </c>
      <c r="D9795" s="221">
        <v>1.9782591532878899</v>
      </c>
      <c r="E9795" s="221">
        <v>1.68945133932186</v>
      </c>
    </row>
    <row r="9796" spans="1:5" x14ac:dyDescent="0.25">
      <c r="A9796" s="221">
        <v>44729.443236135499</v>
      </c>
      <c r="B9796" s="221">
        <v>1.8279182519553001</v>
      </c>
      <c r="C9796" s="221">
        <v>1.7188846042029799</v>
      </c>
      <c r="D9796" s="221">
        <v>1.9782709219772601</v>
      </c>
      <c r="E9796" s="221">
        <v>1.6894660457864199</v>
      </c>
    </row>
    <row r="9797" spans="1:5" x14ac:dyDescent="0.25">
      <c r="A9797" s="221">
        <v>44741.914698196197</v>
      </c>
      <c r="B9797" s="221">
        <v>0.36618569213868701</v>
      </c>
      <c r="C9797" s="221">
        <v>1.7188873749803599</v>
      </c>
      <c r="D9797" s="221">
        <v>1.9783945635059801</v>
      </c>
      <c r="E9797" s="221">
        <v>1.68962055187814</v>
      </c>
    </row>
    <row r="9798" spans="1:5" x14ac:dyDescent="0.25">
      <c r="A9798" s="221">
        <v>44756.320251082201</v>
      </c>
      <c r="B9798" s="221">
        <v>1.0570647699112801</v>
      </c>
      <c r="C9798" s="221">
        <v>1.71889365637383</v>
      </c>
      <c r="D9798" s="221">
        <v>1.9785373771714001</v>
      </c>
      <c r="E9798" s="221">
        <v>1.6897994551031299</v>
      </c>
    </row>
    <row r="9799" spans="1:5" x14ac:dyDescent="0.25">
      <c r="A9799" s="221">
        <v>44757.931541063597</v>
      </c>
      <c r="B9799" s="221">
        <v>2.9057344043659898</v>
      </c>
      <c r="C9799" s="221">
        <v>1.7188945636580999</v>
      </c>
      <c r="D9799" s="221">
        <v>1.9785533511582301</v>
      </c>
      <c r="E9799" s="221">
        <v>1.6898194882322799</v>
      </c>
    </row>
    <row r="9800" spans="1:5" x14ac:dyDescent="0.25">
      <c r="A9800" s="221">
        <v>44758.601611189501</v>
      </c>
      <c r="B9800" s="221">
        <v>3.2415167042866502</v>
      </c>
      <c r="C9800" s="221">
        <v>1.7188949538082701</v>
      </c>
      <c r="D9800" s="221">
        <v>1.97855999409122</v>
      </c>
      <c r="E9800" s="221">
        <v>1.68982781919785</v>
      </c>
    </row>
    <row r="9801" spans="1:5" x14ac:dyDescent="0.25">
      <c r="A9801" s="221">
        <v>44760.549605361899</v>
      </c>
      <c r="B9801" s="221">
        <v>3.0992807356291299</v>
      </c>
      <c r="C9801" s="221">
        <v>1.71889612547464</v>
      </c>
      <c r="D9801" s="221">
        <v>1.9785793060919299</v>
      </c>
      <c r="E9801" s="221">
        <v>1.6898520670178301</v>
      </c>
    </row>
    <row r="9802" spans="1:5" x14ac:dyDescent="0.25">
      <c r="A9802" s="221">
        <v>44765.616305243602</v>
      </c>
      <c r="B9802" s="221">
        <v>1.86342505235557</v>
      </c>
      <c r="C9802" s="221">
        <v>1.71889945588104</v>
      </c>
      <c r="D9802" s="221">
        <v>1.9786295362790001</v>
      </c>
      <c r="E9802" s="221">
        <v>1.6899151357684401</v>
      </c>
    </row>
    <row r="9803" spans="1:5" x14ac:dyDescent="0.25">
      <c r="A9803" s="221">
        <v>44775.874594620698</v>
      </c>
      <c r="B9803" s="221">
        <v>1.69081828616484</v>
      </c>
      <c r="C9803" s="221">
        <v>1.71890743918764</v>
      </c>
      <c r="D9803" s="221">
        <v>1.9787312345812</v>
      </c>
      <c r="E9803" s="221">
        <v>1.6900430302137699</v>
      </c>
    </row>
    <row r="9804" spans="1:5" x14ac:dyDescent="0.25">
      <c r="A9804" s="221">
        <v>44778.6396005559</v>
      </c>
      <c r="B9804" s="221">
        <v>1.4697017749047501</v>
      </c>
      <c r="C9804" s="221">
        <v>1.71890987480468</v>
      </c>
      <c r="D9804" s="221">
        <v>1.97875864590851</v>
      </c>
      <c r="E9804" s="221">
        <v>1.6900775056232999</v>
      </c>
    </row>
    <row r="9805" spans="1:5" x14ac:dyDescent="0.25">
      <c r="A9805" s="221">
        <v>44779.795660018797</v>
      </c>
      <c r="B9805" s="221">
        <v>1.1361233569759699</v>
      </c>
      <c r="C9805" s="221">
        <v>1.7189109283910899</v>
      </c>
      <c r="D9805" s="221">
        <v>1.9787701066760399</v>
      </c>
      <c r="E9805" s="221">
        <v>1.6900919370935701</v>
      </c>
    </row>
    <row r="9806" spans="1:5" x14ac:dyDescent="0.25">
      <c r="A9806" s="221">
        <v>44783.045134300199</v>
      </c>
      <c r="B9806" s="221">
        <v>1.83757360621599</v>
      </c>
      <c r="C9806" s="221">
        <v>1.7189140030449801</v>
      </c>
      <c r="D9806" s="221">
        <v>1.9788023206801699</v>
      </c>
      <c r="E9806" s="221">
        <v>1.6901325146838</v>
      </c>
    </row>
    <row r="9807" spans="1:5" x14ac:dyDescent="0.25">
      <c r="A9807" s="221">
        <v>44784.422999390401</v>
      </c>
      <c r="B9807" s="221">
        <v>3.6124388160329901</v>
      </c>
      <c r="C9807" s="221">
        <v>1.71891535682767</v>
      </c>
      <c r="D9807" s="221">
        <v>1.9788159802902601</v>
      </c>
      <c r="E9807" s="221">
        <v>1.6901497259812399</v>
      </c>
    </row>
    <row r="9808" spans="1:5" x14ac:dyDescent="0.25">
      <c r="A9808" s="221">
        <v>44784.907890246301</v>
      </c>
      <c r="B9808" s="221">
        <v>1.38328544689668</v>
      </c>
      <c r="C9808" s="221">
        <v>1.71891584032918</v>
      </c>
      <c r="D9808" s="221">
        <v>1.9788207873066299</v>
      </c>
      <c r="E9808" s="221">
        <v>1.6901557828882701</v>
      </c>
    </row>
    <row r="9809" spans="1:5" x14ac:dyDescent="0.25">
      <c r="A9809" s="221">
        <v>44787.368625164097</v>
      </c>
      <c r="B9809" s="221">
        <v>3.0570396010037202</v>
      </c>
      <c r="C9809" s="221">
        <v>1.7189183508468</v>
      </c>
      <c r="D9809" s="221">
        <v>1.9788451820603401</v>
      </c>
      <c r="E9809" s="221">
        <v>1.6901865254469399</v>
      </c>
    </row>
    <row r="9810" spans="1:5" x14ac:dyDescent="0.25">
      <c r="A9810" s="221">
        <v>44792.5759667397</v>
      </c>
      <c r="B9810" s="221">
        <v>2.1172872865860901</v>
      </c>
      <c r="C9810" s="221">
        <v>1.7189239763289501</v>
      </c>
      <c r="D9810" s="221">
        <v>1.97889680528526</v>
      </c>
      <c r="E9810" s="221">
        <v>1.6902516500892</v>
      </c>
    </row>
    <row r="9811" spans="1:5" x14ac:dyDescent="0.25">
      <c r="A9811" s="221">
        <v>44796.4445668185</v>
      </c>
      <c r="B9811" s="221">
        <v>2.2169749537555701</v>
      </c>
      <c r="C9811" s="221">
        <v>1.7189284302465699</v>
      </c>
      <c r="D9811" s="221">
        <v>1.9789351565864399</v>
      </c>
      <c r="E9811" s="221">
        <v>1.6903000374792201</v>
      </c>
    </row>
    <row r="9812" spans="1:5" x14ac:dyDescent="0.25">
      <c r="A9812" s="221">
        <v>44796.492603353101</v>
      </c>
      <c r="B9812" s="221">
        <v>1.26825946344329</v>
      </c>
      <c r="C9812" s="221">
        <v>1.71892848708318</v>
      </c>
      <c r="D9812" s="221">
        <v>1.9789356327958101</v>
      </c>
      <c r="E9812" s="221">
        <v>1.69030063830703</v>
      </c>
    </row>
    <row r="9813" spans="1:5" x14ac:dyDescent="0.25">
      <c r="A9813" s="221">
        <v>44796.657531717698</v>
      </c>
      <c r="B9813" s="221">
        <v>1.59284119507266</v>
      </c>
      <c r="C9813" s="221">
        <v>1.71892868222568</v>
      </c>
      <c r="D9813" s="221">
        <v>1.9789372678103601</v>
      </c>
      <c r="E9813" s="221">
        <v>1.6903027050401001</v>
      </c>
    </row>
    <row r="9814" spans="1:5" x14ac:dyDescent="0.25">
      <c r="A9814" s="221">
        <v>44801.899656783302</v>
      </c>
      <c r="B9814" s="221">
        <v>2.4027509765818</v>
      </c>
      <c r="C9814" s="221">
        <v>1.7189351079128199</v>
      </c>
      <c r="D9814" s="221">
        <v>1.97898923552817</v>
      </c>
      <c r="E9814" s="221">
        <v>1.6903683946092201</v>
      </c>
    </row>
    <row r="9815" spans="1:5" x14ac:dyDescent="0.25">
      <c r="A9815" s="221">
        <v>44824.400681995103</v>
      </c>
      <c r="B9815" s="221">
        <v>3.37604822564193</v>
      </c>
      <c r="C9815" s="221">
        <v>1.71896754645225</v>
      </c>
      <c r="D9815" s="221">
        <v>1.9792122967172701</v>
      </c>
      <c r="E9815" s="221">
        <v>1.6906507846860499</v>
      </c>
    </row>
    <row r="9816" spans="1:5" x14ac:dyDescent="0.25">
      <c r="A9816" s="221">
        <v>44827.557205355799</v>
      </c>
      <c r="B9816" s="221">
        <v>1.1144458663599599</v>
      </c>
      <c r="C9816" s="221">
        <v>1.7189727249532301</v>
      </c>
      <c r="D9816" s="221">
        <v>1.97924358808592</v>
      </c>
      <c r="E9816" s="221">
        <v>1.6906904464703501</v>
      </c>
    </row>
    <row r="9817" spans="1:5" x14ac:dyDescent="0.25">
      <c r="A9817" s="221">
        <v>44831.898680587903</v>
      </c>
      <c r="B9817" s="221">
        <v>2.27149238274307</v>
      </c>
      <c r="C9817" s="221">
        <v>1.7189800989495501</v>
      </c>
      <c r="D9817" s="221">
        <v>1.979286626165</v>
      </c>
      <c r="E9817" s="221">
        <v>1.69074502491502</v>
      </c>
    </row>
    <row r="9818" spans="1:5" x14ac:dyDescent="0.25">
      <c r="A9818" s="221">
        <v>44848.834357440697</v>
      </c>
      <c r="B9818" s="221">
        <v>2.0715135072242301</v>
      </c>
      <c r="C9818" s="221">
        <v>1.71901164023163</v>
      </c>
      <c r="D9818" s="221">
        <v>1.9794545135674599</v>
      </c>
      <c r="E9818" s="221">
        <v>1.6909584534917199</v>
      </c>
    </row>
    <row r="9819" spans="1:5" x14ac:dyDescent="0.25">
      <c r="A9819" s="221">
        <v>44849.713757455604</v>
      </c>
      <c r="B9819" s="221">
        <v>0.12767969871898499</v>
      </c>
      <c r="C9819" s="221">
        <v>1.7190133984202001</v>
      </c>
      <c r="D9819" s="221">
        <v>1.97946323126948</v>
      </c>
      <c r="E9819" s="221">
        <v>1.69096955004742</v>
      </c>
    </row>
    <row r="9820" spans="1:5" x14ac:dyDescent="0.25">
      <c r="A9820" s="221">
        <v>44851.065755735901</v>
      </c>
      <c r="B9820" s="221">
        <v>1.2199002392232301</v>
      </c>
      <c r="C9820" s="221">
        <v>1.7190161246054401</v>
      </c>
      <c r="D9820" s="221">
        <v>1.9794766339507699</v>
      </c>
      <c r="E9820" s="221">
        <v>1.6909866100019</v>
      </c>
    </row>
    <row r="9821" spans="1:5" x14ac:dyDescent="0.25">
      <c r="A9821" s="221">
        <v>44851.475243133602</v>
      </c>
      <c r="B9821" s="221">
        <v>1.9606371897364001</v>
      </c>
      <c r="C9821" s="221">
        <v>1.71901695582884</v>
      </c>
      <c r="D9821" s="221">
        <v>1.97948069329698</v>
      </c>
      <c r="E9821" s="221">
        <v>1.6909917770472001</v>
      </c>
    </row>
    <row r="9822" spans="1:5" x14ac:dyDescent="0.25">
      <c r="A9822" s="221">
        <v>44858.2236333373</v>
      </c>
      <c r="B9822" s="221">
        <v>1.77005702624771</v>
      </c>
      <c r="C9822" s="221">
        <v>1.7190310243060101</v>
      </c>
      <c r="D9822" s="221">
        <v>1.9795475916980201</v>
      </c>
      <c r="E9822" s="221">
        <v>1.6910770302935301</v>
      </c>
    </row>
    <row r="9823" spans="1:5" x14ac:dyDescent="0.25">
      <c r="A9823" s="221">
        <v>44859.354749506099</v>
      </c>
      <c r="B9823" s="221">
        <v>2.4673219682079401</v>
      </c>
      <c r="C9823" s="221">
        <v>1.71903345053448</v>
      </c>
      <c r="D9823" s="221">
        <v>1.9795588047222901</v>
      </c>
      <c r="E9823" s="221">
        <v>1.6910913237107199</v>
      </c>
    </row>
    <row r="9824" spans="1:5" x14ac:dyDescent="0.25">
      <c r="A9824" s="221">
        <v>44862.809663613101</v>
      </c>
      <c r="B9824" s="221">
        <v>1.989349137219</v>
      </c>
      <c r="C9824" s="221">
        <v>1.7190409823078601</v>
      </c>
      <c r="D9824" s="221">
        <v>1.97959305366543</v>
      </c>
      <c r="E9824" s="221">
        <v>1.6911349819397099</v>
      </c>
    </row>
    <row r="9825" spans="1:5" x14ac:dyDescent="0.25">
      <c r="A9825" s="221">
        <v>44874.947516822998</v>
      </c>
      <c r="B9825" s="221">
        <v>2.0115877366814399</v>
      </c>
      <c r="C9825" s="221">
        <v>1.71906888590787</v>
      </c>
      <c r="D9825" s="221">
        <v>1.97971337633319</v>
      </c>
      <c r="E9825" s="221">
        <v>1.6912886110262799</v>
      </c>
    </row>
    <row r="9826" spans="1:5" x14ac:dyDescent="0.25">
      <c r="A9826" s="221">
        <v>44880.950336513401</v>
      </c>
      <c r="B9826" s="221">
        <v>2.5929203732639099</v>
      </c>
      <c r="C9826" s="221">
        <v>1.7190835537526299</v>
      </c>
      <c r="D9826" s="221">
        <v>1.9797728823249701</v>
      </c>
      <c r="E9826" s="221">
        <v>1.69136468968425</v>
      </c>
    </row>
    <row r="9827" spans="1:5" x14ac:dyDescent="0.25">
      <c r="A9827" s="221">
        <v>44887.532240602697</v>
      </c>
      <c r="B9827" s="221">
        <v>0.96704668399627502</v>
      </c>
      <c r="C9827" s="221">
        <v>1.71910021210679</v>
      </c>
      <c r="D9827" s="221">
        <v>1.9798381280908199</v>
      </c>
      <c r="E9827" s="221">
        <v>1.6914481925998801</v>
      </c>
    </row>
    <row r="9828" spans="1:5" x14ac:dyDescent="0.25">
      <c r="A9828" s="221">
        <v>44889.4826488076</v>
      </c>
      <c r="B9828" s="221">
        <v>1.7429415511369499</v>
      </c>
      <c r="C9828" s="221">
        <v>1.71910524567995</v>
      </c>
      <c r="D9828" s="221">
        <v>1.9798574622949201</v>
      </c>
      <c r="E9828" s="221">
        <v>1.6914729594519</v>
      </c>
    </row>
    <row r="9829" spans="1:5" x14ac:dyDescent="0.25">
      <c r="A9829" s="221">
        <v>44905.0721942608</v>
      </c>
      <c r="B9829" s="221">
        <v>4.7073865416046097</v>
      </c>
      <c r="C9829" s="221">
        <v>1.71914779680881</v>
      </c>
      <c r="D9829" s="221">
        <v>1.9800119984239199</v>
      </c>
      <c r="E9829" s="221">
        <v>1.69167112171528</v>
      </c>
    </row>
    <row r="9830" spans="1:5" x14ac:dyDescent="0.25">
      <c r="A9830" s="221">
        <v>44912.007261731298</v>
      </c>
      <c r="B9830" s="221">
        <v>4.0580148248288799</v>
      </c>
      <c r="C9830" s="221">
        <v>1.71916789540974</v>
      </c>
      <c r="D9830" s="221">
        <v>1.9800807442389801</v>
      </c>
      <c r="E9830" s="221">
        <v>1.6917594265376299</v>
      </c>
    </row>
    <row r="9831" spans="1:5" x14ac:dyDescent="0.25">
      <c r="A9831" s="221">
        <v>44917.8118578422</v>
      </c>
      <c r="B9831" s="221">
        <v>1.0251725668037699</v>
      </c>
      <c r="C9831" s="221">
        <v>1.71918527553822</v>
      </c>
      <c r="D9831" s="221">
        <v>1.9801382835636401</v>
      </c>
      <c r="E9831" s="221">
        <v>1.6918334563234301</v>
      </c>
    </row>
    <row r="9832" spans="1:5" x14ac:dyDescent="0.25">
      <c r="A9832" s="221">
        <v>44924.767013189201</v>
      </c>
      <c r="B9832" s="221">
        <v>3.4012739059878099</v>
      </c>
      <c r="C9832" s="221">
        <v>1.7192067647936999</v>
      </c>
      <c r="D9832" s="221">
        <v>1.98020722753275</v>
      </c>
      <c r="E9832" s="221">
        <v>1.69192215993874</v>
      </c>
    </row>
    <row r="9833" spans="1:5" x14ac:dyDescent="0.25">
      <c r="A9833" s="221">
        <v>44929.980217820201</v>
      </c>
      <c r="B9833" s="221">
        <v>1.8065267910707601</v>
      </c>
      <c r="C9833" s="221">
        <v>1.7192233455245201</v>
      </c>
      <c r="D9833" s="221">
        <v>1.98025890416701</v>
      </c>
      <c r="E9833" s="221">
        <v>1.6919887061565699</v>
      </c>
    </row>
    <row r="9834" spans="1:5" x14ac:dyDescent="0.25">
      <c r="A9834" s="221">
        <v>44930.023177644602</v>
      </c>
      <c r="B9834" s="221">
        <v>1.45089256470741</v>
      </c>
      <c r="C9834" s="221">
        <v>1.71922348384251</v>
      </c>
      <c r="D9834" s="221">
        <v>1.9802593300123901</v>
      </c>
      <c r="E9834" s="221">
        <v>1.69198925483963</v>
      </c>
    </row>
    <row r="9835" spans="1:5" x14ac:dyDescent="0.25">
      <c r="A9835" s="221">
        <v>44932.661373679701</v>
      </c>
      <c r="B9835" s="221">
        <v>2.4685601871184302</v>
      </c>
      <c r="C9835" s="221">
        <v>1.71923203073224</v>
      </c>
      <c r="D9835" s="221">
        <v>1.9802854815067701</v>
      </c>
      <c r="E9835" s="221">
        <v>1.6920229630918899</v>
      </c>
    </row>
    <row r="9836" spans="1:5" x14ac:dyDescent="0.25">
      <c r="A9836" s="221">
        <v>44938.272885357801</v>
      </c>
      <c r="B9836" s="221">
        <v>0.91525705231418897</v>
      </c>
      <c r="C9836" s="221">
        <v>1.71925060975635</v>
      </c>
      <c r="D9836" s="221">
        <v>1.9803411059087199</v>
      </c>
      <c r="E9836" s="221">
        <v>1.69209469408488</v>
      </c>
    </row>
    <row r="9837" spans="1:5" x14ac:dyDescent="0.25">
      <c r="A9837" s="221">
        <v>44942.760002314397</v>
      </c>
      <c r="B9837" s="221">
        <v>1.1509551777992799</v>
      </c>
      <c r="C9837" s="221">
        <v>1.71926570338094</v>
      </c>
      <c r="D9837" s="221">
        <v>1.9803855846671199</v>
      </c>
      <c r="E9837" s="221">
        <v>1.69215210097114</v>
      </c>
    </row>
    <row r="9838" spans="1:5" x14ac:dyDescent="0.25">
      <c r="A9838" s="221">
        <v>44943.815463492901</v>
      </c>
      <c r="B9838" s="221">
        <v>2.0088050787830301</v>
      </c>
      <c r="C9838" s="221">
        <v>1.7192693100441001</v>
      </c>
      <c r="D9838" s="221">
        <v>1.9803960468392801</v>
      </c>
      <c r="E9838" s="221">
        <v>1.69216560874401</v>
      </c>
    </row>
    <row r="9839" spans="1:5" x14ac:dyDescent="0.25">
      <c r="A9839" s="221">
        <v>44944.029430910203</v>
      </c>
      <c r="B9839" s="221">
        <v>0.68378332134044795</v>
      </c>
      <c r="C9839" s="221">
        <v>1.71927004554598</v>
      </c>
      <c r="D9839" s="221">
        <v>1.9803981677737199</v>
      </c>
      <c r="E9839" s="221">
        <v>1.6921683470951101</v>
      </c>
    </row>
    <row r="9840" spans="1:5" x14ac:dyDescent="0.25">
      <c r="A9840" s="221">
        <v>44946.791489705698</v>
      </c>
      <c r="B9840" s="221">
        <v>1.2543553156217899</v>
      </c>
      <c r="C9840" s="221">
        <v>1.71927956854278</v>
      </c>
      <c r="D9840" s="221">
        <v>1.98042554645445</v>
      </c>
      <c r="E9840" s="221">
        <v>1.6922037234379601</v>
      </c>
    </row>
    <row r="9841" spans="1:5" x14ac:dyDescent="0.25">
      <c r="A9841" s="221">
        <v>44955.621058515702</v>
      </c>
      <c r="B9841" s="221">
        <v>2.1031875473198398</v>
      </c>
      <c r="C9841" s="221">
        <v>1.7193107756849899</v>
      </c>
      <c r="D9841" s="221">
        <v>1.9805130688293799</v>
      </c>
      <c r="E9841" s="221">
        <v>1.69231684666861</v>
      </c>
    </row>
    <row r="9842" spans="1:5" x14ac:dyDescent="0.25">
      <c r="A9842" s="221">
        <v>44958.7092031047</v>
      </c>
      <c r="B9842" s="221">
        <v>1.91367710347445</v>
      </c>
      <c r="C9842" s="221">
        <v>1.71932196528695</v>
      </c>
      <c r="D9842" s="221">
        <v>1.9805436798087299</v>
      </c>
      <c r="E9842" s="221">
        <v>1.69235645060743</v>
      </c>
    </row>
    <row r="9843" spans="1:5" x14ac:dyDescent="0.25">
      <c r="A9843" s="221">
        <v>44966.893412288002</v>
      </c>
      <c r="B9843" s="221">
        <v>-0.51628876185195705</v>
      </c>
      <c r="C9843" s="221">
        <v>1.7193522883437899</v>
      </c>
      <c r="D9843" s="221">
        <v>1.98062480510941</v>
      </c>
      <c r="E9843" s="221">
        <v>1.6924615407479899</v>
      </c>
    </row>
    <row r="9844" spans="1:5" x14ac:dyDescent="0.25">
      <c r="A9844" s="221">
        <v>44968.308897911302</v>
      </c>
      <c r="B9844" s="221">
        <v>2.2420195017973001</v>
      </c>
      <c r="C9844" s="221">
        <v>1.7193576332985301</v>
      </c>
      <c r="D9844" s="221">
        <v>1.9806388359942799</v>
      </c>
      <c r="E9844" s="221">
        <v>1.6924797245940399</v>
      </c>
    </row>
    <row r="9845" spans="1:5" x14ac:dyDescent="0.25">
      <c r="A9845" s="221">
        <v>44972.695485375298</v>
      </c>
      <c r="B9845" s="221">
        <v>2.04556371525271</v>
      </c>
      <c r="C9845" s="221">
        <v>1.7193743841890801</v>
      </c>
      <c r="D9845" s="221">
        <v>1.9806823173574799</v>
      </c>
      <c r="E9845" s="221">
        <v>1.69253607630104</v>
      </c>
    </row>
    <row r="9846" spans="1:5" x14ac:dyDescent="0.25">
      <c r="A9846" s="221">
        <v>44975.921252371503</v>
      </c>
      <c r="B9846" s="221">
        <v>2.6193128582564298</v>
      </c>
      <c r="C9846" s="221">
        <v>1.7193868824082501</v>
      </c>
      <c r="D9846" s="221">
        <v>1.9807142920529901</v>
      </c>
      <c r="E9846" s="221">
        <v>1.6925775156837299</v>
      </c>
    </row>
    <row r="9847" spans="1:5" x14ac:dyDescent="0.25">
      <c r="A9847" s="221">
        <v>44976.063151472503</v>
      </c>
      <c r="B9847" s="221">
        <v>2.5188419071883801</v>
      </c>
      <c r="C9847" s="221">
        <v>1.7193874357832399</v>
      </c>
      <c r="D9847" s="221">
        <v>1.98071569859616</v>
      </c>
      <c r="E9847" s="221">
        <v>1.69257933857149</v>
      </c>
    </row>
    <row r="9848" spans="1:5" x14ac:dyDescent="0.25">
      <c r="A9848" s="221">
        <v>44982.308637138201</v>
      </c>
      <c r="B9848" s="221">
        <v>1.8509151889368101</v>
      </c>
      <c r="C9848" s="221">
        <v>1.7194120798958299</v>
      </c>
      <c r="D9848" s="221">
        <v>1.98077760557912</v>
      </c>
      <c r="E9848" s="221">
        <v>1.69265969050133</v>
      </c>
    </row>
    <row r="9849" spans="1:5" x14ac:dyDescent="0.25">
      <c r="A9849" s="221">
        <v>44989.691318780198</v>
      </c>
      <c r="B9849" s="221">
        <v>3.0031890677741302</v>
      </c>
      <c r="C9849" s="221">
        <v>1.7194419465122599</v>
      </c>
      <c r="D9849" s="221">
        <v>1.9808507835358999</v>
      </c>
      <c r="E9849" s="221">
        <v>1.6927548094930001</v>
      </c>
    </row>
    <row r="9850" spans="1:5" x14ac:dyDescent="0.25">
      <c r="A9850" s="221">
        <v>44990.8031978578</v>
      </c>
      <c r="B9850" s="221">
        <v>1.5575708819052501</v>
      </c>
      <c r="C9850" s="221">
        <v>1.7194465134999399</v>
      </c>
      <c r="D9850" s="221">
        <v>1.9808618045667501</v>
      </c>
      <c r="E9850" s="221">
        <v>1.6927691357571799</v>
      </c>
    </row>
    <row r="9851" spans="1:5" x14ac:dyDescent="0.25">
      <c r="A9851" s="221">
        <v>45005.574055273799</v>
      </c>
      <c r="B9851" s="221">
        <v>2.22401510755479</v>
      </c>
      <c r="C9851" s="221">
        <v>1.71950889013556</v>
      </c>
      <c r="D9851" s="221">
        <v>1.98100821444043</v>
      </c>
      <c r="E9851" s="221">
        <v>1.6929596459898699</v>
      </c>
    </row>
    <row r="9852" spans="1:5" x14ac:dyDescent="0.25">
      <c r="A9852" s="221">
        <v>45005.620370352801</v>
      </c>
      <c r="B9852" s="221">
        <v>1.2030424673692599</v>
      </c>
      <c r="C9852" s="221">
        <v>1.71950909070272</v>
      </c>
      <c r="D9852" s="221">
        <v>1.98100867351905</v>
      </c>
      <c r="E9852" s="221">
        <v>1.69296024398195</v>
      </c>
    </row>
    <row r="9853" spans="1:5" x14ac:dyDescent="0.25">
      <c r="A9853" s="221">
        <v>45006.077403005198</v>
      </c>
      <c r="B9853" s="221">
        <v>2.1298152275039302</v>
      </c>
      <c r="C9853" s="221">
        <v>1.7195110740720001</v>
      </c>
      <c r="D9853" s="221">
        <v>1.98101320366182</v>
      </c>
      <c r="E9853" s="221">
        <v>1.6929661459760801</v>
      </c>
    </row>
    <row r="9854" spans="1:5" x14ac:dyDescent="0.25">
      <c r="A9854" s="221">
        <v>45009.828072023804</v>
      </c>
      <c r="B9854" s="221">
        <v>2.99598034013815</v>
      </c>
      <c r="C9854" s="221">
        <v>1.7195274417331201</v>
      </c>
      <c r="D9854" s="221">
        <v>1.98105038058132</v>
      </c>
      <c r="E9854" s="221">
        <v>1.69301460306693</v>
      </c>
    </row>
    <row r="9855" spans="1:5" x14ac:dyDescent="0.25">
      <c r="A9855" s="221">
        <v>45011.024752392703</v>
      </c>
      <c r="B9855" s="221">
        <v>1.7233193215472999</v>
      </c>
      <c r="C9855" s="221">
        <v>1.71953271505497</v>
      </c>
      <c r="D9855" s="221">
        <v>1.98106224216909</v>
      </c>
      <c r="E9855" s="221">
        <v>1.6930300636818401</v>
      </c>
    </row>
    <row r="9856" spans="1:5" x14ac:dyDescent="0.25">
      <c r="A9856" s="221">
        <v>45011.921629932302</v>
      </c>
      <c r="B9856" s="221">
        <v>2.5306800231884599</v>
      </c>
      <c r="C9856" s="221">
        <v>1.71953666780128</v>
      </c>
      <c r="D9856" s="221">
        <v>1.98107113208818</v>
      </c>
      <c r="E9856" s="221">
        <v>1.69304165668992</v>
      </c>
    </row>
    <row r="9857" spans="1:5" x14ac:dyDescent="0.25">
      <c r="A9857" s="221">
        <v>45012.8569894623</v>
      </c>
      <c r="B9857" s="221">
        <v>1.6754372649996101</v>
      </c>
      <c r="C9857" s="221">
        <v>1.71954081030174</v>
      </c>
      <c r="D9857" s="221">
        <v>1.9810804034437099</v>
      </c>
      <c r="E9857" s="221">
        <v>1.6930537471148699</v>
      </c>
    </row>
    <row r="9858" spans="1:5" x14ac:dyDescent="0.25">
      <c r="A9858" s="221">
        <v>45013.1014244447</v>
      </c>
      <c r="B9858" s="221">
        <v>1.75191911084231</v>
      </c>
      <c r="C9858" s="221">
        <v>1.7195418949339001</v>
      </c>
      <c r="D9858" s="221">
        <v>1.9810828263020399</v>
      </c>
      <c r="E9858" s="221">
        <v>1.6930569067977399</v>
      </c>
    </row>
    <row r="9859" spans="1:5" x14ac:dyDescent="0.25">
      <c r="A9859" s="221">
        <v>45013.763756902998</v>
      </c>
      <c r="B9859" s="221">
        <v>0.95178379441305205</v>
      </c>
      <c r="C9859" s="221">
        <v>1.71954484029306</v>
      </c>
      <c r="D9859" s="221">
        <v>1.98108939139226</v>
      </c>
      <c r="E9859" s="221">
        <v>1.69306546974204</v>
      </c>
    </row>
    <row r="9860" spans="1:5" x14ac:dyDescent="0.25">
      <c r="A9860" s="221">
        <v>45015.009265659501</v>
      </c>
      <c r="B9860" s="221">
        <v>1.6149640487214101</v>
      </c>
      <c r="C9860" s="221">
        <v>1.71955039026166</v>
      </c>
      <c r="D9860" s="221">
        <v>1.98110173697076</v>
      </c>
      <c r="E9860" s="221">
        <v>1.69308158965163</v>
      </c>
    </row>
    <row r="9861" spans="1:5" x14ac:dyDescent="0.25">
      <c r="A9861" s="221">
        <v>45028.362273488397</v>
      </c>
      <c r="B9861" s="221">
        <v>1.4164646763451101</v>
      </c>
      <c r="C9861" s="221">
        <v>1.7196113577605701</v>
      </c>
      <c r="D9861" s="221">
        <v>1.9812340929974299</v>
      </c>
      <c r="E9861" s="221">
        <v>1.6932544100173801</v>
      </c>
    </row>
    <row r="9862" spans="1:5" x14ac:dyDescent="0.25">
      <c r="A9862" s="221">
        <v>45039.916570575202</v>
      </c>
      <c r="B9862" s="221">
        <v>2.7402970613005202</v>
      </c>
      <c r="C9862" s="221">
        <v>1.7196661063369101</v>
      </c>
      <c r="D9862" s="221">
        <v>1.98134861613476</v>
      </c>
      <c r="E9862" s="221">
        <v>1.6934042268526599</v>
      </c>
    </row>
    <row r="9863" spans="1:5" x14ac:dyDescent="0.25">
      <c r="A9863" s="221">
        <v>45040.098172780803</v>
      </c>
      <c r="B9863" s="221">
        <v>1.49513766812521</v>
      </c>
      <c r="C9863" s="221">
        <v>1.7196669827222499</v>
      </c>
      <c r="D9863" s="221">
        <v>1.98135041609165</v>
      </c>
      <c r="E9863" s="221">
        <v>1.6934065838658099</v>
      </c>
    </row>
    <row r="9864" spans="1:5" x14ac:dyDescent="0.25">
      <c r="A9864" s="221">
        <v>45043.1874799488</v>
      </c>
      <c r="B9864" s="221">
        <v>2.81616736448222</v>
      </c>
      <c r="C9864" s="221">
        <v>1.7196819634938201</v>
      </c>
      <c r="D9864" s="221">
        <v>1.9813810358724699</v>
      </c>
      <c r="E9864" s="221">
        <v>1.6934466806721999</v>
      </c>
    </row>
    <row r="9865" spans="1:5" x14ac:dyDescent="0.25">
      <c r="A9865" s="221">
        <v>45044.620905698197</v>
      </c>
      <c r="B9865" s="221">
        <v>3.3553189267594901</v>
      </c>
      <c r="C9865" s="221">
        <v>1.7196889648911</v>
      </c>
      <c r="D9865" s="221">
        <v>1.98139524332413</v>
      </c>
      <c r="E9865" s="221">
        <v>1.69346529189099</v>
      </c>
    </row>
    <row r="9866" spans="1:5" x14ac:dyDescent="0.25">
      <c r="A9866" s="221">
        <v>45045.018909730003</v>
      </c>
      <c r="B9866" s="221">
        <v>1.7337177777643</v>
      </c>
      <c r="C9866" s="221">
        <v>1.7196909089035599</v>
      </c>
      <c r="D9866" s="221">
        <v>1.9813991881556301</v>
      </c>
      <c r="E9866" s="221">
        <v>1.69347046072213</v>
      </c>
    </row>
    <row r="9867" spans="1:5" x14ac:dyDescent="0.25">
      <c r="A9867" s="221">
        <v>45046.521579782297</v>
      </c>
      <c r="B9867" s="221">
        <v>1.31344391190065</v>
      </c>
      <c r="C9867" s="221">
        <v>1.71969828996466</v>
      </c>
      <c r="D9867" s="221">
        <v>1.9814140819247299</v>
      </c>
      <c r="E9867" s="221">
        <v>1.6934899757198101</v>
      </c>
    </row>
    <row r="9868" spans="1:5" x14ac:dyDescent="0.25">
      <c r="A9868" s="221">
        <v>45046.972440001198</v>
      </c>
      <c r="B9868" s="221">
        <v>4.8327917877753999</v>
      </c>
      <c r="C9868" s="221">
        <v>1.71970050833349</v>
      </c>
      <c r="D9868" s="221">
        <v>1.9814185506422499</v>
      </c>
      <c r="E9868" s="221">
        <v>1.6934958319447</v>
      </c>
    </row>
    <row r="9869" spans="1:5" x14ac:dyDescent="0.25">
      <c r="A9869" s="221">
        <v>45048.042005830801</v>
      </c>
      <c r="B9869" s="221">
        <v>1.8928329572982301</v>
      </c>
      <c r="C9869" s="221">
        <v>1.71970578376447</v>
      </c>
      <c r="D9869" s="221">
        <v>1.98142915168303</v>
      </c>
      <c r="E9869" s="221">
        <v>1.69350972600566</v>
      </c>
    </row>
    <row r="9870" spans="1:5" x14ac:dyDescent="0.25">
      <c r="A9870" s="221">
        <v>45056.565449952497</v>
      </c>
      <c r="B9870" s="221">
        <v>1.4147615228193899</v>
      </c>
      <c r="C9870" s="221">
        <v>1.71974840785118</v>
      </c>
      <c r="D9870" s="221">
        <v>1.9815136321107201</v>
      </c>
      <c r="E9870" s="221">
        <v>1.69362052766668</v>
      </c>
    </row>
    <row r="9871" spans="1:5" x14ac:dyDescent="0.25">
      <c r="A9871" s="221">
        <v>45060.0082454574</v>
      </c>
      <c r="B9871" s="221">
        <v>3.5080352968296098</v>
      </c>
      <c r="C9871" s="221">
        <v>1.7197659192333199</v>
      </c>
      <c r="D9871" s="221">
        <v>1.9815477555040999</v>
      </c>
      <c r="E9871" s="221">
        <v>1.69366532273195</v>
      </c>
    </row>
    <row r="9872" spans="1:5" x14ac:dyDescent="0.25">
      <c r="A9872" s="221">
        <v>45069.099587917401</v>
      </c>
      <c r="B9872" s="221">
        <v>1.7021931567522599</v>
      </c>
      <c r="C9872" s="221">
        <v>1.71981296943604</v>
      </c>
      <c r="D9872" s="221">
        <v>1.9816378646769099</v>
      </c>
      <c r="E9872" s="221">
        <v>1.69378371580054</v>
      </c>
    </row>
    <row r="9873" spans="1:5" x14ac:dyDescent="0.25">
      <c r="A9873" s="221">
        <v>45069.647673962398</v>
      </c>
      <c r="B9873" s="221">
        <v>3.0423623339150199</v>
      </c>
      <c r="C9873" s="221">
        <v>1.7198158433381701</v>
      </c>
      <c r="D9873" s="221">
        <v>1.9816432970517599</v>
      </c>
      <c r="E9873" s="221">
        <v>1.6937908558201</v>
      </c>
    </row>
    <row r="9874" spans="1:5" x14ac:dyDescent="0.25">
      <c r="A9874" s="221">
        <v>45078.954214651298</v>
      </c>
      <c r="B9874" s="221">
        <v>-0.567566623572058</v>
      </c>
      <c r="C9874" s="221">
        <v>1.71986529016697</v>
      </c>
      <c r="D9874" s="221">
        <v>1.98173553916968</v>
      </c>
      <c r="E9874" s="221">
        <v>1.69391217567995</v>
      </c>
    </row>
    <row r="9875" spans="1:5" x14ac:dyDescent="0.25">
      <c r="A9875" s="221">
        <v>45079.174246431598</v>
      </c>
      <c r="B9875" s="221">
        <v>0.51282461576456195</v>
      </c>
      <c r="C9875" s="221">
        <v>1.71986647435342</v>
      </c>
      <c r="D9875" s="221">
        <v>1.9817377200227</v>
      </c>
      <c r="E9875" s="221">
        <v>1.6939150460024699</v>
      </c>
    </row>
    <row r="9876" spans="1:5" x14ac:dyDescent="0.25">
      <c r="A9876" s="221">
        <v>45081.251835160801</v>
      </c>
      <c r="B9876" s="221">
        <v>1.52065204495557</v>
      </c>
      <c r="C9876" s="221">
        <v>1.71987768573561</v>
      </c>
      <c r="D9876" s="221">
        <v>1.9817583121192699</v>
      </c>
      <c r="E9876" s="221">
        <v>1.69394216300583</v>
      </c>
    </row>
    <row r="9877" spans="1:5" x14ac:dyDescent="0.25">
      <c r="A9877" s="221">
        <v>45084.790623844201</v>
      </c>
      <c r="B9877" s="221">
        <v>2.3237551179614799</v>
      </c>
      <c r="C9877" s="221">
        <v>1.7198969296975299</v>
      </c>
      <c r="D9877" s="221">
        <v>1.9817933869525399</v>
      </c>
      <c r="E9877" s="221">
        <v>1.6939883518126999</v>
      </c>
    </row>
    <row r="9878" spans="1:5" x14ac:dyDescent="0.25">
      <c r="A9878" s="221">
        <v>45091.607707951698</v>
      </c>
      <c r="B9878" s="221">
        <v>1.3519917498415699</v>
      </c>
      <c r="C9878" s="221">
        <v>1.7199344767251901</v>
      </c>
      <c r="D9878" s="221">
        <v>1.9818609547306301</v>
      </c>
      <c r="E9878" s="221">
        <v>1.69407740661804</v>
      </c>
    </row>
    <row r="9879" spans="1:5" x14ac:dyDescent="0.25">
      <c r="A9879" s="221">
        <v>45093.839715135102</v>
      </c>
      <c r="B9879" s="221">
        <v>2.14088391718805</v>
      </c>
      <c r="C9879" s="221">
        <v>1.71994692578584</v>
      </c>
      <c r="D9879" s="221">
        <v>1.9818830773513401</v>
      </c>
      <c r="E9879" s="221">
        <v>1.69410657986538</v>
      </c>
    </row>
    <row r="9880" spans="1:5" x14ac:dyDescent="0.25">
      <c r="A9880" s="221">
        <v>45095.285365158903</v>
      </c>
      <c r="B9880" s="221">
        <v>1.9415684258311701</v>
      </c>
      <c r="C9880" s="221">
        <v>1.71995500695006</v>
      </c>
      <c r="D9880" s="221">
        <v>1.9818974059643499</v>
      </c>
      <c r="E9880" s="221">
        <v>1.69412550777968</v>
      </c>
    </row>
    <row r="9881" spans="1:5" x14ac:dyDescent="0.25">
      <c r="A9881" s="221">
        <v>45096.251993597398</v>
      </c>
      <c r="B9881" s="221">
        <v>1.4227718111930401</v>
      </c>
      <c r="C9881" s="221">
        <v>1.7199604345177699</v>
      </c>
      <c r="D9881" s="221">
        <v>1.9819069867374199</v>
      </c>
      <c r="E9881" s="221">
        <v>1.69413816385822</v>
      </c>
    </row>
    <row r="9882" spans="1:5" x14ac:dyDescent="0.25">
      <c r="A9882" s="221">
        <v>45099.516792679497</v>
      </c>
      <c r="B9882" s="221">
        <v>1.6543652055862801</v>
      </c>
      <c r="C9882" s="221">
        <v>1.7199788628502899</v>
      </c>
      <c r="D9882" s="221">
        <v>1.9819393459127499</v>
      </c>
      <c r="E9882" s="221">
        <v>1.69418090991445</v>
      </c>
    </row>
    <row r="9883" spans="1:5" x14ac:dyDescent="0.25">
      <c r="A9883" s="221">
        <v>45105.051122461598</v>
      </c>
      <c r="B9883" s="221">
        <v>1.50275193514449</v>
      </c>
      <c r="C9883" s="221">
        <v>1.72001044196084</v>
      </c>
      <c r="D9883" s="221">
        <v>1.9819941996245001</v>
      </c>
      <c r="E9883" s="221">
        <v>1.6942533709652401</v>
      </c>
    </row>
    <row r="9884" spans="1:5" x14ac:dyDescent="0.25">
      <c r="A9884" s="221">
        <v>45123.655896131</v>
      </c>
      <c r="B9884" s="221">
        <v>1.73906706355975</v>
      </c>
      <c r="C9884" s="221">
        <v>1.7201197287135701</v>
      </c>
      <c r="D9884" s="221">
        <v>1.9821786015181699</v>
      </c>
      <c r="E9884" s="221">
        <v>1.69449715784872</v>
      </c>
    </row>
    <row r="9885" spans="1:5" x14ac:dyDescent="0.25">
      <c r="A9885" s="221">
        <v>45130.754293349601</v>
      </c>
      <c r="B9885" s="221">
        <v>2.4858746417087501</v>
      </c>
      <c r="C9885" s="221">
        <v>1.720162690864</v>
      </c>
      <c r="D9885" s="221">
        <v>1.9822489575414399</v>
      </c>
      <c r="E9885" s="221">
        <v>1.6945903958380899</v>
      </c>
    </row>
    <row r="9886" spans="1:5" x14ac:dyDescent="0.25">
      <c r="A9886" s="221">
        <v>45133.589131076202</v>
      </c>
      <c r="B9886" s="221">
        <v>2.1307928022848301</v>
      </c>
      <c r="C9886" s="221">
        <v>1.72018004884039</v>
      </c>
      <c r="D9886" s="221">
        <v>1.98227705513909</v>
      </c>
      <c r="E9886" s="221">
        <v>1.69462763279924</v>
      </c>
    </row>
    <row r="9887" spans="1:5" x14ac:dyDescent="0.25">
      <c r="A9887" s="221">
        <v>45134.5008663712</v>
      </c>
      <c r="B9887" s="221">
        <v>0.242952292892995</v>
      </c>
      <c r="C9887" s="221">
        <v>1.7201856491496099</v>
      </c>
      <c r="D9887" s="221">
        <v>1.98228609150363</v>
      </c>
      <c r="E9887" s="221">
        <v>1.69463960888219</v>
      </c>
    </row>
    <row r="9888" spans="1:5" x14ac:dyDescent="0.25">
      <c r="A9888" s="221">
        <v>45136.812654843197</v>
      </c>
      <c r="B9888" s="221">
        <v>2.0819925881884198</v>
      </c>
      <c r="C9888" s="221">
        <v>1.7201999088131299</v>
      </c>
      <c r="D9888" s="221">
        <v>1.9823090040347999</v>
      </c>
      <c r="E9888" s="221">
        <v>1.6946700017413701</v>
      </c>
    </row>
    <row r="9889" spans="1:5" x14ac:dyDescent="0.25">
      <c r="A9889" s="221">
        <v>45136.833408792401</v>
      </c>
      <c r="B9889" s="221">
        <v>2.5259130457596899</v>
      </c>
      <c r="C9889" s="221">
        <v>1.72020003717938</v>
      </c>
      <c r="D9889" s="221">
        <v>1.98230920973074</v>
      </c>
      <c r="E9889" s="221">
        <v>1.6946702745915301</v>
      </c>
    </row>
    <row r="9890" spans="1:5" x14ac:dyDescent="0.25">
      <c r="A9890" s="221">
        <v>45137.439411678402</v>
      </c>
      <c r="B9890" s="221">
        <v>3.81563622835845</v>
      </c>
      <c r="C9890" s="221">
        <v>1.7202038016665899</v>
      </c>
      <c r="D9890" s="221">
        <v>1.98231521592905</v>
      </c>
      <c r="E9890" s="221">
        <v>1.6946782426965701</v>
      </c>
    </row>
    <row r="9891" spans="1:5" x14ac:dyDescent="0.25">
      <c r="A9891" s="221">
        <v>45144.954916357798</v>
      </c>
      <c r="B9891" s="221">
        <v>1.58818910675809</v>
      </c>
      <c r="C9891" s="221">
        <v>1.7202507271795799</v>
      </c>
      <c r="D9891" s="221">
        <v>1.98238970319084</v>
      </c>
      <c r="E9891" s="221">
        <v>1.69477711937373</v>
      </c>
    </row>
    <row r="9892" spans="1:5" x14ac:dyDescent="0.25">
      <c r="A9892" s="221">
        <v>45149.801894931501</v>
      </c>
      <c r="B9892" s="221">
        <v>1.49305952658381</v>
      </c>
      <c r="C9892" s="221">
        <v>1.72028140888002</v>
      </c>
      <c r="D9892" s="221">
        <v>1.9824377419175701</v>
      </c>
      <c r="E9892" s="221">
        <v>1.6948409529222299</v>
      </c>
    </row>
    <row r="9893" spans="1:5" x14ac:dyDescent="0.25">
      <c r="A9893" s="221">
        <v>45150.180914811303</v>
      </c>
      <c r="B9893" s="221">
        <v>1.0256665417705</v>
      </c>
      <c r="C9893" s="221">
        <v>1.72028382052083</v>
      </c>
      <c r="D9893" s="221">
        <v>1.9824414984023799</v>
      </c>
      <c r="E9893" s="221">
        <v>1.6948459465735599</v>
      </c>
    </row>
    <row r="9894" spans="1:5" x14ac:dyDescent="0.25">
      <c r="A9894" s="221">
        <v>45154.602835409903</v>
      </c>
      <c r="B9894" s="221">
        <v>1.1467248701592501</v>
      </c>
      <c r="C9894" s="221">
        <v>1.7203121163414601</v>
      </c>
      <c r="D9894" s="221">
        <v>1.9824853242764999</v>
      </c>
      <c r="E9894" s="221">
        <v>1.6949042061289199</v>
      </c>
    </row>
    <row r="9895" spans="1:5" x14ac:dyDescent="0.25">
      <c r="A9895" s="221">
        <v>45156.100694687899</v>
      </c>
      <c r="B9895" s="221">
        <v>1.8905459826523501</v>
      </c>
      <c r="C9895" s="221">
        <v>1.7203217618056399</v>
      </c>
      <c r="D9895" s="221">
        <v>1.9825001696340101</v>
      </c>
      <c r="E9895" s="221">
        <v>1.6949239406794601</v>
      </c>
    </row>
    <row r="9896" spans="1:5" x14ac:dyDescent="0.25">
      <c r="A9896" s="221">
        <v>45161.8025676385</v>
      </c>
      <c r="B9896" s="221">
        <v>1.38148875900999</v>
      </c>
      <c r="C9896" s="221">
        <v>1.72035876647855</v>
      </c>
      <c r="D9896" s="221">
        <v>1.9825566811793001</v>
      </c>
      <c r="E9896" s="221">
        <v>1.6949991291603601</v>
      </c>
    </row>
    <row r="9897" spans="1:5" x14ac:dyDescent="0.25">
      <c r="A9897" s="221">
        <v>45164.009518450803</v>
      </c>
      <c r="B9897" s="221">
        <v>1.7594606261463399</v>
      </c>
      <c r="C9897" s="221">
        <v>1.72037320014782</v>
      </c>
      <c r="D9897" s="221">
        <v>1.98257855427644</v>
      </c>
      <c r="E9897" s="221">
        <v>1.6950282475857601</v>
      </c>
    </row>
    <row r="9898" spans="1:5" x14ac:dyDescent="0.25">
      <c r="A9898" s="221">
        <v>45165.319974972903</v>
      </c>
      <c r="B9898" s="221">
        <v>3.5671509008847502</v>
      </c>
      <c r="C9898" s="221">
        <v>1.72038180415145</v>
      </c>
      <c r="D9898" s="221">
        <v>1.9825915420885301</v>
      </c>
      <c r="E9898" s="221">
        <v>1.6950455427479401</v>
      </c>
    </row>
    <row r="9899" spans="1:5" x14ac:dyDescent="0.25">
      <c r="A9899" s="221">
        <v>45171.111008942396</v>
      </c>
      <c r="B9899" s="221">
        <v>1.4230411507948799</v>
      </c>
      <c r="C9899" s="221">
        <v>1.7204201117487401</v>
      </c>
      <c r="D9899" s="221">
        <v>1.9826489364848501</v>
      </c>
      <c r="E9899" s="221">
        <v>1.6951220142463399</v>
      </c>
    </row>
    <row r="9900" spans="1:5" x14ac:dyDescent="0.25">
      <c r="A9900" s="221">
        <v>45172.882375383197</v>
      </c>
      <c r="B9900" s="221">
        <v>1.43354175620316</v>
      </c>
      <c r="C9900" s="221">
        <v>1.7204319203945</v>
      </c>
      <c r="D9900" s="221">
        <v>1.9826664923320501</v>
      </c>
      <c r="E9900" s="221">
        <v>1.69514540797216</v>
      </c>
    </row>
    <row r="9901" spans="1:5" x14ac:dyDescent="0.25">
      <c r="A9901" s="221">
        <v>45173.267603007997</v>
      </c>
      <c r="B9901" s="221">
        <v>3.5446580693232499</v>
      </c>
      <c r="C9901" s="221">
        <v>1.7204344941207399</v>
      </c>
      <c r="D9901" s="221">
        <v>1.98267031028703</v>
      </c>
      <c r="E9901" s="221">
        <v>1.6951504955188199</v>
      </c>
    </row>
    <row r="9902" spans="1:5" x14ac:dyDescent="0.25">
      <c r="A9902" s="221">
        <v>45174.112794417699</v>
      </c>
      <c r="B9902" s="221">
        <v>1.41671814643509</v>
      </c>
      <c r="C9902" s="221">
        <v>1.72044014795028</v>
      </c>
      <c r="D9902" s="221">
        <v>1.9826786869000801</v>
      </c>
      <c r="E9902" s="221">
        <v>1.69516165762263</v>
      </c>
    </row>
    <row r="9903" spans="1:5" x14ac:dyDescent="0.25">
      <c r="A9903" s="221">
        <v>45174.6113141307</v>
      </c>
      <c r="B9903" s="221">
        <v>2.0006949344903999</v>
      </c>
      <c r="C9903" s="221">
        <v>1.7204434872987699</v>
      </c>
      <c r="D9903" s="221">
        <v>1.9826836276823501</v>
      </c>
      <c r="E9903" s="221">
        <v>1.69516824552233</v>
      </c>
    </row>
    <row r="9904" spans="1:5" x14ac:dyDescent="0.25">
      <c r="A9904" s="221">
        <v>45176.295871391798</v>
      </c>
      <c r="B9904" s="221">
        <v>1.9957385810619901</v>
      </c>
      <c r="C9904" s="221">
        <v>1.72045479630674</v>
      </c>
      <c r="D9904" s="221">
        <v>1.98270032317189</v>
      </c>
      <c r="E9904" s="221">
        <v>1.6951905105457099</v>
      </c>
    </row>
    <row r="9905" spans="1:5" x14ac:dyDescent="0.25">
      <c r="A9905" s="221">
        <v>45176.9402759367</v>
      </c>
      <c r="B9905" s="221">
        <v>2.0566917392815398</v>
      </c>
      <c r="C9905" s="221">
        <v>1.720459132594</v>
      </c>
      <c r="D9905" s="221">
        <v>1.9827067098051001</v>
      </c>
      <c r="E9905" s="221">
        <v>1.69519902772859</v>
      </c>
    </row>
    <row r="9906" spans="1:5" x14ac:dyDescent="0.25">
      <c r="A9906" s="221">
        <v>45180.6375772463</v>
      </c>
      <c r="B9906" s="221">
        <v>1.69592402585375</v>
      </c>
      <c r="C9906" s="221">
        <v>1.7204841210395301</v>
      </c>
      <c r="D9906" s="221">
        <v>1.9827433534127501</v>
      </c>
      <c r="E9906" s="221">
        <v>1.6952479170889001</v>
      </c>
    </row>
    <row r="9907" spans="1:5" x14ac:dyDescent="0.25">
      <c r="A9907" s="221">
        <v>45180.991581260598</v>
      </c>
      <c r="B9907" s="221">
        <v>1.55466485630262</v>
      </c>
      <c r="C9907" s="221">
        <v>1.7204865233119599</v>
      </c>
      <c r="D9907" s="221">
        <v>1.9827468619134401</v>
      </c>
      <c r="E9907" s="221">
        <v>1.69525259966062</v>
      </c>
    </row>
    <row r="9908" spans="1:5" x14ac:dyDescent="0.25">
      <c r="A9908" s="221">
        <v>45181.830609652898</v>
      </c>
      <c r="B9908" s="221">
        <v>-0.26133522427600497</v>
      </c>
      <c r="C9908" s="221">
        <v>1.7204922237368101</v>
      </c>
      <c r="D9908" s="221">
        <v>1.9827551774454</v>
      </c>
      <c r="E9908" s="221">
        <v>1.6952636978698501</v>
      </c>
    </row>
    <row r="9909" spans="1:5" x14ac:dyDescent="0.25">
      <c r="A9909" s="221">
        <v>45187.419309476099</v>
      </c>
      <c r="B9909" s="221">
        <v>1.56876630512279</v>
      </c>
      <c r="C9909" s="221">
        <v>1.72053043788411</v>
      </c>
      <c r="D9909" s="221">
        <v>1.98281056652691</v>
      </c>
      <c r="E9909" s="221">
        <v>1.69533764305665</v>
      </c>
    </row>
    <row r="9910" spans="1:5" x14ac:dyDescent="0.25">
      <c r="A9910" s="221">
        <v>45188.620960163498</v>
      </c>
      <c r="B9910" s="221">
        <v>2.8222120465568801</v>
      </c>
      <c r="C9910" s="221">
        <v>1.7205387081977199</v>
      </c>
      <c r="D9910" s="221">
        <v>1.98282247584717</v>
      </c>
      <c r="E9910" s="221">
        <v>1.6953535595586</v>
      </c>
    </row>
    <row r="9911" spans="1:5" x14ac:dyDescent="0.25">
      <c r="A9911" s="221">
        <v>45197.789512100302</v>
      </c>
      <c r="B9911" s="221">
        <v>1.4949631785075901</v>
      </c>
      <c r="C9911" s="221">
        <v>1.7206024666901401</v>
      </c>
      <c r="D9911" s="221">
        <v>1.9829133434008099</v>
      </c>
      <c r="E9911" s="221">
        <v>1.6954750019014899</v>
      </c>
    </row>
    <row r="9912" spans="1:5" x14ac:dyDescent="0.25">
      <c r="A9912" s="221">
        <v>45198.393453889403</v>
      </c>
      <c r="B9912" s="221">
        <v>1.8216818929463401</v>
      </c>
      <c r="C9912" s="221">
        <v>1.7206067163707199</v>
      </c>
      <c r="D9912" s="221">
        <v>1.98291932891663</v>
      </c>
      <c r="E9912" s="221">
        <v>1.6954830014314399</v>
      </c>
    </row>
    <row r="9913" spans="1:5" x14ac:dyDescent="0.25">
      <c r="A9913" s="221">
        <v>45201.988660670599</v>
      </c>
      <c r="B9913" s="221">
        <v>1.12526804140998</v>
      </c>
      <c r="C9913" s="221">
        <v>1.72063203586948</v>
      </c>
      <c r="D9913" s="221">
        <v>1.9829549597815701</v>
      </c>
      <c r="E9913" s="221">
        <v>1.6955306563766801</v>
      </c>
    </row>
    <row r="9914" spans="1:5" x14ac:dyDescent="0.25">
      <c r="A9914" s="221">
        <v>45202.808789772898</v>
      </c>
      <c r="B9914" s="221">
        <v>1.98707685124848</v>
      </c>
      <c r="C9914" s="221">
        <v>1.7206378399007201</v>
      </c>
      <c r="D9914" s="221">
        <v>1.9829630878006399</v>
      </c>
      <c r="E9914" s="221">
        <v>1.69554153208803</v>
      </c>
    </row>
    <row r="9915" spans="1:5" x14ac:dyDescent="0.25">
      <c r="A9915" s="221">
        <v>45212.792074991303</v>
      </c>
      <c r="B9915" s="221">
        <v>2.0679584410137299</v>
      </c>
      <c r="C9915" s="221">
        <v>1.72070921414082</v>
      </c>
      <c r="D9915" s="221">
        <v>1.9830620287264</v>
      </c>
      <c r="E9915" s="221">
        <v>1.6956740179123799</v>
      </c>
    </row>
    <row r="9916" spans="1:5" x14ac:dyDescent="0.25">
      <c r="A9916" s="221">
        <v>45214.102168130303</v>
      </c>
      <c r="B9916" s="221">
        <v>1.6666506214099599</v>
      </c>
      <c r="C9916" s="221">
        <v>1.72071867947914</v>
      </c>
      <c r="D9916" s="221">
        <v>1.98307501261148</v>
      </c>
      <c r="E9916" s="221">
        <v>1.6956914151706599</v>
      </c>
    </row>
    <row r="9917" spans="1:5" x14ac:dyDescent="0.25">
      <c r="A9917" s="221">
        <v>45218.216938477402</v>
      </c>
      <c r="B9917" s="221">
        <v>1.3696211590282801</v>
      </c>
      <c r="C9917" s="221">
        <v>1.7207485574702399</v>
      </c>
      <c r="D9917" s="221">
        <v>1.9831157926932499</v>
      </c>
      <c r="E9917" s="221">
        <v>1.6957460814588601</v>
      </c>
    </row>
    <row r="9918" spans="1:5" x14ac:dyDescent="0.25">
      <c r="A9918" s="221">
        <v>45219.248155367997</v>
      </c>
      <c r="B9918" s="221">
        <v>1.6973901022459701</v>
      </c>
      <c r="C9918" s="221">
        <v>1.72075608069798</v>
      </c>
      <c r="D9918" s="221">
        <v>1.9831260127312</v>
      </c>
      <c r="E9918" s="221">
        <v>1.69575978156725</v>
      </c>
    </row>
    <row r="9919" spans="1:5" x14ac:dyDescent="0.25">
      <c r="A9919" s="221">
        <v>45221.576537082801</v>
      </c>
      <c r="B9919" s="221">
        <v>1.8113037728155501</v>
      </c>
      <c r="C9919" s="221">
        <v>1.7207731322086099</v>
      </c>
      <c r="D9919" s="221">
        <v>1.98314908852613</v>
      </c>
      <c r="E9919" s="221">
        <v>1.6957907288405101</v>
      </c>
    </row>
    <row r="9920" spans="1:5" x14ac:dyDescent="0.25">
      <c r="A9920" s="221">
        <v>45224.301963334903</v>
      </c>
      <c r="B9920" s="221">
        <v>2.12202624418769</v>
      </c>
      <c r="C9920" s="221">
        <v>1.7207931625336299</v>
      </c>
      <c r="D9920" s="221">
        <v>1.98317609929368</v>
      </c>
      <c r="E9920" s="221">
        <v>1.6958269761515301</v>
      </c>
    </row>
    <row r="9921" spans="1:5" x14ac:dyDescent="0.25">
      <c r="A9921" s="221">
        <v>45227.254321598302</v>
      </c>
      <c r="B9921" s="221">
        <v>1.7501379739675</v>
      </c>
      <c r="C9921" s="221">
        <v>1.72081497138697</v>
      </c>
      <c r="D9921" s="221">
        <v>1.98320535878003</v>
      </c>
      <c r="E9921" s="221">
        <v>1.69586624158685</v>
      </c>
    </row>
    <row r="9922" spans="1:5" x14ac:dyDescent="0.25">
      <c r="A9922" s="221">
        <v>45230.455809965701</v>
      </c>
      <c r="B9922" s="221">
        <v>1.1024171804771701</v>
      </c>
      <c r="C9922" s="221">
        <v>1.72083875956452</v>
      </c>
      <c r="D9922" s="221">
        <v>1.9832370872820599</v>
      </c>
      <c r="E9922" s="221">
        <v>1.6959088427353799</v>
      </c>
    </row>
    <row r="9923" spans="1:5" x14ac:dyDescent="0.25">
      <c r="A9923" s="221">
        <v>45232.336628372599</v>
      </c>
      <c r="B9923" s="221">
        <v>0.251967345466797</v>
      </c>
      <c r="C9923" s="221">
        <v>1.7208527972555301</v>
      </c>
      <c r="D9923" s="221">
        <v>1.9832557270398501</v>
      </c>
      <c r="E9923" s="221">
        <v>1.6959338772013699</v>
      </c>
    </row>
    <row r="9924" spans="1:5" x14ac:dyDescent="0.25">
      <c r="A9924" s="221">
        <v>45233.827135925298</v>
      </c>
      <c r="B9924" s="221">
        <v>4.1904699699971903</v>
      </c>
      <c r="C9924" s="221">
        <v>1.7208639555771299</v>
      </c>
      <c r="D9924" s="221">
        <v>1.98327049864122</v>
      </c>
      <c r="E9924" s="221">
        <v>1.69595371646947</v>
      </c>
    </row>
    <row r="9925" spans="1:5" x14ac:dyDescent="0.25">
      <c r="A9925" s="221">
        <v>45234.345797169597</v>
      </c>
      <c r="B9925" s="221">
        <v>-0.40113965628575399</v>
      </c>
      <c r="C9925" s="221">
        <v>1.7208678504807999</v>
      </c>
      <c r="D9925" s="221">
        <v>1.9832756388078201</v>
      </c>
      <c r="E9925" s="221">
        <v>1.6959606200638</v>
      </c>
    </row>
    <row r="9926" spans="1:5" x14ac:dyDescent="0.25">
      <c r="A9926" s="221">
        <v>45242.695869797702</v>
      </c>
      <c r="B9926" s="221">
        <v>1.16053068813433</v>
      </c>
      <c r="C9926" s="221">
        <v>1.7209309573256899</v>
      </c>
      <c r="D9926" s="221">
        <v>1.9833583917895701</v>
      </c>
      <c r="E9926" s="221">
        <v>1.69607186575505</v>
      </c>
    </row>
    <row r="9927" spans="1:5" x14ac:dyDescent="0.25">
      <c r="A9927" s="221">
        <v>45244.021433537899</v>
      </c>
      <c r="B9927" s="221">
        <v>0.80656685244437898</v>
      </c>
      <c r="C9927" s="221">
        <v>1.7209410610348499</v>
      </c>
      <c r="D9927" s="221">
        <v>1.9833715287234499</v>
      </c>
      <c r="E9927" s="221">
        <v>1.6960895353945999</v>
      </c>
    </row>
    <row r="9928" spans="1:5" x14ac:dyDescent="0.25">
      <c r="A9928" s="221">
        <v>45247.920523296103</v>
      </c>
      <c r="B9928" s="221">
        <v>2.7378154626139102</v>
      </c>
      <c r="C9928" s="221">
        <v>1.7209709150377199</v>
      </c>
      <c r="D9928" s="221">
        <v>1.9834101704596301</v>
      </c>
      <c r="E9928" s="221">
        <v>1.69614155600247</v>
      </c>
    </row>
    <row r="9929" spans="1:5" x14ac:dyDescent="0.25">
      <c r="A9929" s="221">
        <v>45255.334595404602</v>
      </c>
      <c r="B9929" s="221">
        <v>2.5100617366406102</v>
      </c>
      <c r="C9929" s="221">
        <v>1.7210282343536301</v>
      </c>
      <c r="D9929" s="221">
        <v>1.98348364678263</v>
      </c>
      <c r="E9929" s="221">
        <v>1.6962405284614099</v>
      </c>
    </row>
    <row r="9930" spans="1:5" x14ac:dyDescent="0.25">
      <c r="A9930" s="221">
        <v>45262.798317434397</v>
      </c>
      <c r="B9930" s="221">
        <v>2.16458141671629</v>
      </c>
      <c r="C9930" s="221">
        <v>1.7210866668101199</v>
      </c>
      <c r="D9930" s="221">
        <v>1.9835576144517799</v>
      </c>
      <c r="E9930" s="221">
        <v>1.6963401637106099</v>
      </c>
    </row>
    <row r="9931" spans="1:5" x14ac:dyDescent="0.25">
      <c r="A9931" s="221">
        <v>45265.3116119111</v>
      </c>
      <c r="B9931" s="221">
        <v>0.224272794889435</v>
      </c>
      <c r="C9931" s="221">
        <v>1.72110650733752</v>
      </c>
      <c r="D9931" s="221">
        <v>1.98358252193541</v>
      </c>
      <c r="E9931" s="221">
        <v>1.69637374664355</v>
      </c>
    </row>
    <row r="9932" spans="1:5" x14ac:dyDescent="0.25">
      <c r="A9932" s="221">
        <v>45274.681679767302</v>
      </c>
      <c r="B9932" s="221">
        <v>2.9513913640975198</v>
      </c>
      <c r="C9932" s="221">
        <v>1.7211812044102299</v>
      </c>
      <c r="D9932" s="221">
        <v>1.9836753820494799</v>
      </c>
      <c r="E9932" s="221">
        <v>1.6964990686865</v>
      </c>
    </row>
    <row r="9933" spans="1:5" x14ac:dyDescent="0.25">
      <c r="A9933" s="221">
        <v>45279.349267090503</v>
      </c>
      <c r="B9933" s="221">
        <v>0.945340323266741</v>
      </c>
      <c r="C9933" s="221">
        <v>1.72121884308049</v>
      </c>
      <c r="D9933" s="221">
        <v>1.98372163891041</v>
      </c>
      <c r="E9933" s="221">
        <v>1.69656154666569</v>
      </c>
    </row>
    <row r="9934" spans="1:5" x14ac:dyDescent="0.25">
      <c r="A9934" s="221">
        <v>45279.473592279901</v>
      </c>
      <c r="B9934" s="221">
        <v>1.54815357893394</v>
      </c>
      <c r="C9934" s="221">
        <v>1.72121984739145</v>
      </c>
      <c r="D9934" s="221">
        <v>1.9837228709977099</v>
      </c>
      <c r="E9934" s="221">
        <v>1.6965632114873099</v>
      </c>
    </row>
    <row r="9935" spans="1:5" x14ac:dyDescent="0.25">
      <c r="A9935" s="221">
        <v>45282.372687061201</v>
      </c>
      <c r="B9935" s="221">
        <v>2.2862174758563301</v>
      </c>
      <c r="C9935" s="221">
        <v>1.7212434089598201</v>
      </c>
      <c r="D9935" s="221">
        <v>1.9837516015438199</v>
      </c>
      <c r="E9935" s="221">
        <v>1.69660203833554</v>
      </c>
    </row>
    <row r="9936" spans="1:5" x14ac:dyDescent="0.25">
      <c r="A9936" s="221">
        <v>45287.530821505803</v>
      </c>
      <c r="B9936" s="221">
        <v>0.78796866987664904</v>
      </c>
      <c r="C9936" s="221">
        <v>1.7212854954259</v>
      </c>
      <c r="D9936" s="221">
        <v>1.98380271941598</v>
      </c>
      <c r="E9936" s="221">
        <v>1.6966711543604001</v>
      </c>
    </row>
    <row r="9937" spans="1:5" x14ac:dyDescent="0.25">
      <c r="A9937" s="221">
        <v>45289.540816399604</v>
      </c>
      <c r="B9937" s="221">
        <v>2.1985429067280302</v>
      </c>
      <c r="C9937" s="221">
        <v>1.7213020035395601</v>
      </c>
      <c r="D9937" s="221">
        <v>1.9838226386990701</v>
      </c>
      <c r="E9937" s="221">
        <v>1.6966980985265101</v>
      </c>
    </row>
    <row r="9938" spans="1:5" x14ac:dyDescent="0.25">
      <c r="A9938" s="221">
        <v>45291.612530598701</v>
      </c>
      <c r="B9938" s="221">
        <v>2.0601245559732599</v>
      </c>
      <c r="C9938" s="221">
        <v>1.72131907330706</v>
      </c>
      <c r="D9938" s="221">
        <v>1.98384316958921</v>
      </c>
      <c r="E9938" s="221">
        <v>1.6967258883904199</v>
      </c>
    </row>
    <row r="9939" spans="1:5" x14ac:dyDescent="0.25">
      <c r="A9939" s="221">
        <v>45300.496340777499</v>
      </c>
      <c r="B9939" s="221">
        <v>0.84758214933808895</v>
      </c>
      <c r="C9939" s="221">
        <v>1.7213929033336901</v>
      </c>
      <c r="D9939" s="221">
        <v>1.9839312085904199</v>
      </c>
      <c r="E9939" s="221">
        <v>1.6968450755839</v>
      </c>
    </row>
    <row r="9940" spans="1:5" x14ac:dyDescent="0.25">
      <c r="A9940" s="221">
        <v>45323.931449769399</v>
      </c>
      <c r="B9940" s="221">
        <v>1.82456453722821</v>
      </c>
      <c r="C9940" s="221">
        <v>1.7215925294127401</v>
      </c>
      <c r="D9940" s="221">
        <v>1.98416344972617</v>
      </c>
      <c r="E9940" s="221">
        <v>1.6971601326750401</v>
      </c>
    </row>
    <row r="9941" spans="1:5" x14ac:dyDescent="0.25">
      <c r="A9941" s="221">
        <v>45325.560091862499</v>
      </c>
      <c r="B9941" s="221">
        <v>3.7864169500684302</v>
      </c>
      <c r="C9941" s="221">
        <v>1.7216066574918001</v>
      </c>
      <c r="D9941" s="221">
        <v>1.9841795892946399</v>
      </c>
      <c r="E9941" s="221">
        <v>1.69718206748502</v>
      </c>
    </row>
    <row r="9942" spans="1:5" x14ac:dyDescent="0.25">
      <c r="A9942" s="221">
        <v>45331.045905818297</v>
      </c>
      <c r="B9942" s="221">
        <v>-0.84059556463580398</v>
      </c>
      <c r="C9942" s="221">
        <v>1.72165451527556</v>
      </c>
      <c r="D9942" s="221">
        <v>1.98423395278574</v>
      </c>
      <c r="E9942" s="221">
        <v>1.6972559588730101</v>
      </c>
    </row>
    <row r="9943" spans="1:5" x14ac:dyDescent="0.25">
      <c r="A9943" s="221">
        <v>45332.5143786716</v>
      </c>
      <c r="B9943" s="221">
        <v>1.2885632092961301</v>
      </c>
      <c r="C9943" s="221">
        <v>1.7216673911217899</v>
      </c>
      <c r="D9943" s="221">
        <v>1.9842485051040499</v>
      </c>
      <c r="E9943" s="221">
        <v>1.69727576118884</v>
      </c>
    </row>
    <row r="9944" spans="1:5" x14ac:dyDescent="0.25">
      <c r="A9944" s="221">
        <v>45334.0348474567</v>
      </c>
      <c r="B9944" s="221">
        <v>0.151665840609394</v>
      </c>
      <c r="C9944" s="221">
        <v>1.7216807517745301</v>
      </c>
      <c r="D9944" s="221">
        <v>1.98426357269328</v>
      </c>
      <c r="E9944" s="221">
        <v>1.69729626466838</v>
      </c>
    </row>
    <row r="9945" spans="1:5" x14ac:dyDescent="0.25">
      <c r="A9945" s="221">
        <v>45335.079889733199</v>
      </c>
      <c r="B9945" s="221">
        <v>1.8785644097523999</v>
      </c>
      <c r="C9945" s="221">
        <v>1.7216899518003199</v>
      </c>
      <c r="D9945" s="221">
        <v>1.9842739288859901</v>
      </c>
      <c r="E9945" s="221">
        <v>1.6973103570346</v>
      </c>
    </row>
    <row r="9946" spans="1:5" x14ac:dyDescent="0.25">
      <c r="A9946" s="221">
        <v>45342.684492414199</v>
      </c>
      <c r="B9946" s="221">
        <v>1.0338939715345901</v>
      </c>
      <c r="C9946" s="221">
        <v>1.7217573162856701</v>
      </c>
      <c r="D9946" s="221">
        <v>1.98434928909233</v>
      </c>
      <c r="E9946" s="221">
        <v>1.6974129048915501</v>
      </c>
    </row>
    <row r="9947" spans="1:5" x14ac:dyDescent="0.25">
      <c r="A9947" s="221">
        <v>45344.004758924399</v>
      </c>
      <c r="B9947" s="221">
        <v>2.23051959690914</v>
      </c>
      <c r="C9947" s="221">
        <v>1.7217690863776101</v>
      </c>
      <c r="D9947" s="221">
        <v>1.9843623725942501</v>
      </c>
      <c r="E9947" s="221">
        <v>1.69743070864894</v>
      </c>
    </row>
    <row r="9948" spans="1:5" x14ac:dyDescent="0.25">
      <c r="A9948" s="221">
        <v>45346.585542091198</v>
      </c>
      <c r="B9948" s="221">
        <v>1.14297939378623</v>
      </c>
      <c r="C9948" s="221">
        <v>1.72179215842531</v>
      </c>
      <c r="D9948" s="221">
        <v>1.98438794746596</v>
      </c>
      <c r="E9948" s="221">
        <v>1.69746553274342</v>
      </c>
    </row>
    <row r="9949" spans="1:5" x14ac:dyDescent="0.25">
      <c r="A9949" s="221">
        <v>45347.457449968002</v>
      </c>
      <c r="B9949" s="221">
        <v>1.9557647402937099</v>
      </c>
      <c r="C9949" s="221">
        <v>1.72179997181957</v>
      </c>
      <c r="D9949" s="221">
        <v>1.98439658784008</v>
      </c>
      <c r="E9949" s="221">
        <v>1.6974773175817499</v>
      </c>
    </row>
    <row r="9950" spans="1:5" x14ac:dyDescent="0.25">
      <c r="A9950" s="221">
        <v>45350.488059279698</v>
      </c>
      <c r="B9950" s="221">
        <v>2.1057904893671</v>
      </c>
      <c r="C9950" s="221">
        <v>1.721827204469</v>
      </c>
      <c r="D9950" s="221">
        <v>1.9844266200523299</v>
      </c>
      <c r="E9950" s="221">
        <v>1.6975182797541399</v>
      </c>
    </row>
    <row r="9951" spans="1:5" x14ac:dyDescent="0.25">
      <c r="A9951" s="221">
        <v>45357.938035676401</v>
      </c>
      <c r="B9951" s="221">
        <v>3.2077085401285101</v>
      </c>
      <c r="C9951" s="221">
        <v>1.72189464298822</v>
      </c>
      <c r="D9951" s="221">
        <v>1.98450044655036</v>
      </c>
      <c r="E9951" s="221">
        <v>1.6976189747583701</v>
      </c>
    </row>
    <row r="9952" spans="1:5" x14ac:dyDescent="0.25">
      <c r="A9952" s="221">
        <v>45366.396121989303</v>
      </c>
      <c r="B9952" s="221">
        <v>1.6116214506106501</v>
      </c>
      <c r="C9952" s="221">
        <v>1.7219720532470499</v>
      </c>
      <c r="D9952" s="221">
        <v>1.9845842630430901</v>
      </c>
      <c r="E9952" s="221">
        <v>1.6977332955282201</v>
      </c>
    </row>
    <row r="9953" spans="1:5" x14ac:dyDescent="0.25">
      <c r="A9953" s="221">
        <v>45366.751705037299</v>
      </c>
      <c r="B9953" s="221">
        <v>1.60257896257279</v>
      </c>
      <c r="C9953" s="221">
        <v>1.7219753272835101</v>
      </c>
      <c r="D9953" s="221">
        <v>1.9845877867389801</v>
      </c>
      <c r="E9953" s="221">
        <v>1.6977381016423101</v>
      </c>
    </row>
    <row r="9954" spans="1:5" x14ac:dyDescent="0.25">
      <c r="A9954" s="221">
        <v>45367.883099475097</v>
      </c>
      <c r="B9954" s="221">
        <v>1.32613840281033</v>
      </c>
      <c r="C9954" s="221">
        <v>1.7219857728836701</v>
      </c>
      <c r="D9954" s="221">
        <v>1.9845989984374801</v>
      </c>
      <c r="E9954" s="221">
        <v>1.6977533937401199</v>
      </c>
    </row>
    <row r="9955" spans="1:5" x14ac:dyDescent="0.25">
      <c r="A9955" s="221">
        <v>45370.385657653198</v>
      </c>
      <c r="B9955" s="221">
        <v>0.94758414302988903</v>
      </c>
      <c r="C9955" s="221">
        <v>1.7220088777542999</v>
      </c>
      <c r="D9955" s="221">
        <v>1.9846237978591901</v>
      </c>
      <c r="E9955" s="221">
        <v>1.69778727753085</v>
      </c>
    </row>
    <row r="9956" spans="1:5" x14ac:dyDescent="0.25">
      <c r="A9956" s="221">
        <v>45372.414888168503</v>
      </c>
      <c r="B9956" s="221">
        <v>1.47968006109724</v>
      </c>
      <c r="C9956" s="221">
        <v>1.7220276845347999</v>
      </c>
      <c r="D9956" s="221">
        <v>1.98464390677963</v>
      </c>
      <c r="E9956" s="221">
        <v>1.6978147526252301</v>
      </c>
    </row>
    <row r="9957" spans="1:5" x14ac:dyDescent="0.25">
      <c r="A9957" s="221">
        <v>45376.849708011301</v>
      </c>
      <c r="B9957" s="221">
        <v>1.7852471375602099</v>
      </c>
      <c r="C9957" s="221">
        <v>1.7220689652805301</v>
      </c>
      <c r="D9957" s="221">
        <v>1.9846878538199499</v>
      </c>
      <c r="E9957" s="221">
        <v>1.69787480418536</v>
      </c>
    </row>
    <row r="9958" spans="1:5" x14ac:dyDescent="0.25">
      <c r="A9958" s="221">
        <v>45381.022318981799</v>
      </c>
      <c r="B9958" s="221">
        <v>1.69724754254641</v>
      </c>
      <c r="C9958" s="221">
        <v>1.72210802936074</v>
      </c>
      <c r="D9958" s="221">
        <v>1.98472920229895</v>
      </c>
      <c r="E9958" s="221">
        <v>1.6979313516147001</v>
      </c>
    </row>
    <row r="9959" spans="1:5" x14ac:dyDescent="0.25">
      <c r="A9959" s="221">
        <v>45382.818521638597</v>
      </c>
      <c r="B9959" s="221">
        <v>0.93102672120839403</v>
      </c>
      <c r="C9959" s="221">
        <v>1.7221249122353</v>
      </c>
      <c r="D9959" s="221">
        <v>1.9847470017651301</v>
      </c>
      <c r="E9959" s="221">
        <v>1.69795570087263</v>
      </c>
    </row>
    <row r="9960" spans="1:5" x14ac:dyDescent="0.25">
      <c r="A9960" s="221">
        <v>45383.799964268801</v>
      </c>
      <c r="B9960" s="221">
        <v>0.95742257252911001</v>
      </c>
      <c r="C9960" s="221">
        <v>1.72213415739909</v>
      </c>
      <c r="D9960" s="221">
        <v>1.9847567273686599</v>
      </c>
      <c r="E9960" s="221">
        <v>1.6979690052732499</v>
      </c>
    </row>
    <row r="9961" spans="1:5" x14ac:dyDescent="0.25">
      <c r="A9961" s="221">
        <v>45385.517495077504</v>
      </c>
      <c r="B9961" s="221">
        <v>1.5519941585955701</v>
      </c>
      <c r="C9961" s="221">
        <v>1.7221503559154501</v>
      </c>
      <c r="D9961" s="221">
        <v>1.9847737470595399</v>
      </c>
      <c r="E9961" s="221">
        <v>1.6979922880584599</v>
      </c>
    </row>
    <row r="9962" spans="1:5" x14ac:dyDescent="0.25">
      <c r="A9962" s="221">
        <v>45385.733725812897</v>
      </c>
      <c r="B9962" s="221">
        <v>1.1303147562998599</v>
      </c>
      <c r="C9962" s="221">
        <v>1.7221524006211999</v>
      </c>
      <c r="D9962" s="221">
        <v>1.9847758897752701</v>
      </c>
      <c r="E9962" s="221">
        <v>1.6979952192744501</v>
      </c>
    </row>
    <row r="9963" spans="1:5" x14ac:dyDescent="0.25">
      <c r="A9963" s="221">
        <v>45387.477794514802</v>
      </c>
      <c r="B9963" s="221">
        <v>1.45864258572537</v>
      </c>
      <c r="C9963" s="221">
        <v>1.72216889276005</v>
      </c>
      <c r="D9963" s="221">
        <v>1.98479317244061</v>
      </c>
      <c r="E9963" s="221">
        <v>1.6980188760385599</v>
      </c>
    </row>
    <row r="9964" spans="1:5" x14ac:dyDescent="0.25">
      <c r="A9964" s="221">
        <v>45389.405901739403</v>
      </c>
      <c r="B9964" s="221">
        <v>1.10350796014356</v>
      </c>
      <c r="C9964" s="221">
        <v>1.7221871719597299</v>
      </c>
      <c r="D9964" s="221">
        <v>1.98481227881634</v>
      </c>
      <c r="E9964" s="221">
        <v>1.6980450291240199</v>
      </c>
    </row>
    <row r="9965" spans="1:5" x14ac:dyDescent="0.25">
      <c r="A9965" s="221">
        <v>45394.953913282297</v>
      </c>
      <c r="B9965" s="221">
        <v>3.9027556189669101</v>
      </c>
      <c r="C9965" s="221">
        <v>1.7222400259723101</v>
      </c>
      <c r="D9965" s="221">
        <v>1.98486725625312</v>
      </c>
      <c r="E9965" s="221">
        <v>1.6981203231685</v>
      </c>
    </row>
    <row r="9966" spans="1:5" x14ac:dyDescent="0.25">
      <c r="A9966" s="221">
        <v>45402.909283730798</v>
      </c>
      <c r="B9966" s="221">
        <v>0.97305097451241296</v>
      </c>
      <c r="C9966" s="221">
        <v>1.72231647816052</v>
      </c>
      <c r="D9966" s="221">
        <v>1.9849460891597499</v>
      </c>
      <c r="E9966" s="221">
        <v>1.69822839172565</v>
      </c>
    </row>
    <row r="9967" spans="1:5" x14ac:dyDescent="0.25">
      <c r="A9967" s="221">
        <v>45404.101576757203</v>
      </c>
      <c r="B9967" s="221">
        <v>1.6358651684673899</v>
      </c>
      <c r="C9967" s="221">
        <v>1.7223280036466</v>
      </c>
      <c r="D9967" s="221">
        <v>1.9849579040620799</v>
      </c>
      <c r="E9967" s="221">
        <v>1.6982445882545101</v>
      </c>
    </row>
    <row r="9968" spans="1:5" x14ac:dyDescent="0.25">
      <c r="A9968" s="221">
        <v>45407.6246692696</v>
      </c>
      <c r="B9968" s="221">
        <v>1.8484976115315199</v>
      </c>
      <c r="C9968" s="221">
        <v>1.72236218163564</v>
      </c>
      <c r="D9968" s="221">
        <v>1.9849928155352801</v>
      </c>
      <c r="E9968" s="221">
        <v>1.6982924630312899</v>
      </c>
    </row>
    <row r="9969" spans="1:5" x14ac:dyDescent="0.25">
      <c r="A9969" s="221">
        <v>45409.705992682299</v>
      </c>
      <c r="B9969" s="221">
        <v>2.4878806404109901</v>
      </c>
      <c r="C9969" s="221">
        <v>1.72238241426682</v>
      </c>
      <c r="D9969" s="221">
        <v>1.98501343979822</v>
      </c>
      <c r="E9969" s="221">
        <v>1.6983207798956701</v>
      </c>
    </row>
    <row r="9970" spans="1:5" x14ac:dyDescent="0.25">
      <c r="A9970" s="221">
        <v>45419.032044237101</v>
      </c>
      <c r="B9970" s="221">
        <v>1.6922275850075299</v>
      </c>
      <c r="C9970" s="221">
        <v>1.7224738122529999</v>
      </c>
      <c r="D9970" s="221">
        <v>1.9851058535664501</v>
      </c>
      <c r="E9970" s="221">
        <v>1.6984476628853</v>
      </c>
    </row>
    <row r="9971" spans="1:5" x14ac:dyDescent="0.25">
      <c r="A9971" s="221">
        <v>45420.154828593099</v>
      </c>
      <c r="B9971" s="221">
        <v>2.1496302440737298</v>
      </c>
      <c r="C9971" s="221">
        <v>1.72248492529538</v>
      </c>
      <c r="D9971" s="221">
        <v>1.98511697946819</v>
      </c>
      <c r="E9971" s="221">
        <v>1.69846293861426</v>
      </c>
    </row>
    <row r="9972" spans="1:5" x14ac:dyDescent="0.25">
      <c r="A9972" s="221">
        <v>45426.940706506801</v>
      </c>
      <c r="B9972" s="221">
        <v>2.05429320244059</v>
      </c>
      <c r="C9972" s="221">
        <v>1.72255216291446</v>
      </c>
      <c r="D9972" s="221">
        <v>1.98518422213194</v>
      </c>
      <c r="E9972" s="221">
        <v>1.69855536353742</v>
      </c>
    </row>
    <row r="9973" spans="1:5" x14ac:dyDescent="0.25">
      <c r="A9973" s="221">
        <v>45430.535258210097</v>
      </c>
      <c r="B9973" s="221">
        <v>1.5102393175886899</v>
      </c>
      <c r="C9973" s="221">
        <v>1.7225880139118199</v>
      </c>
      <c r="D9973" s="221">
        <v>1.9852198412861</v>
      </c>
      <c r="E9973" s="221">
        <v>1.69860435210504</v>
      </c>
    </row>
    <row r="9974" spans="1:5" x14ac:dyDescent="0.25">
      <c r="A9974" s="221">
        <v>45433.171274045897</v>
      </c>
      <c r="B9974" s="221">
        <v>1.6769698388574601</v>
      </c>
      <c r="C9974" s="221">
        <v>1.72261441114633</v>
      </c>
      <c r="D9974" s="221">
        <v>1.98524596211066</v>
      </c>
      <c r="E9974" s="221">
        <v>1.69864028953568</v>
      </c>
    </row>
    <row r="9975" spans="1:5" x14ac:dyDescent="0.25">
      <c r="A9975" s="221">
        <v>45435.089148906598</v>
      </c>
      <c r="B9975" s="221">
        <v>3.2326740351407098E-2</v>
      </c>
      <c r="C9975" s="221">
        <v>1.7226336700267999</v>
      </c>
      <c r="D9975" s="221">
        <v>1.9852649667281901</v>
      </c>
      <c r="E9975" s="221">
        <v>1.6986664435558001</v>
      </c>
    </row>
    <row r="9976" spans="1:5" x14ac:dyDescent="0.25">
      <c r="A9976" s="221">
        <v>45435.961668674201</v>
      </c>
      <c r="B9976" s="221">
        <v>1.94977557220366</v>
      </c>
      <c r="C9976" s="221">
        <v>1.7226424476200399</v>
      </c>
      <c r="D9976" s="221">
        <v>1.98527361270651</v>
      </c>
      <c r="E9976" s="221">
        <v>1.69867834208997</v>
      </c>
    </row>
    <row r="9977" spans="1:5" x14ac:dyDescent="0.25">
      <c r="A9977" s="221">
        <v>45436.455754768802</v>
      </c>
      <c r="B9977" s="221">
        <v>1.3640466640850899</v>
      </c>
      <c r="C9977" s="221">
        <v>1.7226474217824299</v>
      </c>
      <c r="D9977" s="221">
        <v>1.9852785086306199</v>
      </c>
      <c r="E9977" s="221">
        <v>1.69868507993191</v>
      </c>
    </row>
    <row r="9978" spans="1:5" x14ac:dyDescent="0.25">
      <c r="A9978" s="221">
        <v>45441.603992990204</v>
      </c>
      <c r="B9978" s="221">
        <v>1.3827779525734201</v>
      </c>
      <c r="C9978" s="221">
        <v>1.7226994244873799</v>
      </c>
      <c r="D9978" s="221">
        <v>1.98532952278367</v>
      </c>
      <c r="E9978" s="221">
        <v>1.6987553274476099</v>
      </c>
    </row>
    <row r="9979" spans="1:5" x14ac:dyDescent="0.25">
      <c r="A9979" s="221">
        <v>45444.122032308798</v>
      </c>
      <c r="B9979" s="221">
        <v>1.66103920848044</v>
      </c>
      <c r="C9979" s="221">
        <v>1.72272497709355</v>
      </c>
      <c r="D9979" s="221">
        <v>1.9853544741627001</v>
      </c>
      <c r="E9979" s="221">
        <v>1.69878970329823</v>
      </c>
    </row>
    <row r="9980" spans="1:5" x14ac:dyDescent="0.25">
      <c r="A9980" s="221">
        <v>45448.526695537199</v>
      </c>
      <c r="B9980" s="221">
        <v>2.58694662069836</v>
      </c>
      <c r="C9980" s="221">
        <v>1.72276985942482</v>
      </c>
      <c r="D9980" s="221">
        <v>1.98539812019351</v>
      </c>
      <c r="E9980" s="221">
        <v>1.6988498449381799</v>
      </c>
    </row>
    <row r="9981" spans="1:5" x14ac:dyDescent="0.25">
      <c r="A9981" s="221">
        <v>45455.302325126198</v>
      </c>
      <c r="B9981" s="221">
        <v>1.1306052813243599</v>
      </c>
      <c r="C9981" s="221">
        <v>1.72283936401802</v>
      </c>
      <c r="D9981" s="221">
        <v>1.98546525964553</v>
      </c>
      <c r="E9981" s="221">
        <v>1.6989424209842201</v>
      </c>
    </row>
    <row r="9982" spans="1:5" x14ac:dyDescent="0.25">
      <c r="A9982" s="221">
        <v>45456.1044001724</v>
      </c>
      <c r="B9982" s="221">
        <v>1.65345613531658</v>
      </c>
      <c r="C9982" s="221">
        <v>1.72284762272449</v>
      </c>
      <c r="D9982" s="221">
        <v>1.9854732072722301</v>
      </c>
      <c r="E9982" s="221">
        <v>1.69895338560562</v>
      </c>
    </row>
    <row r="9983" spans="1:5" x14ac:dyDescent="0.25">
      <c r="A9983" s="221">
        <v>45464.803637460202</v>
      </c>
      <c r="B9983" s="221">
        <v>1.4074184273747501</v>
      </c>
      <c r="C9983" s="221">
        <v>1.7229377512339701</v>
      </c>
      <c r="D9983" s="221">
        <v>1.98555940655104</v>
      </c>
      <c r="E9983" s="221">
        <v>1.6990723624833699</v>
      </c>
    </row>
    <row r="9984" spans="1:5" x14ac:dyDescent="0.25">
      <c r="A9984" s="221">
        <v>45466.402003873402</v>
      </c>
      <c r="B9984" s="221">
        <v>2.2338776476476601</v>
      </c>
      <c r="C9984" s="221">
        <v>1.7229544062605</v>
      </c>
      <c r="D9984" s="221">
        <v>1.9855752444949299</v>
      </c>
      <c r="E9984" s="221">
        <v>1.699094244091</v>
      </c>
    </row>
    <row r="9985" spans="1:5" x14ac:dyDescent="0.25">
      <c r="A9985" s="221">
        <v>45470.331066424202</v>
      </c>
      <c r="B9985" s="221">
        <v>2.8291405234933502</v>
      </c>
      <c r="C9985" s="221">
        <v>1.72299551308563</v>
      </c>
      <c r="D9985" s="221">
        <v>1.9856141769147599</v>
      </c>
      <c r="E9985" s="221">
        <v>1.69914803288711</v>
      </c>
    </row>
    <row r="9986" spans="1:5" x14ac:dyDescent="0.25">
      <c r="A9986" s="221">
        <v>45474.795541179003</v>
      </c>
      <c r="B9986" s="221">
        <v>2.1693533714540099</v>
      </c>
      <c r="C9986" s="221">
        <v>1.7230423872874501</v>
      </c>
      <c r="D9986" s="221">
        <v>1.9856584146440499</v>
      </c>
      <c r="E9986" s="221">
        <v>1.69920916117943</v>
      </c>
    </row>
    <row r="9987" spans="1:5" x14ac:dyDescent="0.25">
      <c r="A9987" s="221">
        <v>45478.513205127303</v>
      </c>
      <c r="B9987" s="221">
        <v>1.2806710909664101</v>
      </c>
      <c r="C9987" s="221">
        <v>1.7230816230875301</v>
      </c>
      <c r="D9987" s="221">
        <v>1.9856952523506901</v>
      </c>
      <c r="E9987" s="221">
        <v>1.69926010140691</v>
      </c>
    </row>
    <row r="9988" spans="1:5" x14ac:dyDescent="0.25">
      <c r="A9988" s="221">
        <v>45491.615057811301</v>
      </c>
      <c r="B9988" s="221">
        <v>2.0665409284982301</v>
      </c>
      <c r="C9988" s="221">
        <v>1.7232212152122901</v>
      </c>
      <c r="D9988" s="221">
        <v>1.98582507640481</v>
      </c>
      <c r="E9988" s="221">
        <v>1.6994398222487099</v>
      </c>
    </row>
    <row r="9989" spans="1:5" x14ac:dyDescent="0.25">
      <c r="A9989" s="221">
        <v>45502.164874308597</v>
      </c>
      <c r="B9989" s="221">
        <v>3.3558736414136998</v>
      </c>
      <c r="C9989" s="221">
        <v>1.72333509652227</v>
      </c>
      <c r="D9989" s="221">
        <v>1.9859296121647101</v>
      </c>
      <c r="E9989" s="221">
        <v>1.6995847368947801</v>
      </c>
    </row>
    <row r="9990" spans="1:5" x14ac:dyDescent="0.25">
      <c r="A9990" s="221">
        <v>45511.297594795004</v>
      </c>
      <c r="B9990" s="221">
        <v>4.6321364998760997</v>
      </c>
      <c r="C9990" s="221">
        <v>1.7234347414639</v>
      </c>
      <c r="D9990" s="221">
        <v>1.9860201047808399</v>
      </c>
      <c r="E9990" s="221">
        <v>1.69971018599215</v>
      </c>
    </row>
    <row r="9991" spans="1:5" x14ac:dyDescent="0.25">
      <c r="A9991" s="221">
        <v>45511.599197074604</v>
      </c>
      <c r="B9991" s="221">
        <v>1.48226887862284</v>
      </c>
      <c r="C9991" s="221">
        <v>1.72343804880228</v>
      </c>
      <c r="D9991" s="221">
        <v>1.9860230932418701</v>
      </c>
      <c r="E9991" s="221">
        <v>1.69971433563018</v>
      </c>
    </row>
    <row r="9992" spans="1:5" x14ac:dyDescent="0.25">
      <c r="A9992" s="221">
        <v>45514.343551487596</v>
      </c>
      <c r="B9992" s="221">
        <v>1.67108005625984</v>
      </c>
      <c r="C9992" s="221">
        <v>1.72346819313383</v>
      </c>
      <c r="D9992" s="221">
        <v>1.98605028599466</v>
      </c>
      <c r="E9992" s="221">
        <v>1.69975209422219</v>
      </c>
    </row>
    <row r="9993" spans="1:5" x14ac:dyDescent="0.25">
      <c r="A9993" s="221">
        <v>45515.233869208903</v>
      </c>
      <c r="B9993" s="221">
        <v>4.5981622261932902</v>
      </c>
      <c r="C9993" s="221">
        <v>1.72347800298147</v>
      </c>
      <c r="D9993" s="221">
        <v>1.98605910781067</v>
      </c>
      <c r="E9993" s="221">
        <v>1.69976434378567</v>
      </c>
    </row>
    <row r="9994" spans="1:5" x14ac:dyDescent="0.25">
      <c r="A9994" s="221">
        <v>45522.553616806501</v>
      </c>
      <c r="B9994" s="221">
        <v>1.2022935919539</v>
      </c>
      <c r="C9994" s="221">
        <v>1.72355890060947</v>
      </c>
      <c r="D9994" s="221">
        <v>1.9861316353830001</v>
      </c>
      <c r="E9994" s="221">
        <v>1.69986509179579</v>
      </c>
    </row>
    <row r="9995" spans="1:5" x14ac:dyDescent="0.25">
      <c r="A9995" s="221">
        <v>45522.959928890799</v>
      </c>
      <c r="B9995" s="221">
        <v>1.31800552053005</v>
      </c>
      <c r="C9995" s="221">
        <v>1.7235634101598101</v>
      </c>
      <c r="D9995" s="221">
        <v>1.98613566131814</v>
      </c>
      <c r="E9995" s="221">
        <v>1.6998706866419899</v>
      </c>
    </row>
    <row r="9996" spans="1:5" x14ac:dyDescent="0.25">
      <c r="A9996" s="221">
        <v>45523.277460409103</v>
      </c>
      <c r="B9996" s="221">
        <v>3.0998962229176601</v>
      </c>
      <c r="C9996" s="221">
        <v>1.72356693570097</v>
      </c>
      <c r="D9996" s="221">
        <v>1.9861388075728199</v>
      </c>
      <c r="E9996" s="221">
        <v>1.69987505899536</v>
      </c>
    </row>
    <row r="9997" spans="1:5" x14ac:dyDescent="0.25">
      <c r="A9997" s="221">
        <v>45525.236087401499</v>
      </c>
      <c r="B9997" s="221">
        <v>1.1629094082937299</v>
      </c>
      <c r="C9997" s="221">
        <v>1.7235887167405299</v>
      </c>
      <c r="D9997" s="221">
        <v>1.9861582145891199</v>
      </c>
      <c r="E9997" s="221">
        <v>1.69990202894583</v>
      </c>
    </row>
    <row r="9998" spans="1:5" x14ac:dyDescent="0.25">
      <c r="A9998" s="221">
        <v>45527.953253903899</v>
      </c>
      <c r="B9998" s="221">
        <v>2.7271213402201999</v>
      </c>
      <c r="C9998" s="221">
        <v>1.7236189871627201</v>
      </c>
      <c r="D9998" s="221">
        <v>1.9861851375789299</v>
      </c>
      <c r="E9998" s="221">
        <v>1.69993946035806</v>
      </c>
    </row>
    <row r="9999" spans="1:5" x14ac:dyDescent="0.25">
      <c r="A9999" s="221">
        <v>45534.741428644396</v>
      </c>
      <c r="B9999" s="221">
        <v>1.9991406420801801</v>
      </c>
      <c r="C9999" s="221">
        <v>1.72369502836846</v>
      </c>
      <c r="D9999" s="221">
        <v>1.9862523980722699</v>
      </c>
      <c r="E9999" s="221">
        <v>1.70003302065263</v>
      </c>
    </row>
    <row r="10000" spans="1:5" x14ac:dyDescent="0.25">
      <c r="A10000" s="221">
        <v>45537.322004772803</v>
      </c>
      <c r="B10000" s="221">
        <v>1.25661130189199</v>
      </c>
      <c r="C10000" s="221">
        <v>1.72372404754805</v>
      </c>
      <c r="D10000" s="221">
        <v>1.98627796765911</v>
      </c>
      <c r="E10000" s="221">
        <v>1.70006860828728</v>
      </c>
    </row>
    <row r="10001" spans="1:5" x14ac:dyDescent="0.25">
      <c r="A10001" s="221">
        <v>45539.5457481228</v>
      </c>
      <c r="B10001" s="221">
        <v>2.2370395861556198</v>
      </c>
      <c r="C10001" s="221">
        <v>1.72374914408403</v>
      </c>
      <c r="D10001" s="221">
        <v>1.98630000145039</v>
      </c>
      <c r="E10001" s="221">
        <v>1.7000992788278899</v>
      </c>
    </row>
    <row r="10002" spans="1:5" x14ac:dyDescent="0.25">
      <c r="A10002" s="221">
        <v>45539.6914762905</v>
      </c>
      <c r="B10002" s="221">
        <v>2.4386450871703498</v>
      </c>
      <c r="C10002" s="221">
        <v>1.7237507890358701</v>
      </c>
      <c r="D10002" s="221">
        <v>1.9863014453729499</v>
      </c>
      <c r="E10002" s="221">
        <v>1.7001012891491001</v>
      </c>
    </row>
    <row r="10003" spans="1:5" x14ac:dyDescent="0.25">
      <c r="A10003" s="221">
        <v>45544.852029869697</v>
      </c>
      <c r="B10003" s="221">
        <v>1.19246997893909</v>
      </c>
      <c r="C10003" s="221">
        <v>1.72380922729874</v>
      </c>
      <c r="D10003" s="221">
        <v>1.9863525778331299</v>
      </c>
      <c r="E10003" s="221">
        <v>1.70017251138996</v>
      </c>
    </row>
    <row r="10004" spans="1:5" x14ac:dyDescent="0.25">
      <c r="A10004" s="221">
        <v>45550.7873914749</v>
      </c>
      <c r="B10004" s="221">
        <v>2.5301987242451598</v>
      </c>
      <c r="C10004" s="221">
        <v>1.7238768304952601</v>
      </c>
      <c r="D10004" s="221">
        <v>1.9864113873457701</v>
      </c>
      <c r="E10004" s="221">
        <v>1.70025445331551</v>
      </c>
    </row>
    <row r="10005" spans="1:5" x14ac:dyDescent="0.25">
      <c r="A10005" s="221">
        <v>45555.7647809685</v>
      </c>
      <c r="B10005" s="221">
        <v>4.7226036361891301</v>
      </c>
      <c r="C10005" s="221">
        <v>1.7239338357690599</v>
      </c>
      <c r="D10005" s="221">
        <v>1.9864607049560199</v>
      </c>
      <c r="E10005" s="221">
        <v>1.7003232284385901</v>
      </c>
    </row>
    <row r="10006" spans="1:5" x14ac:dyDescent="0.25">
      <c r="A10006" s="221">
        <v>45559.148762761601</v>
      </c>
      <c r="B10006" s="221">
        <v>2.7345112296823801</v>
      </c>
      <c r="C10006" s="221">
        <v>1.7239727562523799</v>
      </c>
      <c r="D10006" s="221">
        <v>1.9864942345593199</v>
      </c>
      <c r="E10006" s="221">
        <v>1.7003700199460201</v>
      </c>
    </row>
    <row r="10007" spans="1:5" x14ac:dyDescent="0.25">
      <c r="A10007" s="221">
        <v>45570.944994933903</v>
      </c>
      <c r="B10007" s="221">
        <v>1.9631744736607</v>
      </c>
      <c r="C10007" s="221">
        <v>1.7241094501185701</v>
      </c>
      <c r="D10007" s="221">
        <v>1.98661111393195</v>
      </c>
      <c r="E10007" s="221">
        <v>1.70053316925262</v>
      </c>
    </row>
    <row r="10008" spans="1:5" x14ac:dyDescent="0.25">
      <c r="A10008" s="221">
        <v>45577.484210213501</v>
      </c>
      <c r="B10008" s="221">
        <v>1.80299561420569</v>
      </c>
      <c r="C10008" s="221">
        <v>1.7241859123207499</v>
      </c>
      <c r="D10008" s="221">
        <v>1.98667590552756</v>
      </c>
      <c r="E10008" s="221">
        <v>1.7006237707060801</v>
      </c>
    </row>
    <row r="10009" spans="1:5" x14ac:dyDescent="0.25">
      <c r="A10009" s="221">
        <v>45580.7015771195</v>
      </c>
      <c r="B10009" s="221">
        <v>1.8597063873873101</v>
      </c>
      <c r="C10009" s="221">
        <v>1.72422371142624</v>
      </c>
      <c r="D10009" s="221">
        <v>1.9867077837157701</v>
      </c>
      <c r="E10009" s="221">
        <v>1.70066834763244</v>
      </c>
    </row>
    <row r="10010" spans="1:5" x14ac:dyDescent="0.25">
      <c r="A10010" s="221">
        <v>45582.186006552103</v>
      </c>
      <c r="B10010" s="221">
        <v>1.69915351140082</v>
      </c>
      <c r="C10010" s="221">
        <v>1.7242411908806301</v>
      </c>
      <c r="D10010" s="221">
        <v>1.9867224916810899</v>
      </c>
      <c r="E10010" s="221">
        <v>1.7006889145442801</v>
      </c>
    </row>
    <row r="10011" spans="1:5" x14ac:dyDescent="0.25">
      <c r="A10011" s="221">
        <v>45598.018812574701</v>
      </c>
      <c r="B10011" s="221">
        <v>1.46594909689799</v>
      </c>
      <c r="C10011" s="221">
        <v>1.7244291796306299</v>
      </c>
      <c r="D10011" s="221">
        <v>1.9868793626874599</v>
      </c>
      <c r="E10011" s="221">
        <v>1.70090839836605</v>
      </c>
    </row>
    <row r="10012" spans="1:5" x14ac:dyDescent="0.25">
      <c r="A10012" s="221">
        <v>45599.369540565203</v>
      </c>
      <c r="B10012" s="221">
        <v>1.0081213798500701</v>
      </c>
      <c r="C10012" s="221">
        <v>1.7244453485086</v>
      </c>
      <c r="D10012" s="221">
        <v>1.9868927456619201</v>
      </c>
      <c r="E10012" s="221">
        <v>1.7009271417048699</v>
      </c>
    </row>
    <row r="10013" spans="1:5" x14ac:dyDescent="0.25">
      <c r="A10013" s="221">
        <v>45599.4607869826</v>
      </c>
      <c r="B10013" s="221">
        <v>0.79580427059593495</v>
      </c>
      <c r="C10013" s="221">
        <v>1.72444644151228</v>
      </c>
      <c r="D10013" s="221">
        <v>1.9868936497288301</v>
      </c>
      <c r="E10013" s="221">
        <v>1.7009284084211</v>
      </c>
    </row>
    <row r="10014" spans="1:5" x14ac:dyDescent="0.25">
      <c r="A10014" s="221">
        <v>45602.891524450599</v>
      </c>
      <c r="B10014" s="221">
        <v>2.4098907414772399</v>
      </c>
      <c r="C10014" s="221">
        <v>1.7244876050546201</v>
      </c>
      <c r="D10014" s="221">
        <v>1.98692764137797</v>
      </c>
      <c r="E10014" s="221">
        <v>1.7009760488194701</v>
      </c>
    </row>
    <row r="10015" spans="1:5" x14ac:dyDescent="0.25">
      <c r="A10015" s="221">
        <v>45606.528495160099</v>
      </c>
      <c r="B10015" s="221">
        <v>1.4798858137702799</v>
      </c>
      <c r="C10015" s="221">
        <v>1.7245313876803201</v>
      </c>
      <c r="D10015" s="221">
        <v>1.9869636763801899</v>
      </c>
      <c r="E10015" s="221">
        <v>1.70102656149495</v>
      </c>
    </row>
    <row r="10016" spans="1:5" x14ac:dyDescent="0.25">
      <c r="A10016" s="221">
        <v>45608.542753421301</v>
      </c>
      <c r="B10016" s="221">
        <v>1.36704884311145</v>
      </c>
      <c r="C10016" s="221">
        <v>1.7245556996907601</v>
      </c>
      <c r="D10016" s="221">
        <v>1.9869836335936799</v>
      </c>
      <c r="E10016" s="221">
        <v>1.70105454148618</v>
      </c>
    </row>
    <row r="10017" spans="1:5" x14ac:dyDescent="0.25">
      <c r="A10017" s="221">
        <v>45612.492142214702</v>
      </c>
      <c r="B10017" s="221">
        <v>1.06333786993527</v>
      </c>
      <c r="C10017" s="221">
        <v>1.72460350074166</v>
      </c>
      <c r="D10017" s="221">
        <v>1.9870227640253799</v>
      </c>
      <c r="E10017" s="221">
        <v>1.70110945063855</v>
      </c>
    </row>
    <row r="10018" spans="1:5" x14ac:dyDescent="0.25">
      <c r="A10018" s="221">
        <v>45614.5262509323</v>
      </c>
      <c r="B10018" s="221">
        <v>1.4063848579985501</v>
      </c>
      <c r="C10018" s="221">
        <v>1.72462818855764</v>
      </c>
      <c r="D10018" s="221">
        <v>1.98704291791663</v>
      </c>
      <c r="E10018" s="221">
        <v>1.7011377312640801</v>
      </c>
    </row>
    <row r="10019" spans="1:5" x14ac:dyDescent="0.25">
      <c r="A10019" s="221">
        <v>45626.220218945098</v>
      </c>
      <c r="B10019" s="221">
        <v>1.8183165654423601</v>
      </c>
      <c r="C10019" s="221">
        <v>1.72477101397766</v>
      </c>
      <c r="D10019" s="221">
        <v>1.9871587802752</v>
      </c>
      <c r="E10019" s="221">
        <v>1.7013003851269299</v>
      </c>
    </row>
    <row r="10020" spans="1:5" x14ac:dyDescent="0.25">
      <c r="A10020" s="221">
        <v>45628.3115776306</v>
      </c>
      <c r="B10020" s="221">
        <v>2.1263373361881901</v>
      </c>
      <c r="C10020" s="221">
        <v>1.72479671760706</v>
      </c>
      <c r="D10020" s="221">
        <v>1.9871795010578801</v>
      </c>
      <c r="E10020" s="221">
        <v>1.70132950212876</v>
      </c>
    </row>
    <row r="10021" spans="1:5" x14ac:dyDescent="0.25">
      <c r="A10021" s="221">
        <v>45631.911988475797</v>
      </c>
      <c r="B10021" s="221">
        <v>1.4627806811802599</v>
      </c>
      <c r="C10021" s="221">
        <v>1.7248410819328399</v>
      </c>
      <c r="D10021" s="221">
        <v>1.98721517309846</v>
      </c>
      <c r="E10021" s="221">
        <v>1.7013796289529599</v>
      </c>
    </row>
    <row r="10022" spans="1:5" x14ac:dyDescent="0.25">
      <c r="A10022" s="221">
        <v>45635.9539846318</v>
      </c>
      <c r="B10022" s="221">
        <v>2.3838352941396099</v>
      </c>
      <c r="C10022" s="221">
        <v>1.72489105881908</v>
      </c>
      <c r="D10022" s="221">
        <v>1.9872552197456099</v>
      </c>
      <c r="E10022" s="221">
        <v>1.7014359507860699</v>
      </c>
    </row>
    <row r="10023" spans="1:5" x14ac:dyDescent="0.25">
      <c r="A10023" s="221">
        <v>45636.659810737998</v>
      </c>
      <c r="B10023" s="221">
        <v>1.5846254805429401</v>
      </c>
      <c r="C10023" s="221">
        <v>1.72489980450268</v>
      </c>
      <c r="D10023" s="221">
        <v>1.9872622126752</v>
      </c>
      <c r="E10023" s="221">
        <v>1.70144578695959</v>
      </c>
    </row>
    <row r="10024" spans="1:5" x14ac:dyDescent="0.25">
      <c r="A10024" s="221">
        <v>45642.084945828698</v>
      </c>
      <c r="B10024" s="221">
        <v>0.75657063490925902</v>
      </c>
      <c r="C10024" s="221">
        <v>1.7249672096866899</v>
      </c>
      <c r="D10024" s="221">
        <v>1.9873159618740499</v>
      </c>
      <c r="E10024" s="221">
        <v>1.70152138995818</v>
      </c>
    </row>
    <row r="10025" spans="1:5" x14ac:dyDescent="0.25">
      <c r="A10025" s="221">
        <v>45644.093362221</v>
      </c>
      <c r="B10025" s="221">
        <v>1.0590190831792201</v>
      </c>
      <c r="C10025" s="221">
        <v>1.7249922459254099</v>
      </c>
      <c r="D10025" s="221">
        <v>1.9873358601383699</v>
      </c>
      <c r="E10025" s="221">
        <v>1.7015493903494801</v>
      </c>
    </row>
    <row r="10026" spans="1:5" x14ac:dyDescent="0.25">
      <c r="A10026" s="221">
        <v>45648.543352426103</v>
      </c>
      <c r="B10026" s="221">
        <v>0.97456728581848395</v>
      </c>
      <c r="C10026" s="221">
        <v>1.7250478764050201</v>
      </c>
      <c r="D10026" s="221">
        <v>1.9873799481480501</v>
      </c>
      <c r="E10026" s="221">
        <v>1.7016114592731799</v>
      </c>
    </row>
    <row r="10027" spans="1:5" x14ac:dyDescent="0.25">
      <c r="A10027" s="221">
        <v>45651.025617834697</v>
      </c>
      <c r="B10027" s="221">
        <v>2.76310113995619</v>
      </c>
      <c r="C10027" s="221">
        <v>1.7250790025540199</v>
      </c>
      <c r="D10027" s="221">
        <v>1.98740454104294</v>
      </c>
      <c r="E10027" s="221">
        <v>1.7016460899727599</v>
      </c>
    </row>
    <row r="10028" spans="1:5" x14ac:dyDescent="0.25">
      <c r="A10028" s="221">
        <v>45651.235799600698</v>
      </c>
      <c r="B10028" s="221">
        <v>1.49278360552818</v>
      </c>
      <c r="C10028" s="221">
        <v>1.7250816412207299</v>
      </c>
      <c r="D10028" s="221">
        <v>1.9874066234061101</v>
      </c>
      <c r="E10028" s="221">
        <v>1.7016490237614501</v>
      </c>
    </row>
    <row r="10029" spans="1:5" x14ac:dyDescent="0.25">
      <c r="A10029" s="221">
        <v>45654.083110394102</v>
      </c>
      <c r="B10029" s="221">
        <v>2.5861456008238002</v>
      </c>
      <c r="C10029" s="221">
        <v>1.7251174347813401</v>
      </c>
      <c r="D10029" s="221">
        <v>1.98743483296614</v>
      </c>
      <c r="E10029" s="221">
        <v>1.7016887674954499</v>
      </c>
    </row>
    <row r="10030" spans="1:5" x14ac:dyDescent="0.25">
      <c r="A10030" s="221">
        <v>45660.058368580503</v>
      </c>
      <c r="B10030" s="221">
        <v>2.8840166796001001</v>
      </c>
      <c r="C10030" s="221">
        <v>1.7251928388934601</v>
      </c>
      <c r="D10030" s="221">
        <v>1.9874940324763899</v>
      </c>
      <c r="E10030" s="221">
        <v>1.70177219560893</v>
      </c>
    </row>
    <row r="10031" spans="1:5" x14ac:dyDescent="0.25">
      <c r="A10031" s="221">
        <v>45662.453255459703</v>
      </c>
      <c r="B10031" s="221">
        <v>1.2565210309883701</v>
      </c>
      <c r="C10031" s="221">
        <v>1.7252231706333501</v>
      </c>
      <c r="D10031" s="221">
        <v>1.9875177596737601</v>
      </c>
      <c r="E10031" s="221">
        <v>1.7018056499458301</v>
      </c>
    </row>
    <row r="10032" spans="1:5" x14ac:dyDescent="0.25">
      <c r="A10032" s="221">
        <v>45665.7510923316</v>
      </c>
      <c r="B10032" s="221">
        <v>1.21474615775263</v>
      </c>
      <c r="C10032" s="221">
        <v>1.7252650458805101</v>
      </c>
      <c r="D10032" s="221">
        <v>1.9875504327937601</v>
      </c>
      <c r="E10032" s="221">
        <v>1.70185171765228</v>
      </c>
    </row>
    <row r="10033" spans="1:5" x14ac:dyDescent="0.25">
      <c r="A10033" s="221">
        <v>45666.107362501301</v>
      </c>
      <c r="B10033" s="221">
        <v>1.6564068476468701</v>
      </c>
      <c r="C10033" s="221">
        <v>1.7252695714130799</v>
      </c>
      <c r="D10033" s="221">
        <v>1.98755396251898</v>
      </c>
      <c r="E10033" s="221">
        <v>1.70185670113009</v>
      </c>
    </row>
    <row r="10034" spans="1:5" x14ac:dyDescent="0.25">
      <c r="A10034" s="221">
        <v>45668.099564264798</v>
      </c>
      <c r="B10034" s="221">
        <v>1.6556134444528601</v>
      </c>
      <c r="C10034" s="221">
        <v>1.7252949302678999</v>
      </c>
      <c r="D10034" s="221">
        <v>1.98757370013785</v>
      </c>
      <c r="E10034" s="221">
        <v>1.7018845678843899</v>
      </c>
    </row>
    <row r="10035" spans="1:5" x14ac:dyDescent="0.25">
      <c r="A10035" s="221">
        <v>45668.848552456897</v>
      </c>
      <c r="B10035" s="221">
        <v>-0.61295626100788003</v>
      </c>
      <c r="C10035" s="221">
        <v>1.7253044753728199</v>
      </c>
      <c r="D10035" s="221">
        <v>1.9875811206932099</v>
      </c>
      <c r="E10035" s="221">
        <v>1.70189504466957</v>
      </c>
    </row>
    <row r="10036" spans="1:5" x14ac:dyDescent="0.25">
      <c r="A10036" s="221">
        <v>45671.781486060303</v>
      </c>
      <c r="B10036" s="221">
        <v>0.88915861626233095</v>
      </c>
      <c r="C10036" s="221">
        <v>1.7253419114753501</v>
      </c>
      <c r="D10036" s="221">
        <v>1.98761017855607</v>
      </c>
      <c r="E10036" s="221">
        <v>1.7019360703034101</v>
      </c>
    </row>
    <row r="10037" spans="1:5" x14ac:dyDescent="0.25">
      <c r="A10037" s="221">
        <v>45677.060705751202</v>
      </c>
      <c r="B10037" s="221">
        <v>-0.20176718025933801</v>
      </c>
      <c r="C10037" s="221">
        <v>1.7254095313918401</v>
      </c>
      <c r="D10037" s="221">
        <v>1.98766248210688</v>
      </c>
      <c r="E10037" s="221">
        <v>1.7020099155939299</v>
      </c>
    </row>
    <row r="10038" spans="1:5" x14ac:dyDescent="0.25">
      <c r="A10038" s="221">
        <v>45677.940295153501</v>
      </c>
      <c r="B10038" s="221">
        <v>1.7085082661525</v>
      </c>
      <c r="C10038" s="221">
        <v>1.7254208271926199</v>
      </c>
      <c r="D10038" s="221">
        <v>1.98767119658586</v>
      </c>
      <c r="E10038" s="221">
        <v>1.70202221921809</v>
      </c>
    </row>
    <row r="10039" spans="1:5" x14ac:dyDescent="0.25">
      <c r="A10039" s="221">
        <v>45680.495700607797</v>
      </c>
      <c r="B10039" s="221">
        <v>2.4804145855854598</v>
      </c>
      <c r="C10039" s="221">
        <v>1.7254536916221499</v>
      </c>
      <c r="D10039" s="221">
        <v>1.9876965141113401</v>
      </c>
      <c r="E10039" s="221">
        <v>1.7020579640192499</v>
      </c>
    </row>
    <row r="10040" spans="1:5" x14ac:dyDescent="0.25">
      <c r="A10040" s="221">
        <v>45685.927038476402</v>
      </c>
      <c r="B10040" s="221">
        <v>0.53187836191797</v>
      </c>
      <c r="C10040" s="221">
        <v>1.72552378738393</v>
      </c>
      <c r="D10040" s="221">
        <v>1.98775032476383</v>
      </c>
      <c r="E10040" s="221">
        <v>1.7021339465065499</v>
      </c>
    </row>
    <row r="10041" spans="1:5" x14ac:dyDescent="0.25">
      <c r="A10041" s="221">
        <v>45695.846511085198</v>
      </c>
      <c r="B10041" s="221">
        <v>3.0734613018428298</v>
      </c>
      <c r="C10041" s="221">
        <v>1.72565259991813</v>
      </c>
      <c r="D10041" s="221">
        <v>1.98784860134068</v>
      </c>
      <c r="E10041" s="221">
        <v>1.7022729239160199</v>
      </c>
    </row>
    <row r="10042" spans="1:5" x14ac:dyDescent="0.25">
      <c r="A10042" s="221">
        <v>45697.558002474601</v>
      </c>
      <c r="B10042" s="221">
        <v>1.22325223198874</v>
      </c>
      <c r="C10042" s="221">
        <v>1.7256749338705999</v>
      </c>
      <c r="D10042" s="221">
        <v>1.9878655578384401</v>
      </c>
      <c r="E10042" s="221">
        <v>1.70229691233591</v>
      </c>
    </row>
    <row r="10043" spans="1:5" x14ac:dyDescent="0.25">
      <c r="A10043" s="221">
        <v>45700.637976227001</v>
      </c>
      <c r="B10043" s="221">
        <v>3.4098384141830098</v>
      </c>
      <c r="C10043" s="221">
        <v>1.7257152049270501</v>
      </c>
      <c r="D10043" s="221">
        <v>1.9878960724927099</v>
      </c>
      <c r="E10043" s="221">
        <v>1.70234008152978</v>
      </c>
    </row>
    <row r="10044" spans="1:5" x14ac:dyDescent="0.25">
      <c r="A10044" s="221">
        <v>45710.402104250898</v>
      </c>
      <c r="B10044" s="221">
        <v>1.20521995564642</v>
      </c>
      <c r="C10044" s="221">
        <v>1.72584354371161</v>
      </c>
      <c r="D10044" s="221">
        <v>1.98799281000246</v>
      </c>
      <c r="E10044" s="221">
        <v>1.7024770601375201</v>
      </c>
    </row>
    <row r="10045" spans="1:5" x14ac:dyDescent="0.25">
      <c r="A10045" s="221">
        <v>45711.110509015198</v>
      </c>
      <c r="B10045" s="221">
        <v>1.23945985727048</v>
      </c>
      <c r="C10045" s="221">
        <v>1.72585289455226</v>
      </c>
      <c r="D10045" s="221">
        <v>1.98799982847995</v>
      </c>
      <c r="E10045" s="221">
        <v>1.70248700330101</v>
      </c>
    </row>
    <row r="10046" spans="1:5" x14ac:dyDescent="0.25">
      <c r="A10046" s="221">
        <v>45714.951643277796</v>
      </c>
      <c r="B10046" s="221">
        <v>2.1774865865375599</v>
      </c>
      <c r="C10046" s="221">
        <v>1.7259036901061</v>
      </c>
      <c r="D10046" s="221">
        <v>1.98803788428608</v>
      </c>
      <c r="E10046" s="221">
        <v>1.70254093760775</v>
      </c>
    </row>
    <row r="10047" spans="1:5" x14ac:dyDescent="0.25">
      <c r="A10047" s="221">
        <v>45716.237292665697</v>
      </c>
      <c r="B10047" s="221">
        <v>1.4931071830509099</v>
      </c>
      <c r="C10047" s="221">
        <v>1.72592072675923</v>
      </c>
      <c r="D10047" s="221">
        <v>1.9880506217798899</v>
      </c>
      <c r="E10047" s="221">
        <v>1.70255899234129</v>
      </c>
    </row>
    <row r="10048" spans="1:5" x14ac:dyDescent="0.25">
      <c r="A10048" s="221">
        <v>45721.196803341401</v>
      </c>
      <c r="B10048" s="221">
        <v>1.87238206456135</v>
      </c>
      <c r="C10048" s="221">
        <v>1.72598663227796</v>
      </c>
      <c r="D10048" s="221">
        <v>1.98809975783291</v>
      </c>
      <c r="E10048" s="221">
        <v>1.7026286489022999</v>
      </c>
    </row>
    <row r="10049" spans="1:5" x14ac:dyDescent="0.25">
      <c r="A10049" s="221">
        <v>45724.594493934703</v>
      </c>
      <c r="B10049" s="221">
        <v>0.65304971595225902</v>
      </c>
      <c r="C10049" s="221">
        <v>1.72603193160207</v>
      </c>
      <c r="D10049" s="221">
        <v>1.98813341910493</v>
      </c>
      <c r="E10049" s="221">
        <v>1.70267639555575</v>
      </c>
    </row>
    <row r="10050" spans="1:5" x14ac:dyDescent="0.25">
      <c r="A10050" s="221">
        <v>45730.792122824801</v>
      </c>
      <c r="B10050" s="221">
        <v>1.70902955627248</v>
      </c>
      <c r="C10050" s="221">
        <v>1.7261148220643501</v>
      </c>
      <c r="D10050" s="221">
        <v>1.98819481958042</v>
      </c>
      <c r="E10050" s="221">
        <v>1.7027635263872301</v>
      </c>
    </row>
    <row r="10051" spans="1:5" x14ac:dyDescent="0.25">
      <c r="A10051" s="221">
        <v>45731.443498377397</v>
      </c>
      <c r="B10051" s="221">
        <v>2.1626430032676098</v>
      </c>
      <c r="C10051" s="221">
        <v>1.7261235608677501</v>
      </c>
      <c r="D10051" s="221">
        <v>1.98820127281752</v>
      </c>
      <c r="E10051" s="221">
        <v>1.7027726859271499</v>
      </c>
    </row>
    <row r="10052" spans="1:5" x14ac:dyDescent="0.25">
      <c r="A10052" s="221">
        <v>45738.284018615399</v>
      </c>
      <c r="B10052" s="221">
        <v>1.4819230658721101</v>
      </c>
      <c r="C10052" s="221">
        <v>1.7262156029170601</v>
      </c>
      <c r="D10052" s="221">
        <v>1.9882690410161601</v>
      </c>
      <c r="E10052" s="221">
        <v>1.7028689189512201</v>
      </c>
    </row>
    <row r="10053" spans="1:5" x14ac:dyDescent="0.25">
      <c r="A10053" s="221">
        <v>45741.595842995303</v>
      </c>
      <c r="B10053" s="221">
        <v>2.6113006232212999</v>
      </c>
      <c r="C10053" s="221">
        <v>1.72626034181411</v>
      </c>
      <c r="D10053" s="221">
        <v>1.98830185022373</v>
      </c>
      <c r="E10053" s="221">
        <v>1.70291553363829</v>
      </c>
    </row>
    <row r="10054" spans="1:5" x14ac:dyDescent="0.25">
      <c r="A10054" s="221">
        <v>45748.589648581597</v>
      </c>
      <c r="B10054" s="221">
        <v>2.8978880068317499</v>
      </c>
      <c r="C10054" s="221">
        <v>1.7263551981360901</v>
      </c>
      <c r="D10054" s="221">
        <v>1.9883711356667</v>
      </c>
      <c r="E10054" s="221">
        <v>1.70301403188783</v>
      </c>
    </row>
    <row r="10055" spans="1:5" x14ac:dyDescent="0.25">
      <c r="A10055" s="221">
        <v>45756.017608149603</v>
      </c>
      <c r="B10055" s="221">
        <v>0.51991249281138097</v>
      </c>
      <c r="C10055" s="221">
        <v>1.72645650383522</v>
      </c>
      <c r="D10055" s="221">
        <v>1.9884447221372801</v>
      </c>
      <c r="E10055" s="221">
        <v>1.7031186854840299</v>
      </c>
    </row>
    <row r="10056" spans="1:5" x14ac:dyDescent="0.25">
      <c r="A10056" s="221">
        <v>45756.1057324996</v>
      </c>
      <c r="B10056" s="221">
        <v>2.52273048920775</v>
      </c>
      <c r="C10056" s="221">
        <v>1.72645770847661</v>
      </c>
      <c r="D10056" s="221">
        <v>1.9884455951576301</v>
      </c>
      <c r="E10056" s="221">
        <v>1.70311992774393</v>
      </c>
    </row>
    <row r="10057" spans="1:5" x14ac:dyDescent="0.25">
      <c r="A10057" s="221">
        <v>45771.166480963097</v>
      </c>
      <c r="B10057" s="221">
        <v>2.4054268872539102</v>
      </c>
      <c r="C10057" s="221">
        <v>1.72666488831744</v>
      </c>
      <c r="D10057" s="221">
        <v>1.98859479727883</v>
      </c>
      <c r="E10057" s="221">
        <v>1.7033323976746799</v>
      </c>
    </row>
    <row r="10058" spans="1:5" x14ac:dyDescent="0.25">
      <c r="A10058" s="221">
        <v>45771.526282291801</v>
      </c>
      <c r="B10058" s="221">
        <v>3.1564467903443201</v>
      </c>
      <c r="C10058" s="221">
        <v>1.7266698666009299</v>
      </c>
      <c r="D10058" s="221">
        <v>1.9885983617179801</v>
      </c>
      <c r="E10058" s="221">
        <v>1.70333747562715</v>
      </c>
    </row>
    <row r="10059" spans="1:5" x14ac:dyDescent="0.25">
      <c r="A10059" s="221">
        <v>45774.719641650998</v>
      </c>
      <c r="B10059" s="221">
        <v>0.86138789913323699</v>
      </c>
      <c r="C10059" s="221">
        <v>1.7267141112267901</v>
      </c>
      <c r="D10059" s="221">
        <v>1.9886299973296699</v>
      </c>
      <c r="E10059" s="221">
        <v>1.70338254418514</v>
      </c>
    </row>
    <row r="10060" spans="1:5" x14ac:dyDescent="0.25">
      <c r="A10060" s="221">
        <v>45777.135217335599</v>
      </c>
      <c r="B10060" s="221">
        <v>0.83262553128156103</v>
      </c>
      <c r="C10060" s="221">
        <v>1.72674766434274</v>
      </c>
      <c r="D10060" s="221">
        <v>1.9886539276819299</v>
      </c>
      <c r="E10060" s="221">
        <v>1.70341665785566</v>
      </c>
    </row>
    <row r="10061" spans="1:5" x14ac:dyDescent="0.25">
      <c r="A10061" s="221">
        <v>45785.532312932599</v>
      </c>
      <c r="B10061" s="221">
        <v>2.7920704339829499</v>
      </c>
      <c r="C10061" s="221">
        <v>1.7268646943481201</v>
      </c>
      <c r="D10061" s="221">
        <v>1.9887371150798201</v>
      </c>
      <c r="E10061" s="221">
        <v>1.7035353147952601</v>
      </c>
    </row>
    <row r="10062" spans="1:5" x14ac:dyDescent="0.25">
      <c r="A10062" s="221">
        <v>45787.526133080399</v>
      </c>
      <c r="B10062" s="221">
        <v>1.4243053442371201</v>
      </c>
      <c r="C10062" s="221">
        <v>1.72689260474553</v>
      </c>
      <c r="D10062" s="221">
        <v>1.98875686723199</v>
      </c>
      <c r="E10062" s="221">
        <v>1.70356348889356</v>
      </c>
    </row>
    <row r="10063" spans="1:5" x14ac:dyDescent="0.25">
      <c r="A10063" s="221">
        <v>45788.465787780697</v>
      </c>
      <c r="B10063" s="221">
        <v>0.79707215009949794</v>
      </c>
      <c r="C10063" s="221">
        <v>1.72690575845758</v>
      </c>
      <c r="D10063" s="221">
        <v>1.9887661760969999</v>
      </c>
      <c r="E10063" s="221">
        <v>1.70357677379619</v>
      </c>
    </row>
    <row r="10064" spans="1:5" x14ac:dyDescent="0.25">
      <c r="A10064" s="221">
        <v>45788.6797508698</v>
      </c>
      <c r="B10064" s="221">
        <v>1.8842170201706301</v>
      </c>
      <c r="C10064" s="221">
        <v>1.7269087536098</v>
      </c>
      <c r="D10064" s="221">
        <v>1.98876829576236</v>
      </c>
      <c r="E10064" s="221">
        <v>1.7035798003424201</v>
      </c>
    </row>
    <row r="10065" spans="1:5" x14ac:dyDescent="0.25">
      <c r="A10065" s="221">
        <v>45790.243648499403</v>
      </c>
      <c r="B10065" s="221">
        <v>1.5008269391667299</v>
      </c>
      <c r="C10065" s="221">
        <v>1.7269306835078699</v>
      </c>
      <c r="D10065" s="221">
        <v>1.9887837888066899</v>
      </c>
      <c r="E10065" s="221">
        <v>1.70360192195452</v>
      </c>
    </row>
    <row r="10066" spans="1:5" x14ac:dyDescent="0.25">
      <c r="A10066" s="221">
        <v>45800.223952743698</v>
      </c>
      <c r="B10066" s="221">
        <v>1.04371482283303</v>
      </c>
      <c r="C10066" s="221">
        <v>1.72707125100823</v>
      </c>
      <c r="D10066" s="221">
        <v>1.9888826605571299</v>
      </c>
      <c r="E10066" s="221">
        <v>1.70374310808347</v>
      </c>
    </row>
    <row r="10067" spans="1:5" x14ac:dyDescent="0.25">
      <c r="A10067" s="221">
        <v>45802.329752647704</v>
      </c>
      <c r="B10067" s="221">
        <v>1.81634292639439</v>
      </c>
      <c r="C10067" s="221">
        <v>1.7271010047736099</v>
      </c>
      <c r="D10067" s="221">
        <v>1.9889035220576901</v>
      </c>
      <c r="E10067" s="221">
        <v>1.7037729217009701</v>
      </c>
    </row>
    <row r="10068" spans="1:5" x14ac:dyDescent="0.25">
      <c r="A10068" s="221">
        <v>45806.169439208403</v>
      </c>
      <c r="B10068" s="221">
        <v>1.4468413657830601</v>
      </c>
      <c r="C10068" s="221">
        <v>1.7271554262842199</v>
      </c>
      <c r="D10068" s="221">
        <v>1.98894156063067</v>
      </c>
      <c r="E10068" s="221">
        <v>1.70382728344076</v>
      </c>
    </row>
    <row r="10069" spans="1:5" x14ac:dyDescent="0.25">
      <c r="A10069" s="221">
        <v>45809.940627049</v>
      </c>
      <c r="B10069" s="221">
        <v>0.209946946295125</v>
      </c>
      <c r="C10069" s="221">
        <v>1.7272090225907299</v>
      </c>
      <c r="D10069" s="221">
        <v>1.98897892060827</v>
      </c>
      <c r="E10069" s="221">
        <v>1.7038806973151699</v>
      </c>
    </row>
    <row r="10070" spans="1:5" x14ac:dyDescent="0.25">
      <c r="A10070" s="221">
        <v>45811.8167113214</v>
      </c>
      <c r="B10070" s="221">
        <v>2.8586526822818499</v>
      </c>
      <c r="C10070" s="221">
        <v>1.72723573926799</v>
      </c>
      <c r="D10070" s="221">
        <v>1.9889975063879699</v>
      </c>
      <c r="E10070" s="221">
        <v>1.7039072779361399</v>
      </c>
    </row>
    <row r="10071" spans="1:5" x14ac:dyDescent="0.25">
      <c r="A10071" s="221">
        <v>45818.944134411802</v>
      </c>
      <c r="B10071" s="221">
        <v>2.92939445024609</v>
      </c>
      <c r="C10071" s="221">
        <v>1.7273375843287999</v>
      </c>
      <c r="D10071" s="221">
        <v>1.9890681155377301</v>
      </c>
      <c r="E10071" s="221">
        <v>1.70400830630467</v>
      </c>
    </row>
    <row r="10072" spans="1:5" x14ac:dyDescent="0.25">
      <c r="A10072" s="221">
        <v>45824.495055654501</v>
      </c>
      <c r="B10072" s="221">
        <v>2.4378871866096201</v>
      </c>
      <c r="C10072" s="221">
        <v>1.7274172190506001</v>
      </c>
      <c r="D10072" s="221">
        <v>1.98912310677711</v>
      </c>
      <c r="E10072" s="221">
        <v>1.70408701757731</v>
      </c>
    </row>
    <row r="10073" spans="1:5" x14ac:dyDescent="0.25">
      <c r="A10073" s="221">
        <v>45825.751005193597</v>
      </c>
      <c r="B10073" s="221">
        <v>1.30766229063575</v>
      </c>
      <c r="C10073" s="221">
        <v>1.7274352870933101</v>
      </c>
      <c r="D10073" s="221">
        <v>1.9891355490761</v>
      </c>
      <c r="E10073" s="221">
        <v>1.7041048321961401</v>
      </c>
    </row>
    <row r="10074" spans="1:5" x14ac:dyDescent="0.25">
      <c r="A10074" s="221">
        <v>45826.401496532199</v>
      </c>
      <c r="B10074" s="221">
        <v>1.4054243191252</v>
      </c>
      <c r="C10074" s="221">
        <v>1.72744464813347</v>
      </c>
      <c r="D10074" s="221">
        <v>1.9891419932901899</v>
      </c>
      <c r="E10074" s="221">
        <v>1.7041140610866401</v>
      </c>
    </row>
    <row r="10075" spans="1:5" x14ac:dyDescent="0.25">
      <c r="A10075" s="221">
        <v>45827.414038165203</v>
      </c>
      <c r="B10075" s="221">
        <v>1.88320877530552</v>
      </c>
      <c r="C10075" s="221">
        <v>1.7274592426486901</v>
      </c>
      <c r="D10075" s="221">
        <v>1.9891520242232399</v>
      </c>
      <c r="E10075" s="221">
        <v>1.7041284265905301</v>
      </c>
    </row>
    <row r="10076" spans="1:5" x14ac:dyDescent="0.25">
      <c r="A10076" s="221">
        <v>45835.258300374</v>
      </c>
      <c r="B10076" s="221">
        <v>1.6293636115682</v>
      </c>
      <c r="C10076" s="221">
        <v>1.7275725553191601</v>
      </c>
      <c r="D10076" s="221">
        <v>1.98922973487378</v>
      </c>
      <c r="E10076" s="221">
        <v>1.7042397648669201</v>
      </c>
    </row>
    <row r="10077" spans="1:5" x14ac:dyDescent="0.25">
      <c r="A10077" s="221">
        <v>45837.816404652003</v>
      </c>
      <c r="B10077" s="221">
        <v>2.3729204003922502</v>
      </c>
      <c r="C10077" s="221">
        <v>1.7276096431424099</v>
      </c>
      <c r="D10077" s="221">
        <v>1.98925507721221</v>
      </c>
      <c r="E10077" s="221">
        <v>1.7042761020435799</v>
      </c>
    </row>
    <row r="10078" spans="1:5" x14ac:dyDescent="0.25">
      <c r="A10078" s="221">
        <v>45838.280579369297</v>
      </c>
      <c r="B10078" s="221">
        <v>1.76203736528147</v>
      </c>
      <c r="C10078" s="221">
        <v>1.7276163800470801</v>
      </c>
      <c r="D10078" s="221">
        <v>1.98925967564585</v>
      </c>
      <c r="E10078" s="221">
        <v>1.7042826955193999</v>
      </c>
    </row>
    <row r="10079" spans="1:5" x14ac:dyDescent="0.25">
      <c r="A10079" s="221">
        <v>45846.789452255201</v>
      </c>
      <c r="B10079" s="221">
        <v>2.7566828823009502</v>
      </c>
      <c r="C10079" s="221">
        <v>1.72774025575708</v>
      </c>
      <c r="D10079" s="221">
        <v>1.98934396612679</v>
      </c>
      <c r="E10079" s="221">
        <v>1.70440357595145</v>
      </c>
    </row>
    <row r="10080" spans="1:5" x14ac:dyDescent="0.25">
      <c r="A10080" s="221">
        <v>45847.210540657099</v>
      </c>
      <c r="B10080" s="221">
        <v>2.4123448332947799</v>
      </c>
      <c r="C10080" s="221">
        <v>1.72774640483325</v>
      </c>
      <c r="D10080" s="221">
        <v>1.9893481374417601</v>
      </c>
      <c r="E10080" s="221">
        <v>1.7044095608207901</v>
      </c>
    </row>
    <row r="10081" spans="1:5" x14ac:dyDescent="0.25">
      <c r="A10081" s="221">
        <v>45847.533576643502</v>
      </c>
      <c r="B10081" s="221">
        <v>1.0194607912198199</v>
      </c>
      <c r="C10081" s="221">
        <v>1.7277511232612499</v>
      </c>
      <c r="D10081" s="221">
        <v>1.98935133744641</v>
      </c>
      <c r="E10081" s="221">
        <v>1.7044141520851499</v>
      </c>
    </row>
    <row r="10082" spans="1:5" x14ac:dyDescent="0.25">
      <c r="A10082" s="221">
        <v>45852.646752527799</v>
      </c>
      <c r="B10082" s="221">
        <v>1.25769655883392</v>
      </c>
      <c r="C10082" s="221">
        <v>1.72782594673298</v>
      </c>
      <c r="D10082" s="221">
        <v>1.9894019887277099</v>
      </c>
      <c r="E10082" s="221">
        <v>1.70448687021218</v>
      </c>
    </row>
    <row r="10083" spans="1:5" x14ac:dyDescent="0.25">
      <c r="A10083" s="221">
        <v>45854.990523111301</v>
      </c>
      <c r="B10083" s="221">
        <v>1.8216559143786399</v>
      </c>
      <c r="C10083" s="221">
        <v>1.7278603307493099</v>
      </c>
      <c r="D10083" s="221">
        <v>1.9894252061929001</v>
      </c>
      <c r="E10083" s="221">
        <v>1.70452020563548</v>
      </c>
    </row>
    <row r="10084" spans="1:5" x14ac:dyDescent="0.25">
      <c r="A10084" s="221">
        <v>45858.529914240396</v>
      </c>
      <c r="B10084" s="221">
        <v>0.49411502565459597</v>
      </c>
      <c r="C10084" s="221">
        <v>1.72791235787196</v>
      </c>
      <c r="D10084" s="221">
        <v>1.9894602675128601</v>
      </c>
      <c r="E10084" s="221">
        <v>1.70457054635668</v>
      </c>
    </row>
    <row r="10085" spans="1:5" x14ac:dyDescent="0.25">
      <c r="A10085" s="221">
        <v>45866.074810512597</v>
      </c>
      <c r="B10085" s="221">
        <v>2.23928145491048</v>
      </c>
      <c r="C10085" s="221">
        <v>1.72802367596928</v>
      </c>
      <c r="D10085" s="221">
        <v>1.9895350074928799</v>
      </c>
      <c r="E10085" s="221">
        <v>1.70467791169437</v>
      </c>
    </row>
    <row r="10086" spans="1:5" x14ac:dyDescent="0.25">
      <c r="A10086" s="221">
        <v>45866.931381654002</v>
      </c>
      <c r="B10086" s="221">
        <v>1.76178224441137</v>
      </c>
      <c r="C10086" s="221">
        <v>1.72803635646792</v>
      </c>
      <c r="D10086" s="221">
        <v>1.98954349271358</v>
      </c>
      <c r="E10086" s="221">
        <v>1.7046901071465299</v>
      </c>
    </row>
    <row r="10087" spans="1:5" x14ac:dyDescent="0.25">
      <c r="A10087" s="221">
        <v>45867.704853481599</v>
      </c>
      <c r="B10087" s="221">
        <v>1.4785429437747399</v>
      </c>
      <c r="C10087" s="221">
        <v>1.7280478067818299</v>
      </c>
      <c r="D10087" s="221">
        <v>1.9895511547498499</v>
      </c>
      <c r="E10087" s="221">
        <v>1.70470112039363</v>
      </c>
    </row>
    <row r="10088" spans="1:5" x14ac:dyDescent="0.25">
      <c r="A10088" s="221">
        <v>45873.884219537897</v>
      </c>
      <c r="B10088" s="221">
        <v>1.7586862195588999</v>
      </c>
      <c r="C10088" s="221">
        <v>1.7281394865752</v>
      </c>
      <c r="D10088" s="221">
        <v>1.9896123677445601</v>
      </c>
      <c r="E10088" s="221">
        <v>1.70478913328477</v>
      </c>
    </row>
    <row r="10089" spans="1:5" x14ac:dyDescent="0.25">
      <c r="A10089" s="221">
        <v>45874.334191676702</v>
      </c>
      <c r="B10089" s="221">
        <v>1.29662505617565</v>
      </c>
      <c r="C10089" s="221">
        <v>1.72814617679042</v>
      </c>
      <c r="D10089" s="221">
        <v>1.98961682518274</v>
      </c>
      <c r="E10089" s="221">
        <v>1.7047955441095799</v>
      </c>
    </row>
    <row r="10090" spans="1:5" x14ac:dyDescent="0.25">
      <c r="A10090" s="221">
        <v>45874.374790830901</v>
      </c>
      <c r="B10090" s="221">
        <v>0.83590055863556101</v>
      </c>
      <c r="C10090" s="221">
        <v>1.7281467808339099</v>
      </c>
      <c r="D10090" s="221">
        <v>1.9896172273592401</v>
      </c>
      <c r="E10090" s="221">
        <v>1.7047961225321999</v>
      </c>
    </row>
    <row r="10091" spans="1:5" x14ac:dyDescent="0.25">
      <c r="A10091" s="221">
        <v>45876.0673868257</v>
      </c>
      <c r="B10091" s="221">
        <v>2.0218492199562301</v>
      </c>
      <c r="C10091" s="221">
        <v>1.7281719678465299</v>
      </c>
      <c r="D10091" s="221">
        <v>1.98963399426845</v>
      </c>
      <c r="E10091" s="221">
        <v>1.7048202422340699</v>
      </c>
    </row>
    <row r="10092" spans="1:5" x14ac:dyDescent="0.25">
      <c r="A10092" s="221">
        <v>45880.982945840798</v>
      </c>
      <c r="B10092" s="221">
        <v>2.0792499215257698</v>
      </c>
      <c r="C10092" s="221">
        <v>1.7282452903144501</v>
      </c>
      <c r="D10092" s="221">
        <v>1.98968268795082</v>
      </c>
      <c r="E10092" s="221">
        <v>1.7048902989471799</v>
      </c>
    </row>
    <row r="10093" spans="1:5" x14ac:dyDescent="0.25">
      <c r="A10093" s="221">
        <v>45887.212521252703</v>
      </c>
      <c r="B10093" s="221">
        <v>1.36757969043459</v>
      </c>
      <c r="C10093" s="221">
        <v>1.7283385145707799</v>
      </c>
      <c r="D10093" s="221">
        <v>1.9897443983209799</v>
      </c>
      <c r="E10093" s="221">
        <v>1.70497915363344</v>
      </c>
    </row>
    <row r="10094" spans="1:5" x14ac:dyDescent="0.25">
      <c r="A10094" s="221">
        <v>45890.673403980603</v>
      </c>
      <c r="B10094" s="221">
        <v>2.6997997363276802</v>
      </c>
      <c r="C10094" s="221">
        <v>1.7283904778629799</v>
      </c>
      <c r="D10094" s="221">
        <v>1.98977868193425</v>
      </c>
      <c r="E10094" s="221">
        <v>1.7050285455221199</v>
      </c>
    </row>
    <row r="10095" spans="1:5" x14ac:dyDescent="0.25">
      <c r="A10095" s="221">
        <v>45907.770023991601</v>
      </c>
      <c r="B10095" s="221">
        <v>2.0639715423070002</v>
      </c>
      <c r="C10095" s="221">
        <v>1.7286488731815099</v>
      </c>
      <c r="D10095" s="221">
        <v>1.9899480415903601</v>
      </c>
      <c r="E10095" s="221">
        <v>1.70527260649491</v>
      </c>
    </row>
    <row r="10096" spans="1:5" x14ac:dyDescent="0.25">
      <c r="A10096" s="221">
        <v>45908.011331503098</v>
      </c>
      <c r="B10096" s="221">
        <v>1.9024643336273701</v>
      </c>
      <c r="C10096" s="221">
        <v>1.7286525404041999</v>
      </c>
      <c r="D10096" s="221">
        <v>1.98995043199017</v>
      </c>
      <c r="E10096" s="221">
        <v>1.7052760537646401</v>
      </c>
    </row>
    <row r="10097" spans="1:5" x14ac:dyDescent="0.25">
      <c r="A10097" s="221">
        <v>45914.1132664877</v>
      </c>
      <c r="B10097" s="221">
        <v>1.3399674231395999</v>
      </c>
      <c r="C10097" s="221">
        <v>1.72874549806961</v>
      </c>
      <c r="D10097" s="221">
        <v>1.9900108779502399</v>
      </c>
      <c r="E10097" s="221">
        <v>1.7053632643888299</v>
      </c>
    </row>
    <row r="10098" spans="1:5" x14ac:dyDescent="0.25">
      <c r="A10098" s="221">
        <v>45918.3558593661</v>
      </c>
      <c r="B10098" s="221">
        <v>1.89055672258911</v>
      </c>
      <c r="C10098" s="221">
        <v>1.72881027378767</v>
      </c>
      <c r="D10098" s="221">
        <v>1.99005290520887</v>
      </c>
      <c r="E10098" s="221">
        <v>1.7054239354929699</v>
      </c>
    </row>
    <row r="10099" spans="1:5" x14ac:dyDescent="0.25">
      <c r="A10099" s="221">
        <v>45920.417764184698</v>
      </c>
      <c r="B10099" s="221">
        <v>1.9315219171707401</v>
      </c>
      <c r="C10099" s="221">
        <v>1.72884183594694</v>
      </c>
      <c r="D10099" s="221">
        <v>1.9900733305029199</v>
      </c>
      <c r="E10099" s="221">
        <v>1.7054534312589</v>
      </c>
    </row>
    <row r="10100" spans="1:5" x14ac:dyDescent="0.25">
      <c r="A10100" s="221">
        <v>45922.957425458597</v>
      </c>
      <c r="B10100" s="221">
        <v>1.3368100688647899</v>
      </c>
      <c r="C10100" s="221">
        <v>1.72888079478116</v>
      </c>
      <c r="D10100" s="221">
        <v>1.99009848846746</v>
      </c>
      <c r="E10100" s="221">
        <v>1.70548976138132</v>
      </c>
    </row>
    <row r="10101" spans="1:5" x14ac:dyDescent="0.25">
      <c r="A10101" s="221">
        <v>45925.261137217698</v>
      </c>
      <c r="B10101" s="221">
        <v>2.3799623864300101</v>
      </c>
      <c r="C10101" s="221">
        <v>1.72891613410985</v>
      </c>
      <c r="D10101" s="221">
        <v>1.9901213082757201</v>
      </c>
      <c r="E10101" s="221">
        <v>1.70552271622104</v>
      </c>
    </row>
    <row r="10102" spans="1:5" x14ac:dyDescent="0.25">
      <c r="A10102" s="221">
        <v>45940.049178617599</v>
      </c>
      <c r="B10102" s="221">
        <v>2.3612846860552099</v>
      </c>
      <c r="C10102" s="221">
        <v>1.7291443621113001</v>
      </c>
      <c r="D10102" s="221">
        <v>1.99026779373247</v>
      </c>
      <c r="E10102" s="221">
        <v>1.7057345215306201</v>
      </c>
    </row>
    <row r="10103" spans="1:5" x14ac:dyDescent="0.25">
      <c r="A10103" s="221">
        <v>45949.369621470301</v>
      </c>
      <c r="B10103" s="221">
        <v>1.91019469369536</v>
      </c>
      <c r="C10103" s="221">
        <v>1.7292892792375301</v>
      </c>
      <c r="D10103" s="221">
        <v>1.99036011869162</v>
      </c>
      <c r="E10103" s="221">
        <v>1.70586809073491</v>
      </c>
    </row>
    <row r="10104" spans="1:5" x14ac:dyDescent="0.25">
      <c r="A10104" s="221">
        <v>45952.365753975399</v>
      </c>
      <c r="B10104" s="221">
        <v>0.31918147654714801</v>
      </c>
      <c r="C10104" s="221">
        <v>1.7293360228346999</v>
      </c>
      <c r="D10104" s="221">
        <v>1.9903897969088</v>
      </c>
      <c r="E10104" s="221">
        <v>1.70591102764692</v>
      </c>
    </row>
    <row r="10105" spans="1:5" x14ac:dyDescent="0.25">
      <c r="A10105" s="221">
        <v>45954.358817803201</v>
      </c>
      <c r="B10105" s="221">
        <v>1.2753431997107001</v>
      </c>
      <c r="C10105" s="221">
        <v>1.7293671697301001</v>
      </c>
      <c r="D10105" s="221">
        <v>1.9904095392202801</v>
      </c>
      <c r="E10105" s="221">
        <v>1.70593958980366</v>
      </c>
    </row>
    <row r="10106" spans="1:5" x14ac:dyDescent="0.25">
      <c r="A10106" s="221">
        <v>45959.093022727997</v>
      </c>
      <c r="B10106" s="221">
        <v>1.8024303216808599</v>
      </c>
      <c r="C10106" s="221">
        <v>1.72944130446462</v>
      </c>
      <c r="D10106" s="221">
        <v>1.9904564339292701</v>
      </c>
      <c r="E10106" s="221">
        <v>1.7060075136557</v>
      </c>
    </row>
    <row r="10107" spans="1:5" x14ac:dyDescent="0.25">
      <c r="A10107" s="221">
        <v>45975.038546863703</v>
      </c>
      <c r="B10107" s="221">
        <v>0.48532274381021301</v>
      </c>
      <c r="C10107" s="221">
        <v>1.7296925419845799</v>
      </c>
      <c r="D10107" s="221">
        <v>1.9906143813625501</v>
      </c>
      <c r="E10107" s="221">
        <v>1.70623647563517</v>
      </c>
    </row>
    <row r="10108" spans="1:5" x14ac:dyDescent="0.25">
      <c r="A10108" s="221">
        <v>45985.699128951797</v>
      </c>
      <c r="B10108" s="221">
        <v>0.86574351471953004</v>
      </c>
      <c r="C10108" s="221">
        <v>1.7298618138125601</v>
      </c>
      <c r="D10108" s="221">
        <v>1.9907199784442799</v>
      </c>
      <c r="E10108" s="221">
        <v>1.70638972163297</v>
      </c>
    </row>
    <row r="10109" spans="1:5" x14ac:dyDescent="0.25">
      <c r="A10109" s="221">
        <v>45989.464349454203</v>
      </c>
      <c r="B10109" s="221">
        <v>1.14077592434967</v>
      </c>
      <c r="C10109" s="221">
        <v>1.7299218535221501</v>
      </c>
      <c r="D10109" s="221">
        <v>1.99075727423768</v>
      </c>
      <c r="E10109" s="221">
        <v>1.70644387720739</v>
      </c>
    </row>
    <row r="10110" spans="1:5" x14ac:dyDescent="0.25">
      <c r="A10110" s="221">
        <v>45991.959424733301</v>
      </c>
      <c r="B10110" s="221">
        <v>2.1119544016053902</v>
      </c>
      <c r="C10110" s="221">
        <v>1.72996170556563</v>
      </c>
      <c r="D10110" s="221">
        <v>1.9907819884682501</v>
      </c>
      <c r="E10110" s="221">
        <v>1.70647977390963</v>
      </c>
    </row>
    <row r="10111" spans="1:5" x14ac:dyDescent="0.25">
      <c r="A10111" s="221">
        <v>45993.861377597997</v>
      </c>
      <c r="B10111" s="221">
        <v>2.31448605404956</v>
      </c>
      <c r="C10111" s="221">
        <v>1.7299921249026899</v>
      </c>
      <c r="D10111" s="221">
        <v>1.9908008277000799</v>
      </c>
      <c r="E10111" s="221">
        <v>1.7065071374874601</v>
      </c>
    </row>
    <row r="10112" spans="1:5" x14ac:dyDescent="0.25">
      <c r="A10112" s="221">
        <v>45994.229476364097</v>
      </c>
      <c r="B10112" s="221">
        <v>2.7540019129870301</v>
      </c>
      <c r="C10112" s="221">
        <v>1.7299980159947399</v>
      </c>
      <c r="D10112" s="221">
        <v>1.9908044737935899</v>
      </c>
      <c r="E10112" s="221">
        <v>1.70651243471701</v>
      </c>
    </row>
    <row r="10113" spans="1:5" x14ac:dyDescent="0.25">
      <c r="A10113" s="221">
        <v>45995.748033446303</v>
      </c>
      <c r="B10113" s="221">
        <v>0.41064530941106198</v>
      </c>
      <c r="C10113" s="221">
        <v>1.73002233222067</v>
      </c>
      <c r="D10113" s="221">
        <v>1.99081951541184</v>
      </c>
      <c r="E10113" s="221">
        <v>1.70653429088042</v>
      </c>
    </row>
    <row r="10114" spans="1:5" x14ac:dyDescent="0.25">
      <c r="A10114" s="221">
        <v>46001.668415228</v>
      </c>
      <c r="B10114" s="221">
        <v>2.5802755846868299</v>
      </c>
      <c r="C10114" s="221">
        <v>1.73011733431832</v>
      </c>
      <c r="D10114" s="221">
        <v>1.9908781580033601</v>
      </c>
      <c r="E10114" s="221">
        <v>1.70661952326824</v>
      </c>
    </row>
    <row r="10115" spans="1:5" x14ac:dyDescent="0.25">
      <c r="A10115" s="221">
        <v>46008.394522267801</v>
      </c>
      <c r="B10115" s="221">
        <v>0.82802296630455396</v>
      </c>
      <c r="C10115" s="221">
        <v>1.7302256521363999</v>
      </c>
      <c r="D10115" s="221">
        <v>1.99094478146822</v>
      </c>
      <c r="E10115" s="221">
        <v>1.7067163961754599</v>
      </c>
    </row>
    <row r="10116" spans="1:5" x14ac:dyDescent="0.25">
      <c r="A10116" s="221">
        <v>46008.924463353498</v>
      </c>
      <c r="B10116" s="221">
        <v>2.2374301599703101</v>
      </c>
      <c r="C10116" s="221">
        <v>1.7302342037592899</v>
      </c>
      <c r="D10116" s="221">
        <v>1.9909500306429799</v>
      </c>
      <c r="E10116" s="221">
        <v>1.70672403164617</v>
      </c>
    </row>
    <row r="10117" spans="1:5" x14ac:dyDescent="0.25">
      <c r="A10117" s="221">
        <v>46016.115711367202</v>
      </c>
      <c r="B10117" s="221">
        <v>1.7604477050906999</v>
      </c>
      <c r="C10117" s="221">
        <v>1.7303505119562299</v>
      </c>
      <c r="D10117" s="221">
        <v>1.9910212613071101</v>
      </c>
      <c r="E10117" s="221">
        <v>1.70682767319698</v>
      </c>
    </row>
    <row r="10118" spans="1:5" x14ac:dyDescent="0.25">
      <c r="A10118" s="221">
        <v>46022.109600974203</v>
      </c>
      <c r="B10118" s="221">
        <v>1.5096426294004499</v>
      </c>
      <c r="C10118" s="221">
        <v>1.7304477911162801</v>
      </c>
      <c r="D10118" s="221">
        <v>1.9910806313349401</v>
      </c>
      <c r="E10118" s="221">
        <v>1.7069141001627901</v>
      </c>
    </row>
    <row r="10119" spans="1:5" x14ac:dyDescent="0.25">
      <c r="A10119" s="221">
        <v>46025.575947341</v>
      </c>
      <c r="B10119" s="221">
        <v>2.03378727694334</v>
      </c>
      <c r="C10119" s="221">
        <v>1.7305041995053401</v>
      </c>
      <c r="D10119" s="221">
        <v>1.99111496568918</v>
      </c>
      <c r="E10119" s="221">
        <v>1.70696410421064</v>
      </c>
    </row>
    <row r="10120" spans="1:5" x14ac:dyDescent="0.25">
      <c r="A10120" s="221">
        <v>46025.973156731903</v>
      </c>
      <c r="B10120" s="221">
        <v>0.91927735411123601</v>
      </c>
      <c r="C10120" s="221">
        <v>1.73051066973852</v>
      </c>
      <c r="D10120" s="221">
        <v>1.99111890005193</v>
      </c>
      <c r="E10120" s="221">
        <v>1.7069698353152301</v>
      </c>
    </row>
    <row r="10121" spans="1:5" x14ac:dyDescent="0.25">
      <c r="A10121" s="221">
        <v>46026.3679917513</v>
      </c>
      <c r="B10121" s="221">
        <v>2.7660650300215499</v>
      </c>
      <c r="C10121" s="221">
        <v>1.7305171034364699</v>
      </c>
      <c r="D10121" s="221">
        <v>1.99112281089652</v>
      </c>
      <c r="E10121" s="221">
        <v>1.70697553216139</v>
      </c>
    </row>
    <row r="10122" spans="1:5" x14ac:dyDescent="0.25">
      <c r="A10122" s="221">
        <v>46029.659473163301</v>
      </c>
      <c r="B10122" s="221">
        <v>2.3433927292552301</v>
      </c>
      <c r="C10122" s="221">
        <v>1.7305707912712001</v>
      </c>
      <c r="D10122" s="221">
        <v>1.9911554130508899</v>
      </c>
      <c r="E10122" s="221">
        <v>1.7070230230432</v>
      </c>
    </row>
    <row r="10123" spans="1:5" x14ac:dyDescent="0.25">
      <c r="A10123" s="221">
        <v>46030.267445487603</v>
      </c>
      <c r="B10123" s="221">
        <v>0.45777656057710597</v>
      </c>
      <c r="C10123" s="221">
        <v>1.73058071859747</v>
      </c>
      <c r="D10123" s="221">
        <v>1.99116143502249</v>
      </c>
      <c r="E10123" s="221">
        <v>1.7070317951242799</v>
      </c>
    </row>
    <row r="10124" spans="1:5" x14ac:dyDescent="0.25">
      <c r="A10124" s="221">
        <v>46030.697441830598</v>
      </c>
      <c r="B10124" s="221">
        <v>2.0379225142686201</v>
      </c>
      <c r="C10124" s="221">
        <v>1.73058774784803</v>
      </c>
      <c r="D10124" s="221">
        <v>1.99116569414032</v>
      </c>
      <c r="E10124" s="221">
        <v>1.7070379992928399</v>
      </c>
    </row>
    <row r="10125" spans="1:5" x14ac:dyDescent="0.25">
      <c r="A10125" s="221">
        <v>46033.848017006603</v>
      </c>
      <c r="B10125" s="221">
        <v>2.3370396623577201</v>
      </c>
      <c r="C10125" s="221">
        <v>1.7306392512139499</v>
      </c>
      <c r="D10125" s="221">
        <v>1.9911969006171</v>
      </c>
      <c r="E10125" s="221">
        <v>1.70708347625977</v>
      </c>
    </row>
    <row r="10126" spans="1:5" x14ac:dyDescent="0.25">
      <c r="A10126" s="221">
        <v>46035.586312901803</v>
      </c>
      <c r="B10126" s="221">
        <v>1.88485919885817</v>
      </c>
      <c r="C10126" s="221">
        <v>1.7306677088695099</v>
      </c>
      <c r="D10126" s="221">
        <v>1.99121411845431</v>
      </c>
      <c r="E10126" s="221">
        <v>1.70710857978285</v>
      </c>
    </row>
    <row r="10127" spans="1:5" x14ac:dyDescent="0.25">
      <c r="A10127" s="221">
        <v>46048.2605541296</v>
      </c>
      <c r="B10127" s="221">
        <v>2.0044412884492799</v>
      </c>
      <c r="C10127" s="221">
        <v>1.7308760104977401</v>
      </c>
      <c r="D10127" s="221">
        <v>1.9913396559107199</v>
      </c>
      <c r="E10127" s="221">
        <v>1.70729165723876</v>
      </c>
    </row>
    <row r="10128" spans="1:5" x14ac:dyDescent="0.25">
      <c r="A10128" s="221">
        <v>46059.067558529503</v>
      </c>
      <c r="B10128" s="221">
        <v>2.50424708702992</v>
      </c>
      <c r="C10128" s="221">
        <v>1.7310547457351499</v>
      </c>
      <c r="D10128" s="221">
        <v>1.9914466976585199</v>
      </c>
      <c r="E10128" s="221">
        <v>1.70744790152624</v>
      </c>
    </row>
    <row r="10129" spans="1:5" x14ac:dyDescent="0.25">
      <c r="A10129" s="221">
        <v>46060.045672683897</v>
      </c>
      <c r="B10129" s="221">
        <v>1.8517721245690599</v>
      </c>
      <c r="C10129" s="221">
        <v>1.7310709803247699</v>
      </c>
      <c r="D10129" s="221">
        <v>1.9914563856854199</v>
      </c>
      <c r="E10129" s="221">
        <v>1.70746204920851</v>
      </c>
    </row>
    <row r="10130" spans="1:5" x14ac:dyDescent="0.25">
      <c r="A10130" s="221">
        <v>46064.582342857102</v>
      </c>
      <c r="B10130" s="221">
        <v>3.5285389890988799</v>
      </c>
      <c r="C10130" s="221">
        <v>1.7311463504734801</v>
      </c>
      <c r="D10130" s="221">
        <v>1.99150132050458</v>
      </c>
      <c r="E10130" s="221">
        <v>1.7075276848598</v>
      </c>
    </row>
    <row r="10131" spans="1:5" x14ac:dyDescent="0.25">
      <c r="A10131" s="221">
        <v>46065.200473344899</v>
      </c>
      <c r="B10131" s="221">
        <v>0.773960916034233</v>
      </c>
      <c r="C10131" s="221">
        <v>1.7311566357850401</v>
      </c>
      <c r="D10131" s="221">
        <v>1.99150744290599</v>
      </c>
      <c r="E10131" s="221">
        <v>1.7075366296141901</v>
      </c>
    </row>
    <row r="10132" spans="1:5" x14ac:dyDescent="0.25">
      <c r="A10132" s="221">
        <v>46073.730690620301</v>
      </c>
      <c r="B10132" s="221">
        <v>3.6313884241431</v>
      </c>
      <c r="C10132" s="221">
        <v>1.7312989179993701</v>
      </c>
      <c r="D10132" s="221">
        <v>1.9915919318014601</v>
      </c>
      <c r="E10132" s="221">
        <v>1.70766011054828</v>
      </c>
    </row>
    <row r="10133" spans="1:5" x14ac:dyDescent="0.25">
      <c r="A10133" s="221">
        <v>46075.969777475198</v>
      </c>
      <c r="B10133" s="221">
        <v>1.93404106906625</v>
      </c>
      <c r="C10133" s="221">
        <v>1.731336341862</v>
      </c>
      <c r="D10133" s="221">
        <v>1.99161410919379</v>
      </c>
      <c r="E10133" s="221">
        <v>1.7076925378541701</v>
      </c>
    </row>
    <row r="10134" spans="1:5" x14ac:dyDescent="0.25">
      <c r="A10134" s="221">
        <v>46080.746377723801</v>
      </c>
      <c r="B10134" s="221">
        <v>1.5067034354667701</v>
      </c>
      <c r="C10134" s="221">
        <v>1.7314163730816801</v>
      </c>
      <c r="D10134" s="221">
        <v>1.99166141979164</v>
      </c>
      <c r="E10134" s="221">
        <v>1.7077617295905501</v>
      </c>
    </row>
    <row r="10135" spans="1:5" x14ac:dyDescent="0.25">
      <c r="A10135" s="221">
        <v>46080.8284154137</v>
      </c>
      <c r="B10135" s="221">
        <v>2.0129736595771801</v>
      </c>
      <c r="C10135" s="221">
        <v>1.73141774863667</v>
      </c>
      <c r="D10135" s="221">
        <v>1.9916622323469999</v>
      </c>
      <c r="E10135" s="221">
        <v>1.70776291795255</v>
      </c>
    </row>
    <row r="10136" spans="1:5" x14ac:dyDescent="0.25">
      <c r="A10136" s="221">
        <v>46086.077505851703</v>
      </c>
      <c r="B10136" s="221">
        <v>0.91693720789329802</v>
      </c>
      <c r="C10136" s="221">
        <v>1.73150593138762</v>
      </c>
      <c r="D10136" s="221">
        <v>1.99171422279918</v>
      </c>
      <c r="E10136" s="221">
        <v>1.7078389853717699</v>
      </c>
    </row>
    <row r="10137" spans="1:5" x14ac:dyDescent="0.25">
      <c r="A10137" s="221">
        <v>46086.345360363201</v>
      </c>
      <c r="B10137" s="221">
        <v>1.7117905127553401</v>
      </c>
      <c r="C10137" s="221">
        <v>1.7315104332278399</v>
      </c>
      <c r="D10137" s="221">
        <v>1.99171687580684</v>
      </c>
      <c r="E10137" s="221">
        <v>1.7078428704622199</v>
      </c>
    </row>
    <row r="10138" spans="1:5" x14ac:dyDescent="0.25">
      <c r="A10138" s="221">
        <v>46098.0893984215</v>
      </c>
      <c r="B10138" s="221">
        <v>1.6082134370023899</v>
      </c>
      <c r="C10138" s="221">
        <v>1.7317086156739001</v>
      </c>
      <c r="D10138" s="221">
        <v>1.9918331965020599</v>
      </c>
      <c r="E10138" s="221">
        <v>1.70801321162937</v>
      </c>
    </row>
    <row r="10139" spans="1:5" x14ac:dyDescent="0.25">
      <c r="A10139" s="221">
        <v>46101.6420348428</v>
      </c>
      <c r="B10139" s="221">
        <v>1.8234353350469601</v>
      </c>
      <c r="C10139" s="221">
        <v>1.7317688082026499</v>
      </c>
      <c r="D10139" s="221">
        <v>1.9918683837046001</v>
      </c>
      <c r="E10139" s="221">
        <v>1.70806474077389</v>
      </c>
    </row>
    <row r="10140" spans="1:5" x14ac:dyDescent="0.25">
      <c r="A10140" s="221">
        <v>46106.591993331203</v>
      </c>
      <c r="B10140" s="221">
        <v>2.1937551213411002</v>
      </c>
      <c r="C10140" s="221">
        <v>1.73185282044068</v>
      </c>
      <c r="D10140" s="221">
        <v>1.99191741056855</v>
      </c>
      <c r="E10140" s="221">
        <v>1.7081365456878701</v>
      </c>
    </row>
    <row r="10141" spans="1:5" x14ac:dyDescent="0.25">
      <c r="A10141" s="221">
        <v>46112.133842375602</v>
      </c>
      <c r="B10141" s="221">
        <v>1.3138156580638101</v>
      </c>
      <c r="C10141" s="221">
        <v>1.7319471579393899</v>
      </c>
      <c r="D10141" s="221">
        <v>1.9919722996007401</v>
      </c>
      <c r="E10141" s="221">
        <v>1.7082170086526201</v>
      </c>
    </row>
    <row r="10142" spans="1:5" x14ac:dyDescent="0.25">
      <c r="A10142" s="221">
        <v>46113.434719176003</v>
      </c>
      <c r="B10142" s="221">
        <v>3.31677585315922</v>
      </c>
      <c r="C10142" s="221">
        <v>1.7319693304168999</v>
      </c>
      <c r="D10142" s="221">
        <v>1.99198518408532</v>
      </c>
      <c r="E10142" s="221">
        <v>1.7082359010917201</v>
      </c>
    </row>
    <row r="10143" spans="1:5" x14ac:dyDescent="0.25">
      <c r="A10143" s="221">
        <v>46114.235480748197</v>
      </c>
      <c r="B10143" s="221">
        <v>0.23658226765790299</v>
      </c>
      <c r="C10143" s="221">
        <v>1.7319829887946201</v>
      </c>
      <c r="D10143" s="221">
        <v>1.9919931151977299</v>
      </c>
      <c r="E10143" s="221">
        <v>1.70824753404591</v>
      </c>
    </row>
    <row r="10144" spans="1:5" x14ac:dyDescent="0.25">
      <c r="A10144" s="221">
        <v>46114.238527789399</v>
      </c>
      <c r="B10144" s="221">
        <v>1.9905396024611199</v>
      </c>
      <c r="C10144" s="221">
        <v>1.7319830407672001</v>
      </c>
      <c r="D10144" s="221">
        <v>1.99199314537654</v>
      </c>
      <c r="E10144" s="221">
        <v>1.70824757831139</v>
      </c>
    </row>
    <row r="10145" spans="1:5" x14ac:dyDescent="0.25">
      <c r="A10145" s="221">
        <v>46120.556521867897</v>
      </c>
      <c r="B10145" s="221">
        <v>2.2926973114095999</v>
      </c>
      <c r="C10145" s="221">
        <v>1.73209101614453</v>
      </c>
      <c r="D10145" s="221">
        <v>1.99205572069004</v>
      </c>
      <c r="E10145" s="221">
        <v>1.7083393621060601</v>
      </c>
    </row>
    <row r="10146" spans="1:5" x14ac:dyDescent="0.25">
      <c r="A10146" s="221">
        <v>46120.936976554003</v>
      </c>
      <c r="B10146" s="221">
        <v>1.99975313241276</v>
      </c>
      <c r="C10146" s="221">
        <v>1.7320975226958299</v>
      </c>
      <c r="D10146" s="221">
        <v>1.9920594888276799</v>
      </c>
      <c r="E10146" s="221">
        <v>1.7083448911813599</v>
      </c>
    </row>
    <row r="10147" spans="1:5" x14ac:dyDescent="0.25">
      <c r="A10147" s="221">
        <v>46130.371872416399</v>
      </c>
      <c r="B10147" s="221">
        <v>3.4164202844876801</v>
      </c>
      <c r="C10147" s="221">
        <v>1.73225941495684</v>
      </c>
      <c r="D10147" s="221">
        <v>1.99215293487386</v>
      </c>
      <c r="E10147" s="221">
        <v>1.7084820444229101</v>
      </c>
    </row>
    <row r="10148" spans="1:5" x14ac:dyDescent="0.25">
      <c r="A10148" s="221">
        <v>46131.918800249201</v>
      </c>
      <c r="B10148" s="221">
        <v>1.96046045798619</v>
      </c>
      <c r="C10148" s="221">
        <v>1.7322860299129299</v>
      </c>
      <c r="D10148" s="221">
        <v>1.9921682561123599</v>
      </c>
      <c r="E10148" s="221">
        <v>1.7085045423408001</v>
      </c>
    </row>
    <row r="10149" spans="1:5" x14ac:dyDescent="0.25">
      <c r="A10149" s="221">
        <v>46139.206353226</v>
      </c>
      <c r="B10149" s="221">
        <v>1.66604617341701</v>
      </c>
      <c r="C10149" s="221">
        <v>1.7324116821050499</v>
      </c>
      <c r="D10149" s="221">
        <v>1.99224043422879</v>
      </c>
      <c r="E10149" s="221">
        <v>1.7086105592693299</v>
      </c>
    </row>
    <row r="10150" spans="1:5" x14ac:dyDescent="0.25">
      <c r="A10150" s="221">
        <v>46149.236539725403</v>
      </c>
      <c r="B10150" s="221">
        <v>2.8291511196513199</v>
      </c>
      <c r="C10150" s="221">
        <v>1.7325853471327399</v>
      </c>
      <c r="D10150" s="221">
        <v>1.9923397762124799</v>
      </c>
      <c r="E10150" s="221">
        <v>1.7087565632008099</v>
      </c>
    </row>
    <row r="10151" spans="1:5" x14ac:dyDescent="0.25">
      <c r="A10151" s="221">
        <v>46149.714592653698</v>
      </c>
      <c r="B10151" s="221">
        <v>1.90743153106008</v>
      </c>
      <c r="C10151" s="221">
        <v>1.7325936451200501</v>
      </c>
      <c r="D10151" s="221">
        <v>1.99234451099245</v>
      </c>
      <c r="E10151" s="221">
        <v>1.7087635267408501</v>
      </c>
    </row>
    <row r="10152" spans="1:5" x14ac:dyDescent="0.25">
      <c r="A10152" s="221">
        <v>46156.166116980901</v>
      </c>
      <c r="B10152" s="221">
        <v>2.3347688623599701</v>
      </c>
      <c r="C10152" s="221">
        <v>1.73270581493815</v>
      </c>
      <c r="D10152" s="221">
        <v>1.99240840833303</v>
      </c>
      <c r="E10152" s="221">
        <v>1.7088575026279</v>
      </c>
    </row>
    <row r="10153" spans="1:5" x14ac:dyDescent="0.25">
      <c r="A10153" s="221">
        <v>46157.2727654154</v>
      </c>
      <c r="B10153" s="221">
        <v>1.39691463425622</v>
      </c>
      <c r="C10153" s="221">
        <v>1.73272509030086</v>
      </c>
      <c r="D10153" s="221">
        <v>1.9924193687321301</v>
      </c>
      <c r="E10153" s="221">
        <v>1.7088736225807899</v>
      </c>
    </row>
    <row r="10154" spans="1:5" x14ac:dyDescent="0.25">
      <c r="A10154" s="221">
        <v>46159.634531338103</v>
      </c>
      <c r="B10154" s="221">
        <v>1.3357416411585099</v>
      </c>
      <c r="C10154" s="221">
        <v>1.73276626079419</v>
      </c>
      <c r="D10154" s="221">
        <v>1.9924427599608201</v>
      </c>
      <c r="E10154" s="221">
        <v>1.70890802515549</v>
      </c>
    </row>
    <row r="10155" spans="1:5" x14ac:dyDescent="0.25">
      <c r="A10155" s="221">
        <v>46160.559592720398</v>
      </c>
      <c r="B10155" s="221">
        <v>3.7953056820622302</v>
      </c>
      <c r="C10155" s="221">
        <v>1.7327823990596101</v>
      </c>
      <c r="D10155" s="221">
        <v>1.9924519218443999</v>
      </c>
      <c r="E10155" s="221">
        <v>1.70892150098725</v>
      </c>
    </row>
    <row r="10156" spans="1:5" x14ac:dyDescent="0.25">
      <c r="A10156" s="221">
        <v>46161.024841168</v>
      </c>
      <c r="B10156" s="221">
        <v>1.8871585903827801</v>
      </c>
      <c r="C10156" s="221">
        <v>1.7327905182668</v>
      </c>
      <c r="D10156" s="221">
        <v>1.9924565297030701</v>
      </c>
      <c r="E10156" s="221">
        <v>1.7089282816406199</v>
      </c>
    </row>
    <row r="10157" spans="1:5" x14ac:dyDescent="0.25">
      <c r="A10157" s="221">
        <v>46174.035532903101</v>
      </c>
      <c r="B10157" s="221">
        <v>1.9002070501819699</v>
      </c>
      <c r="C10157" s="221">
        <v>1.73301829137814</v>
      </c>
      <c r="D10157" s="221">
        <v>1.9925853884522999</v>
      </c>
      <c r="E10157" s="221">
        <v>1.70911803271156</v>
      </c>
    </row>
    <row r="10158" spans="1:5" x14ac:dyDescent="0.25">
      <c r="A10158" s="221">
        <v>46175.774757936502</v>
      </c>
      <c r="B10158" s="221">
        <v>-3.1623074484704801</v>
      </c>
      <c r="C10158" s="221">
        <v>1.7330488441826699</v>
      </c>
      <c r="D10158" s="221">
        <v>1.9926026137372901</v>
      </c>
      <c r="E10158" s="221">
        <v>1.70914340661419</v>
      </c>
    </row>
    <row r="10159" spans="1:5" x14ac:dyDescent="0.25">
      <c r="A10159" s="221">
        <v>46185.211492911898</v>
      </c>
      <c r="B10159" s="221">
        <v>1.38782088706046</v>
      </c>
      <c r="C10159" s="221">
        <v>1.73321504725654</v>
      </c>
      <c r="D10159" s="221">
        <v>1.99269607502499</v>
      </c>
      <c r="E10159" s="221">
        <v>1.70928108103228</v>
      </c>
    </row>
    <row r="10160" spans="1:5" x14ac:dyDescent="0.25">
      <c r="A10160" s="221">
        <v>46186.637736157601</v>
      </c>
      <c r="B10160" s="221">
        <v>1.07554354845414</v>
      </c>
      <c r="C10160" s="221">
        <v>1.7332402304471299</v>
      </c>
      <c r="D10160" s="221">
        <v>1.9927102004028501</v>
      </c>
      <c r="E10160" s="221">
        <v>1.70930189855992</v>
      </c>
    </row>
    <row r="10161" spans="1:5" x14ac:dyDescent="0.25">
      <c r="A10161" s="221">
        <v>46192.553901036103</v>
      </c>
      <c r="B10161" s="221">
        <v>2.4885135568908399</v>
      </c>
      <c r="C10161" s="221">
        <v>1.7333448631914901</v>
      </c>
      <c r="D10161" s="221">
        <v>1.9927687935388001</v>
      </c>
      <c r="E10161" s="221">
        <v>1.7093882950203401</v>
      </c>
    </row>
    <row r="10162" spans="1:5" x14ac:dyDescent="0.25">
      <c r="A10162" s="221">
        <v>46193.740673576998</v>
      </c>
      <c r="B10162" s="221">
        <v>1.6073656494956201</v>
      </c>
      <c r="C10162" s="221">
        <v>1.7333658865030801</v>
      </c>
      <c r="D10162" s="221">
        <v>1.9927805472215101</v>
      </c>
      <c r="E10162" s="221">
        <v>1.7094056303740801</v>
      </c>
    </row>
    <row r="10163" spans="1:5" x14ac:dyDescent="0.25">
      <c r="A10163" s="221">
        <v>46197.004712157803</v>
      </c>
      <c r="B10163" s="221">
        <v>1.6631646702762699</v>
      </c>
      <c r="C10163" s="221">
        <v>1.73342377043637</v>
      </c>
      <c r="D10163" s="221">
        <v>1.9928128739501001</v>
      </c>
      <c r="E10163" s="221">
        <v>1.7094533138611001</v>
      </c>
    </row>
    <row r="10164" spans="1:5" x14ac:dyDescent="0.25">
      <c r="A10164" s="221">
        <v>46205.124315149202</v>
      </c>
      <c r="B10164" s="221">
        <v>3.6803141209071701</v>
      </c>
      <c r="C10164" s="221">
        <v>1.73356812443124</v>
      </c>
      <c r="D10164" s="221">
        <v>1.9928932885539099</v>
      </c>
      <c r="E10164" s="221">
        <v>1.70957198132507</v>
      </c>
    </row>
    <row r="10165" spans="1:5" x14ac:dyDescent="0.25">
      <c r="A10165" s="221">
        <v>46220.057026611903</v>
      </c>
      <c r="B10165" s="221">
        <v>3.5650954589139499</v>
      </c>
      <c r="C10165" s="221">
        <v>1.7338349689422301</v>
      </c>
      <c r="D10165" s="221">
        <v>1.9930411784408599</v>
      </c>
      <c r="E10165" s="221">
        <v>1.7097904044949199</v>
      </c>
    </row>
    <row r="10166" spans="1:5" x14ac:dyDescent="0.25">
      <c r="A10166" s="221">
        <v>46223.227068811299</v>
      </c>
      <c r="B10166" s="221">
        <v>2.4720025059108899</v>
      </c>
      <c r="C10166" s="221">
        <v>1.7338918456107399</v>
      </c>
      <c r="D10166" s="221">
        <v>1.99307257375601</v>
      </c>
      <c r="E10166" s="221">
        <v>1.70983680390705</v>
      </c>
    </row>
    <row r="10167" spans="1:5" x14ac:dyDescent="0.25">
      <c r="A10167" s="221">
        <v>46227.942992827302</v>
      </c>
      <c r="B10167" s="221">
        <v>1.9674265674656499</v>
      </c>
      <c r="C10167" s="221">
        <v>1.73397660688914</v>
      </c>
      <c r="D10167" s="221">
        <v>1.9931192791029499</v>
      </c>
      <c r="E10167" s="221">
        <v>1.7099058301496799</v>
      </c>
    </row>
    <row r="10168" spans="1:5" x14ac:dyDescent="0.25">
      <c r="A10168" s="221">
        <v>46228.786107521802</v>
      </c>
      <c r="B10168" s="221">
        <v>2.0830250025796602</v>
      </c>
      <c r="C10168" s="221">
        <v>1.73399177741754</v>
      </c>
      <c r="D10168" s="221">
        <v>1.99312762910269</v>
      </c>
      <c r="E10168" s="221">
        <v>1.70991817858658</v>
      </c>
    </row>
    <row r="10169" spans="1:5" x14ac:dyDescent="0.25">
      <c r="A10169" s="221">
        <v>46232.023501575597</v>
      </c>
      <c r="B10169" s="221">
        <v>1.02732269074994</v>
      </c>
      <c r="C10169" s="221">
        <v>1.73405008523759</v>
      </c>
      <c r="D10169" s="221">
        <v>1.9931596908671201</v>
      </c>
      <c r="E10169" s="221">
        <v>1.70996559414751</v>
      </c>
    </row>
    <row r="10170" spans="1:5" x14ac:dyDescent="0.25">
      <c r="A10170" s="221">
        <v>46235.756508590799</v>
      </c>
      <c r="B10170" s="221">
        <v>0.51348989030777203</v>
      </c>
      <c r="C10170" s="221">
        <v>1.73411742214416</v>
      </c>
      <c r="D10170" s="221">
        <v>1.99319666097009</v>
      </c>
      <c r="E10170" s="221">
        <v>1.7100202685611501</v>
      </c>
    </row>
    <row r="10171" spans="1:5" x14ac:dyDescent="0.25">
      <c r="A10171" s="221">
        <v>46239.177645878102</v>
      </c>
      <c r="B10171" s="221">
        <v>1.5993727432993501</v>
      </c>
      <c r="C10171" s="221">
        <v>1.73417922918411</v>
      </c>
      <c r="D10171" s="221">
        <v>1.9932305424488199</v>
      </c>
      <c r="E10171" s="221">
        <v>1.7100704027940901</v>
      </c>
    </row>
    <row r="10172" spans="1:5" x14ac:dyDescent="0.25">
      <c r="A10172" s="221">
        <v>46241.667092956297</v>
      </c>
      <c r="B10172" s="221">
        <v>1.2761693455712699</v>
      </c>
      <c r="C10172" s="221">
        <v>1.7342242615129999</v>
      </c>
      <c r="D10172" s="221">
        <v>1.9932551968666801</v>
      </c>
      <c r="E10172" s="221">
        <v>1.7101068904460801</v>
      </c>
    </row>
    <row r="10173" spans="1:5" x14ac:dyDescent="0.25">
      <c r="A10173" s="221">
        <v>46246.951745430197</v>
      </c>
      <c r="B10173" s="221">
        <v>1.01481025573897</v>
      </c>
      <c r="C10173" s="221">
        <v>1.7343200170152</v>
      </c>
      <c r="D10173" s="221">
        <v>1.99330753380185</v>
      </c>
      <c r="E10173" s="221">
        <v>1.71018434722836</v>
      </c>
    </row>
    <row r="10174" spans="1:5" x14ac:dyDescent="0.25">
      <c r="A10174" s="221">
        <v>46249.650476805698</v>
      </c>
      <c r="B10174" s="221">
        <v>2.1103244443168898</v>
      </c>
      <c r="C10174" s="221">
        <v>1.73436900736743</v>
      </c>
      <c r="D10174" s="221">
        <v>1.9933342608817699</v>
      </c>
      <c r="E10174" s="221">
        <v>1.71022390234568</v>
      </c>
    </row>
    <row r="10175" spans="1:5" x14ac:dyDescent="0.25">
      <c r="A10175" s="221">
        <v>46251.003494689503</v>
      </c>
      <c r="B10175" s="221">
        <v>1.42129908512862</v>
      </c>
      <c r="C10175" s="221">
        <v>1.7343935796938501</v>
      </c>
      <c r="D10175" s="221">
        <v>1.9933476603182201</v>
      </c>
      <c r="E10175" s="221">
        <v>1.71024374381838</v>
      </c>
    </row>
    <row r="10176" spans="1:5" x14ac:dyDescent="0.25">
      <c r="A10176" s="221">
        <v>46253.051443906799</v>
      </c>
      <c r="B10176" s="221">
        <v>2.0681037481368199</v>
      </c>
      <c r="C10176" s="221">
        <v>1.73443081017012</v>
      </c>
      <c r="D10176" s="221">
        <v>1.9933679417166099</v>
      </c>
      <c r="E10176" s="221">
        <v>1.71027378066653</v>
      </c>
    </row>
    <row r="10177" spans="1:5" x14ac:dyDescent="0.25">
      <c r="A10177" s="221">
        <v>46254.144561007903</v>
      </c>
      <c r="B10177" s="221">
        <v>2.0376723491653199</v>
      </c>
      <c r="C10177" s="221">
        <v>1.73445069564571</v>
      </c>
      <c r="D10177" s="221">
        <v>1.9933787671527301</v>
      </c>
      <c r="E10177" s="221">
        <v>1.71028981684361</v>
      </c>
    </row>
    <row r="10178" spans="1:5" x14ac:dyDescent="0.25">
      <c r="A10178" s="221">
        <v>46274.1531290356</v>
      </c>
      <c r="B10178" s="221">
        <v>1.7309651672865001</v>
      </c>
      <c r="C10178" s="221">
        <v>1.7348163049688301</v>
      </c>
      <c r="D10178" s="221">
        <v>1.9935769174467499</v>
      </c>
      <c r="E10178" s="221">
        <v>1.71058348973587</v>
      </c>
    </row>
    <row r="10179" spans="1:5" x14ac:dyDescent="0.25">
      <c r="A10179" s="221">
        <v>46279.260308848599</v>
      </c>
      <c r="B10179" s="221">
        <v>3.2041093814750798</v>
      </c>
      <c r="C10179" s="221">
        <v>1.7349101233075901</v>
      </c>
      <c r="D10179" s="221">
        <v>1.99362749523823</v>
      </c>
      <c r="E10179" s="221">
        <v>1.7106585077180101</v>
      </c>
    </row>
    <row r="10180" spans="1:5" x14ac:dyDescent="0.25">
      <c r="A10180" s="221">
        <v>46281.336373646998</v>
      </c>
      <c r="B10180" s="221">
        <v>4.8098533567051804</v>
      </c>
      <c r="C10180" s="221">
        <v>1.7349483437542099</v>
      </c>
      <c r="D10180" s="221">
        <v>1.9936480550728799</v>
      </c>
      <c r="E10180" s="221">
        <v>1.7106890114112301</v>
      </c>
    </row>
    <row r="10181" spans="1:5" x14ac:dyDescent="0.25">
      <c r="A10181" s="221">
        <v>46289.405459689602</v>
      </c>
      <c r="B10181" s="221">
        <v>2.2558456384627101</v>
      </c>
      <c r="C10181" s="221">
        <v>1.7350970547262401</v>
      </c>
      <c r="D10181" s="221">
        <v>1.99372796542776</v>
      </c>
      <c r="E10181" s="221">
        <v>1.71080764169338</v>
      </c>
    </row>
    <row r="10182" spans="1:5" x14ac:dyDescent="0.25">
      <c r="A10182" s="221">
        <v>46291.3979702176</v>
      </c>
      <c r="B10182" s="221">
        <v>1.8919097022893001</v>
      </c>
      <c r="C10182" s="221">
        <v>1.7351338606629501</v>
      </c>
      <c r="D10182" s="221">
        <v>1.9937476978017401</v>
      </c>
      <c r="E10182" s="221">
        <v>1.71083693990791</v>
      </c>
    </row>
    <row r="10183" spans="1:5" x14ac:dyDescent="0.25">
      <c r="A10183" s="221">
        <v>46300.5400454013</v>
      </c>
      <c r="B10183" s="221">
        <v>4.24082888277026</v>
      </c>
      <c r="C10183" s="221">
        <v>1.73530313160012</v>
      </c>
      <c r="D10183" s="221">
        <v>1.99383823426007</v>
      </c>
      <c r="E10183" s="221">
        <v>1.71097136654014</v>
      </c>
    </row>
    <row r="10184" spans="1:5" x14ac:dyDescent="0.25">
      <c r="A10184" s="221">
        <v>46301.1919194984</v>
      </c>
      <c r="B10184" s="221">
        <v>0.67259877362943998</v>
      </c>
      <c r="C10184" s="221">
        <v>1.7353152090691299</v>
      </c>
      <c r="D10184" s="221">
        <v>1.99384468994665</v>
      </c>
      <c r="E10184" s="221">
        <v>1.7109809583478699</v>
      </c>
    </row>
    <row r="10185" spans="1:5" x14ac:dyDescent="0.25">
      <c r="A10185" s="221">
        <v>46302.1663837054</v>
      </c>
      <c r="B10185" s="221">
        <v>1.9871560157533199</v>
      </c>
      <c r="C10185" s="221">
        <v>1.7353332918676101</v>
      </c>
      <c r="D10185" s="221">
        <v>1.9938543403308699</v>
      </c>
      <c r="E10185" s="221">
        <v>1.71099529681195</v>
      </c>
    </row>
    <row r="10186" spans="1:5" x14ac:dyDescent="0.25">
      <c r="A10186" s="221">
        <v>46312.297693082102</v>
      </c>
      <c r="B10186" s="221">
        <v>2.3158626776206699</v>
      </c>
      <c r="C10186" s="221">
        <v>1.7355217139138901</v>
      </c>
      <c r="D10186" s="221">
        <v>1.9939546734446101</v>
      </c>
      <c r="E10186" s="221">
        <v>1.7111444212973399</v>
      </c>
    </row>
    <row r="10187" spans="1:5" x14ac:dyDescent="0.25">
      <c r="A10187" s="221">
        <v>46317.653189135402</v>
      </c>
      <c r="B10187" s="221">
        <v>1.44570421909636</v>
      </c>
      <c r="C10187" s="221">
        <v>1.73562162292482</v>
      </c>
      <c r="D10187" s="221">
        <v>1.99400770967548</v>
      </c>
      <c r="E10187" s="221">
        <v>1.71122327794235</v>
      </c>
    </row>
    <row r="10188" spans="1:5" x14ac:dyDescent="0.25">
      <c r="A10188" s="221">
        <v>46323.218213465501</v>
      </c>
      <c r="B10188" s="221">
        <v>1.5040509475572299</v>
      </c>
      <c r="C10188" s="221">
        <v>1.7357256651106601</v>
      </c>
      <c r="D10188" s="221">
        <v>1.9940628193986301</v>
      </c>
      <c r="E10188" s="221">
        <v>1.71130525606269</v>
      </c>
    </row>
    <row r="10189" spans="1:5" x14ac:dyDescent="0.25">
      <c r="A10189" s="221">
        <v>46343.114656068603</v>
      </c>
      <c r="B10189" s="221">
        <v>1.1606083515949499</v>
      </c>
      <c r="C10189" s="221">
        <v>1.73609950889249</v>
      </c>
      <c r="D10189" s="221">
        <v>1.9942598513213301</v>
      </c>
      <c r="E10189" s="221">
        <v>1.7115985841591901</v>
      </c>
    </row>
    <row r="10190" spans="1:5" x14ac:dyDescent="0.25">
      <c r="A10190" s="221">
        <v>46351.834770310903</v>
      </c>
      <c r="B10190" s="221">
        <v>-2.7805081342480199E-3</v>
      </c>
      <c r="C10190" s="221">
        <v>1.73626424392579</v>
      </c>
      <c r="D10190" s="221">
        <v>1.9943462054957799</v>
      </c>
      <c r="E10190" s="221">
        <v>1.7117272574381699</v>
      </c>
    </row>
    <row r="10191" spans="1:5" x14ac:dyDescent="0.25">
      <c r="A10191" s="221">
        <v>46356.5420625611</v>
      </c>
      <c r="B10191" s="221">
        <v>2.1765664273871099</v>
      </c>
      <c r="C10191" s="221">
        <v>1.73635340516637</v>
      </c>
      <c r="D10191" s="221">
        <v>1.99439282120801</v>
      </c>
      <c r="E10191" s="221">
        <v>1.71179676685204</v>
      </c>
    </row>
    <row r="10192" spans="1:5" x14ac:dyDescent="0.25">
      <c r="A10192" s="221">
        <v>46358.967298280302</v>
      </c>
      <c r="B10192" s="221">
        <v>0.88557323652311803</v>
      </c>
      <c r="C10192" s="221">
        <v>1.7363994037881501</v>
      </c>
      <c r="D10192" s="221">
        <v>1.9944168380067</v>
      </c>
      <c r="E10192" s="221">
        <v>1.7118325814942399</v>
      </c>
    </row>
    <row r="10193" spans="1:5" x14ac:dyDescent="0.25">
      <c r="A10193" s="221">
        <v>46366.443556990802</v>
      </c>
      <c r="B10193" s="221">
        <v>3.6404328302672502</v>
      </c>
      <c r="C10193" s="221">
        <v>1.73654147718315</v>
      </c>
      <c r="D10193" s="221">
        <v>1.9944908744391301</v>
      </c>
      <c r="E10193" s="221">
        <v>1.7119429870637399</v>
      </c>
    </row>
    <row r="10194" spans="1:5" x14ac:dyDescent="0.25">
      <c r="A10194" s="221">
        <v>46367.752816289998</v>
      </c>
      <c r="B10194" s="221">
        <v>3.12528391108768</v>
      </c>
      <c r="C10194" s="221">
        <v>1.73656638741879</v>
      </c>
      <c r="D10194" s="221">
        <v>1.99450383948126</v>
      </c>
      <c r="E10194" s="221">
        <v>1.7119623215362501</v>
      </c>
    </row>
    <row r="10195" spans="1:5" x14ac:dyDescent="0.25">
      <c r="A10195" s="221">
        <v>46368.003913499299</v>
      </c>
      <c r="B10195" s="221">
        <v>1.0231348510123499</v>
      </c>
      <c r="C10195" s="221">
        <v>1.73657117018191</v>
      </c>
      <c r="D10195" s="221">
        <v>1.9945063259909199</v>
      </c>
      <c r="E10195" s="221">
        <v>1.71196602961157</v>
      </c>
    </row>
    <row r="10196" spans="1:5" x14ac:dyDescent="0.25">
      <c r="A10196" s="221">
        <v>46368.429112010599</v>
      </c>
      <c r="B10196" s="221">
        <v>4.3942293497332798</v>
      </c>
      <c r="C10196" s="221">
        <v>1.7365792691319499</v>
      </c>
      <c r="D10196" s="221">
        <v>1.9945105365522799</v>
      </c>
      <c r="E10196" s="221">
        <v>1.7119723117735399</v>
      </c>
    </row>
    <row r="10197" spans="1:5" x14ac:dyDescent="0.25">
      <c r="A10197" s="221">
        <v>46370.423677998297</v>
      </c>
      <c r="B10197" s="221">
        <v>2.4626967542458198</v>
      </c>
      <c r="C10197" s="221">
        <v>1.73661726054035</v>
      </c>
      <c r="D10197" s="221">
        <v>1.99453028789723</v>
      </c>
      <c r="E10197" s="221">
        <v>1.7120017836185599</v>
      </c>
    </row>
    <row r="10198" spans="1:5" x14ac:dyDescent="0.25">
      <c r="A10198" s="221">
        <v>46371.151599821002</v>
      </c>
      <c r="B10198" s="221">
        <v>3.2931611545715902</v>
      </c>
      <c r="C10198" s="221">
        <v>1.7366311368721301</v>
      </c>
      <c r="D10198" s="221">
        <v>1.99453749619975</v>
      </c>
      <c r="E10198" s="221">
        <v>1.71201253944177</v>
      </c>
    </row>
    <row r="10199" spans="1:5" x14ac:dyDescent="0.25">
      <c r="A10199" s="221">
        <v>46377.393779170699</v>
      </c>
      <c r="B10199" s="221">
        <v>2.5690226566937202</v>
      </c>
      <c r="C10199" s="221">
        <v>1.7367502612283301</v>
      </c>
      <c r="D10199" s="221">
        <v>1.9945993098666699</v>
      </c>
      <c r="E10199" s="221">
        <v>1.71210480382639</v>
      </c>
    </row>
    <row r="10200" spans="1:5" x14ac:dyDescent="0.25">
      <c r="A10200" s="221">
        <v>46377.4539235583</v>
      </c>
      <c r="B10200" s="221">
        <v>1.4841244830347</v>
      </c>
      <c r="C10200" s="221">
        <v>1.7367514103733199</v>
      </c>
      <c r="D10200" s="221">
        <v>1.9945999054511501</v>
      </c>
      <c r="E10200" s="221">
        <v>1.71210569289251</v>
      </c>
    </row>
    <row r="10201" spans="1:5" x14ac:dyDescent="0.25">
      <c r="A10201" s="221">
        <v>46386.161671940397</v>
      </c>
      <c r="B10201" s="221">
        <v>1.9787009409710301</v>
      </c>
      <c r="C10201" s="221">
        <v>1.73691805306634</v>
      </c>
      <c r="D10201" s="221">
        <v>1.9946861346073499</v>
      </c>
      <c r="E10201" s="221">
        <v>1.71223444848811</v>
      </c>
    </row>
    <row r="10202" spans="1:5" x14ac:dyDescent="0.25">
      <c r="A10202" s="221">
        <v>46387.7136670779</v>
      </c>
      <c r="B10202" s="221">
        <v>1.3202731448065601</v>
      </c>
      <c r="C10202" s="221">
        <v>1.7369478133572001</v>
      </c>
      <c r="D10202" s="221">
        <v>1.99470150336001</v>
      </c>
      <c r="E10202" s="221">
        <v>1.7122574043116801</v>
      </c>
    </row>
    <row r="10203" spans="1:5" x14ac:dyDescent="0.25">
      <c r="A10203" s="221">
        <v>46391.075813205498</v>
      </c>
      <c r="B10203" s="221">
        <v>1.7365533866809499</v>
      </c>
      <c r="C10203" s="221">
        <v>1.7370123311146399</v>
      </c>
      <c r="D10203" s="221">
        <v>1.9947347972737599</v>
      </c>
      <c r="E10203" s="221">
        <v>1.7123071439250599</v>
      </c>
    </row>
    <row r="10204" spans="1:5" x14ac:dyDescent="0.25">
      <c r="A10204" s="221">
        <v>46398.161032129698</v>
      </c>
      <c r="B10204" s="221">
        <v>3.0773361235136898</v>
      </c>
      <c r="C10204" s="221">
        <v>1.73714855790319</v>
      </c>
      <c r="D10204" s="221">
        <v>1.9948049592057</v>
      </c>
      <c r="E10204" s="221">
        <v>1.7124119945323699</v>
      </c>
    </row>
    <row r="10205" spans="1:5" x14ac:dyDescent="0.25">
      <c r="A10205" s="221">
        <v>46400.958644542399</v>
      </c>
      <c r="B10205" s="221">
        <v>1.13395615018799</v>
      </c>
      <c r="C10205" s="221">
        <v>1.73720244358971</v>
      </c>
      <c r="D10205" s="221">
        <v>1.9948326627803901</v>
      </c>
      <c r="E10205" s="221">
        <v>1.71245340188934</v>
      </c>
    </row>
    <row r="10206" spans="1:5" x14ac:dyDescent="0.25">
      <c r="A10206" s="221">
        <v>46402.357184924404</v>
      </c>
      <c r="B10206" s="221">
        <v>2.2886111248646301</v>
      </c>
      <c r="C10206" s="221">
        <v>1.7372294013118701</v>
      </c>
      <c r="D10206" s="221">
        <v>1.9948465117835299</v>
      </c>
      <c r="E10206" s="221">
        <v>1.7124741117579301</v>
      </c>
    </row>
    <row r="10207" spans="1:5" x14ac:dyDescent="0.25">
      <c r="A10207" s="221">
        <v>46404.195985622297</v>
      </c>
      <c r="B10207" s="221">
        <v>1.78805130848365</v>
      </c>
      <c r="C10207" s="221">
        <v>1.7372648661981001</v>
      </c>
      <c r="D10207" s="221">
        <v>1.99486472035758</v>
      </c>
      <c r="E10207" s="221">
        <v>1.7125013410902299</v>
      </c>
    </row>
    <row r="10208" spans="1:5" x14ac:dyDescent="0.25">
      <c r="A10208" s="221">
        <v>46405.131387062997</v>
      </c>
      <c r="B10208" s="221">
        <v>2.5983708968544001</v>
      </c>
      <c r="C10208" s="221">
        <v>1.7372829162188399</v>
      </c>
      <c r="D10208" s="221">
        <v>1.99487398309411</v>
      </c>
      <c r="E10208" s="221">
        <v>1.7125151927037801</v>
      </c>
    </row>
    <row r="10209" spans="1:5" x14ac:dyDescent="0.25">
      <c r="A10209" s="221">
        <v>46413.364672679498</v>
      </c>
      <c r="B10209" s="221">
        <v>1.8094702694521301</v>
      </c>
      <c r="C10209" s="221">
        <v>1.7374420502722401</v>
      </c>
      <c r="D10209" s="221">
        <v>1.9949555124798299</v>
      </c>
      <c r="E10209" s="221">
        <v>1.7126371266070799</v>
      </c>
    </row>
    <row r="10210" spans="1:5" x14ac:dyDescent="0.25">
      <c r="A10210" s="221">
        <v>46422.493764414503</v>
      </c>
      <c r="B10210" s="221">
        <v>2.92542135807967</v>
      </c>
      <c r="C10210" s="221">
        <v>1.7376190419826301</v>
      </c>
      <c r="D10210" s="221">
        <v>1.99504591171882</v>
      </c>
      <c r="E10210" s="221">
        <v>1.7127724220084499</v>
      </c>
    </row>
    <row r="10211" spans="1:5" x14ac:dyDescent="0.25">
      <c r="A10211" s="221">
        <v>46431.768559630502</v>
      </c>
      <c r="B10211" s="221">
        <v>1.4814113616773901</v>
      </c>
      <c r="C10211" s="221">
        <v>1.7377994396198899</v>
      </c>
      <c r="D10211" s="221">
        <v>1.9951377535205099</v>
      </c>
      <c r="E10211" s="221">
        <v>1.71290991501304</v>
      </c>
    </row>
    <row r="10212" spans="1:5" x14ac:dyDescent="0.25">
      <c r="A10212" s="221">
        <v>46435.312080147698</v>
      </c>
      <c r="B10212" s="221">
        <v>1.7335197597290199</v>
      </c>
      <c r="C10212" s="221">
        <v>1.7378685182614499</v>
      </c>
      <c r="D10212" s="221">
        <v>1.9951728422974799</v>
      </c>
      <c r="E10212" s="221">
        <v>1.7129624719685299</v>
      </c>
    </row>
    <row r="10213" spans="1:5" x14ac:dyDescent="0.25">
      <c r="A10213" s="221">
        <v>46436.334205216597</v>
      </c>
      <c r="B10213" s="221">
        <v>1.4205118655683699</v>
      </c>
      <c r="C10213" s="221">
        <v>1.73788845664405</v>
      </c>
      <c r="D10213" s="221">
        <v>1.9951829635818701</v>
      </c>
      <c r="E10213" s="221">
        <v>1.7129776408539199</v>
      </c>
    </row>
    <row r="10214" spans="1:5" x14ac:dyDescent="0.25">
      <c r="A10214" s="221">
        <v>46436.445042869404</v>
      </c>
      <c r="B10214" s="221">
        <v>1.5946605793780499</v>
      </c>
      <c r="C10214" s="221">
        <v>1.7378906194083501</v>
      </c>
      <c r="D10214" s="221">
        <v>1.9951840611182099</v>
      </c>
      <c r="E10214" s="221">
        <v>1.7129792857442601</v>
      </c>
    </row>
    <row r="10215" spans="1:5" x14ac:dyDescent="0.25">
      <c r="A10215" s="221">
        <v>46441.979805924399</v>
      </c>
      <c r="B10215" s="221">
        <v>1.6440646808645301</v>
      </c>
      <c r="C10215" s="221">
        <v>1.7379987237414201</v>
      </c>
      <c r="D10215" s="221">
        <v>1.9952388674356101</v>
      </c>
      <c r="E10215" s="221">
        <v>1.71306142460281</v>
      </c>
    </row>
    <row r="10216" spans="1:5" x14ac:dyDescent="0.25">
      <c r="A10216" s="221">
        <v>46447.995565372403</v>
      </c>
      <c r="B10216" s="221">
        <v>2.4990509848832598</v>
      </c>
      <c r="C10216" s="221">
        <v>1.7381164556923301</v>
      </c>
      <c r="D10216" s="221">
        <v>1.99529843648412</v>
      </c>
      <c r="E10216" s="221">
        <v>1.7131507017063501</v>
      </c>
    </row>
    <row r="10217" spans="1:5" x14ac:dyDescent="0.25">
      <c r="A10217" s="221">
        <v>46452.491832429201</v>
      </c>
      <c r="B10217" s="221">
        <v>1.6888861310641701</v>
      </c>
      <c r="C10217" s="221">
        <v>1.7382046079887401</v>
      </c>
      <c r="D10217" s="221">
        <v>1.9953429589824001</v>
      </c>
      <c r="E10217" s="221">
        <v>1.7132174320642899</v>
      </c>
    </row>
    <row r="10218" spans="1:5" x14ac:dyDescent="0.25">
      <c r="A10218" s="221">
        <v>46457.075847528999</v>
      </c>
      <c r="B10218" s="221">
        <v>1.53635780757437</v>
      </c>
      <c r="C10218" s="221">
        <v>1.7382946189603901</v>
      </c>
      <c r="D10218" s="221">
        <v>1.99538835007815</v>
      </c>
      <c r="E10218" s="221">
        <v>1.713285510887</v>
      </c>
    </row>
    <row r="10219" spans="1:5" x14ac:dyDescent="0.25">
      <c r="A10219" s="221">
        <v>46459.093548093697</v>
      </c>
      <c r="B10219" s="221">
        <v>1.4402282993261499</v>
      </c>
      <c r="C10219" s="221">
        <v>1.73833428232871</v>
      </c>
      <c r="D10219" s="221">
        <v>1.9954083294275999</v>
      </c>
      <c r="E10219" s="221">
        <v>1.71331547646872</v>
      </c>
    </row>
    <row r="10220" spans="1:5" x14ac:dyDescent="0.25">
      <c r="A10220" s="221">
        <v>46460.984692128703</v>
      </c>
      <c r="B10220" s="221">
        <v>1.26350543646669</v>
      </c>
      <c r="C10220" s="221">
        <v>1.7383714874109999</v>
      </c>
      <c r="D10220" s="221">
        <v>1.9954270556093601</v>
      </c>
      <c r="E10220" s="221">
        <v>1.7133435625148301</v>
      </c>
    </row>
    <row r="10221" spans="1:5" x14ac:dyDescent="0.25">
      <c r="A10221" s="221">
        <v>46469.354881843297</v>
      </c>
      <c r="B10221" s="221">
        <v>1.8341772297030301</v>
      </c>
      <c r="C10221" s="221">
        <v>1.7385364121419</v>
      </c>
      <c r="D10221" s="221">
        <v>1.99550993755335</v>
      </c>
      <c r="E10221" s="221">
        <v>1.7134679402649</v>
      </c>
    </row>
    <row r="10222" spans="1:5" x14ac:dyDescent="0.25">
      <c r="A10222" s="221">
        <v>46473.317268184401</v>
      </c>
      <c r="B10222" s="221">
        <v>2.32340835989271</v>
      </c>
      <c r="C10222" s="221">
        <v>1.7386146516118699</v>
      </c>
      <c r="D10222" s="221">
        <v>1.9955491732569599</v>
      </c>
      <c r="E10222" s="221">
        <v>1.7135268358820299</v>
      </c>
    </row>
    <row r="10223" spans="1:5" x14ac:dyDescent="0.25">
      <c r="A10223" s="221">
        <v>46475.496944827799</v>
      </c>
      <c r="B10223" s="221">
        <v>1.1787417607007</v>
      </c>
      <c r="C10223" s="221">
        <v>1.7386577303042501</v>
      </c>
      <c r="D10223" s="221">
        <v>1.9955707563134799</v>
      </c>
      <c r="E10223" s="221">
        <v>1.7135592338841501</v>
      </c>
    </row>
    <row r="10224" spans="1:5" x14ac:dyDescent="0.25">
      <c r="A10224" s="221">
        <v>46477.5091955678</v>
      </c>
      <c r="B10224" s="221">
        <v>1.416148083265</v>
      </c>
      <c r="C10224" s="221">
        <v>1.7386975298897001</v>
      </c>
      <c r="D10224" s="221">
        <v>1.9955906814166899</v>
      </c>
      <c r="E10224" s="221">
        <v>1.7135891517984601</v>
      </c>
    </row>
    <row r="10225" spans="1:5" x14ac:dyDescent="0.25">
      <c r="A10225" s="221">
        <v>46479.533504750601</v>
      </c>
      <c r="B10225" s="221">
        <v>1.46478122853382</v>
      </c>
      <c r="C10225" s="221">
        <v>1.73873759457427</v>
      </c>
      <c r="D10225" s="221">
        <v>1.99561072586831</v>
      </c>
      <c r="E10225" s="221">
        <v>1.7136192574539799</v>
      </c>
    </row>
    <row r="10226" spans="1:5" x14ac:dyDescent="0.25">
      <c r="A10226" s="221">
        <v>46482.9290485737</v>
      </c>
      <c r="B10226" s="221">
        <v>2.7285685396345198</v>
      </c>
      <c r="C10226" s="221">
        <v>1.7388048582189899</v>
      </c>
      <c r="D10226" s="221">
        <v>1.9956443481106501</v>
      </c>
      <c r="E10226" s="221">
        <v>1.7136697561987</v>
      </c>
    </row>
    <row r="10227" spans="1:5" x14ac:dyDescent="0.25">
      <c r="A10227" s="221">
        <v>46487.140626872402</v>
      </c>
      <c r="B10227" s="221">
        <v>1.5728735558757401</v>
      </c>
      <c r="C10227" s="221">
        <v>1.73888839080518</v>
      </c>
      <c r="D10227" s="221">
        <v>1.9956860506223899</v>
      </c>
      <c r="E10227" s="221">
        <v>1.71373239544657</v>
      </c>
    </row>
    <row r="10228" spans="1:5" x14ac:dyDescent="0.25">
      <c r="A10228" s="221">
        <v>46503.657512306803</v>
      </c>
      <c r="B10228" s="221">
        <v>1.05260197438266</v>
      </c>
      <c r="C10228" s="221">
        <v>1.73921709861716</v>
      </c>
      <c r="D10228" s="221">
        <v>1.9958495980676001</v>
      </c>
      <c r="E10228" s="221">
        <v>1.7139782197514899</v>
      </c>
    </row>
    <row r="10229" spans="1:5" x14ac:dyDescent="0.25">
      <c r="A10229" s="221">
        <v>46506.235936234698</v>
      </c>
      <c r="B10229" s="221">
        <v>1.5115470929628201</v>
      </c>
      <c r="C10229" s="221">
        <v>1.7392685589786501</v>
      </c>
      <c r="D10229" s="221">
        <v>1.9958751288634</v>
      </c>
      <c r="E10229" s="221">
        <v>1.7140166152643399</v>
      </c>
    </row>
    <row r="10230" spans="1:5" x14ac:dyDescent="0.25">
      <c r="A10230" s="221">
        <v>46510.531942916903</v>
      </c>
      <c r="B10230" s="221">
        <v>2.8784964007093601</v>
      </c>
      <c r="C10230" s="221">
        <v>1.7393544087383299</v>
      </c>
      <c r="D10230" s="221">
        <v>1.9959176666232701</v>
      </c>
      <c r="E10230" s="221">
        <v>1.7140805998029001</v>
      </c>
    </row>
    <row r="10231" spans="1:5" x14ac:dyDescent="0.25">
      <c r="A10231" s="221">
        <v>46519.2103492561</v>
      </c>
      <c r="B10231" s="221">
        <v>2.3369610199513602</v>
      </c>
      <c r="C10231" s="221">
        <v>1.73952820686131</v>
      </c>
      <c r="D10231" s="221">
        <v>1.99600359758014</v>
      </c>
      <c r="E10231" s="221">
        <v>1.7142098988722001</v>
      </c>
    </row>
    <row r="10232" spans="1:5" x14ac:dyDescent="0.25">
      <c r="A10232" s="221">
        <v>46520.827267212801</v>
      </c>
      <c r="B10232" s="221">
        <v>2.36436728994238</v>
      </c>
      <c r="C10232" s="221">
        <v>1.7395606213294801</v>
      </c>
      <c r="D10232" s="221">
        <v>1.9960196077237999</v>
      </c>
      <c r="E10232" s="221">
        <v>1.7142340052342599</v>
      </c>
    </row>
    <row r="10233" spans="1:5" x14ac:dyDescent="0.25">
      <c r="A10233" s="221">
        <v>46524.129401829101</v>
      </c>
      <c r="B10233" s="221">
        <v>1.5348328563449001</v>
      </c>
      <c r="C10233" s="221">
        <v>1.7396269033782401</v>
      </c>
      <c r="D10233" s="221">
        <v>1.9960523041643401</v>
      </c>
      <c r="E10233" s="221">
        <v>1.7142832362124201</v>
      </c>
    </row>
    <row r="10234" spans="1:5" x14ac:dyDescent="0.25">
      <c r="A10234" s="221">
        <v>46524.9380192526</v>
      </c>
      <c r="B10234" s="221">
        <v>2.5778269694743101</v>
      </c>
      <c r="C10234" s="221">
        <v>1.7396431447477301</v>
      </c>
      <c r="D10234" s="221">
        <v>1.9960603107766</v>
      </c>
      <c r="E10234" s="221">
        <v>1.71429529175568</v>
      </c>
    </row>
    <row r="10235" spans="1:5" x14ac:dyDescent="0.25">
      <c r="A10235" s="221">
        <v>46532.829710323298</v>
      </c>
      <c r="B10235" s="221">
        <v>2.8466473856144598</v>
      </c>
      <c r="C10235" s="221">
        <v>1.7398018664209201</v>
      </c>
      <c r="D10235" s="221">
        <v>1.9961384507370501</v>
      </c>
      <c r="E10235" s="221">
        <v>1.7144129476709999</v>
      </c>
    </row>
    <row r="10236" spans="1:5" x14ac:dyDescent="0.25">
      <c r="A10236" s="221">
        <v>46535.870281224699</v>
      </c>
      <c r="B10236" s="221">
        <v>2.3219226623671898</v>
      </c>
      <c r="C10236" s="221">
        <v>1.7398631232853099</v>
      </c>
      <c r="D10236" s="221">
        <v>1.9961685567205301</v>
      </c>
      <c r="E10236" s="221">
        <v>1.71445828342051</v>
      </c>
    </row>
    <row r="10237" spans="1:5" x14ac:dyDescent="0.25">
      <c r="A10237" s="221">
        <v>46540.159004802001</v>
      </c>
      <c r="B10237" s="221">
        <v>2.0766432843490699</v>
      </c>
      <c r="C10237" s="221">
        <v>1.7399496273609001</v>
      </c>
      <c r="D10237" s="221">
        <v>1.99621102119359</v>
      </c>
      <c r="E10237" s="221">
        <v>1.71452225888443</v>
      </c>
    </row>
    <row r="10238" spans="1:5" x14ac:dyDescent="0.25">
      <c r="A10238" s="221">
        <v>46551.036576783699</v>
      </c>
      <c r="B10238" s="221">
        <v>2.0999823508626601</v>
      </c>
      <c r="C10238" s="221">
        <v>1.7401695232510199</v>
      </c>
      <c r="D10238" s="221">
        <v>1.99631872465222</v>
      </c>
      <c r="E10238" s="221">
        <v>1.7146845910230799</v>
      </c>
    </row>
    <row r="10239" spans="1:5" x14ac:dyDescent="0.25">
      <c r="A10239" s="221">
        <v>46554.452721174901</v>
      </c>
      <c r="B10239" s="221">
        <v>1.2109885427851901</v>
      </c>
      <c r="C10239" s="221">
        <v>1.7402387340093499</v>
      </c>
      <c r="D10239" s="221">
        <v>1.9963525493482801</v>
      </c>
      <c r="E10239" s="221">
        <v>1.71473558652388</v>
      </c>
    </row>
    <row r="10240" spans="1:5" x14ac:dyDescent="0.25">
      <c r="A10240" s="221">
        <v>46564.320061302104</v>
      </c>
      <c r="B10240" s="221">
        <v>2.0158863203118398</v>
      </c>
      <c r="C10240" s="221">
        <v>1.7404390409088499</v>
      </c>
      <c r="D10240" s="221">
        <v>1.99645025007239</v>
      </c>
      <c r="E10240" s="221">
        <v>1.71488294413385</v>
      </c>
    </row>
    <row r="10241" spans="1:5" x14ac:dyDescent="0.25">
      <c r="A10241" s="221">
        <v>46564.357214797797</v>
      </c>
      <c r="B10241" s="221">
        <v>1.8102596055087301</v>
      </c>
      <c r="C10241" s="221">
        <v>1.74043979624195</v>
      </c>
      <c r="D10241" s="221">
        <v>1.99645061794493</v>
      </c>
      <c r="E10241" s="221">
        <v>1.71488349907268</v>
      </c>
    </row>
    <row r="10242" spans="1:5" x14ac:dyDescent="0.25">
      <c r="A10242" s="221">
        <v>46565.2260006832</v>
      </c>
      <c r="B10242" s="221">
        <v>0.86428971302512403</v>
      </c>
      <c r="C10242" s="221">
        <v>1.74045746552056</v>
      </c>
      <c r="D10242" s="221">
        <v>1.9964592201628499</v>
      </c>
      <c r="E10242" s="221">
        <v>1.7148964759213401</v>
      </c>
    </row>
    <row r="10243" spans="1:5" x14ac:dyDescent="0.25">
      <c r="A10243" s="221">
        <v>46568.447772046798</v>
      </c>
      <c r="B10243" s="221">
        <v>-0.89989600257941404</v>
      </c>
      <c r="C10243" s="221">
        <v>1.7405230084776899</v>
      </c>
      <c r="D10243" s="221">
        <v>1.9964911202890301</v>
      </c>
      <c r="E10243" s="221">
        <v>1.7149446088845</v>
      </c>
    </row>
    <row r="10244" spans="1:5" x14ac:dyDescent="0.25">
      <c r="A10244" s="221">
        <v>46572.745793994502</v>
      </c>
      <c r="B10244" s="221">
        <v>2.2796767789755998</v>
      </c>
      <c r="C10244" s="221">
        <v>1.7406105495414299</v>
      </c>
      <c r="D10244" s="221">
        <v>1.9965336768292099</v>
      </c>
      <c r="E10244" s="221">
        <v>1.71500883188202</v>
      </c>
    </row>
    <row r="10245" spans="1:5" x14ac:dyDescent="0.25">
      <c r="A10245" s="221">
        <v>46575.417283415998</v>
      </c>
      <c r="B10245" s="221">
        <v>-0.98929465861697896</v>
      </c>
      <c r="C10245" s="221">
        <v>1.74066501761834</v>
      </c>
      <c r="D10245" s="221">
        <v>1.99656012799121</v>
      </c>
      <c r="E10245" s="221">
        <v>1.7150487580601801</v>
      </c>
    </row>
    <row r="10246" spans="1:5" x14ac:dyDescent="0.25">
      <c r="A10246" s="221">
        <v>46583.627830268502</v>
      </c>
      <c r="B10246" s="221">
        <v>3.5111370213370701</v>
      </c>
      <c r="C10246" s="221">
        <v>1.7408326891394199</v>
      </c>
      <c r="D10246" s="221">
        <v>1.99664142237891</v>
      </c>
      <c r="E10246" s="221">
        <v>1.7151714966932401</v>
      </c>
    </row>
    <row r="10247" spans="1:5" x14ac:dyDescent="0.25">
      <c r="A10247" s="221">
        <v>46585.472121987601</v>
      </c>
      <c r="B10247" s="221">
        <v>1.55243487130248</v>
      </c>
      <c r="C10247" s="221">
        <v>1.7408704039954399</v>
      </c>
      <c r="D10247" s="221">
        <v>1.99665968307458</v>
      </c>
      <c r="E10247" s="221">
        <v>1.71519907581721</v>
      </c>
    </row>
    <row r="10248" spans="1:5" x14ac:dyDescent="0.25">
      <c r="A10248" s="221">
        <v>46588.351154197597</v>
      </c>
      <c r="B10248" s="221">
        <v>2.4411407601722601</v>
      </c>
      <c r="C10248" s="221">
        <v>1.74092932345758</v>
      </c>
      <c r="D10248" s="221">
        <v>1.9966881889396999</v>
      </c>
      <c r="E10248" s="221">
        <v>1.7152421300258101</v>
      </c>
    </row>
    <row r="10249" spans="1:5" x14ac:dyDescent="0.25">
      <c r="A10249" s="221">
        <v>46591.3589932053</v>
      </c>
      <c r="B10249" s="221">
        <v>1.3410709834549901</v>
      </c>
      <c r="C10249" s="221">
        <v>1.7409909415776601</v>
      </c>
      <c r="D10249" s="221">
        <v>1.9967179701463</v>
      </c>
      <c r="E10249" s="221">
        <v>1.71528711726965</v>
      </c>
    </row>
    <row r="10250" spans="1:5" x14ac:dyDescent="0.25">
      <c r="A10250" s="221">
        <v>46594.021384074302</v>
      </c>
      <c r="B10250" s="221">
        <v>1.9169918598481499</v>
      </c>
      <c r="C10250" s="221">
        <v>1.74104550823864</v>
      </c>
      <c r="D10250" s="221">
        <v>1.9967443308811199</v>
      </c>
      <c r="E10250" s="221">
        <v>1.7153269491627501</v>
      </c>
    </row>
    <row r="10251" spans="1:5" x14ac:dyDescent="0.25">
      <c r="A10251" s="221">
        <v>46594.403378393501</v>
      </c>
      <c r="B10251" s="221">
        <v>2.9160558017679499</v>
      </c>
      <c r="C10251" s="221">
        <v>1.74105334193563</v>
      </c>
      <c r="D10251" s="221">
        <v>1.9967481130508999</v>
      </c>
      <c r="E10251" s="221">
        <v>1.7153326642732001</v>
      </c>
    </row>
    <row r="10252" spans="1:5" x14ac:dyDescent="0.25">
      <c r="A10252" s="221">
        <v>46596.815206720603</v>
      </c>
      <c r="B10252" s="221">
        <v>2.32590056309194</v>
      </c>
      <c r="C10252" s="221">
        <v>1.7411028236995501</v>
      </c>
      <c r="D10252" s="221">
        <v>1.9967719928411201</v>
      </c>
      <c r="E10252" s="221">
        <v>1.7153687482267701</v>
      </c>
    </row>
    <row r="10253" spans="1:5" x14ac:dyDescent="0.25">
      <c r="A10253" s="221">
        <v>46598.597821893003</v>
      </c>
      <c r="B10253" s="221">
        <v>2.7629344002929401</v>
      </c>
      <c r="C10253" s="221">
        <v>1.7411394182718001</v>
      </c>
      <c r="D10253" s="221">
        <v>1.9967896427193901</v>
      </c>
      <c r="E10253" s="221">
        <v>1.7153954183684199</v>
      </c>
    </row>
    <row r="10254" spans="1:5" x14ac:dyDescent="0.25">
      <c r="A10254" s="221">
        <v>46600.315832923399</v>
      </c>
      <c r="B10254" s="221">
        <v>2.7630879957945398</v>
      </c>
      <c r="C10254" s="221">
        <v>1.74117470421645</v>
      </c>
      <c r="D10254" s="221">
        <v>1.9968066528916399</v>
      </c>
      <c r="E10254" s="221">
        <v>1.7154211269205999</v>
      </c>
    </row>
    <row r="10255" spans="1:5" x14ac:dyDescent="0.25">
      <c r="A10255" s="221">
        <v>46608.610380432103</v>
      </c>
      <c r="B10255" s="221">
        <v>1.87366284027299</v>
      </c>
      <c r="C10255" s="221">
        <v>1.74134530677081</v>
      </c>
      <c r="D10255" s="221">
        <v>1.9968887777311799</v>
      </c>
      <c r="E10255" s="221">
        <v>1.71554530053373</v>
      </c>
    </row>
    <row r="10256" spans="1:5" x14ac:dyDescent="0.25">
      <c r="A10256" s="221">
        <v>46609.152708342001</v>
      </c>
      <c r="B10256" s="221">
        <v>2.3838078620690402</v>
      </c>
      <c r="C10256" s="221">
        <v>1.7413564765621601</v>
      </c>
      <c r="D10256" s="221">
        <v>1.99689414735412</v>
      </c>
      <c r="E10256" s="221">
        <v>1.7155534194595701</v>
      </c>
    </row>
    <row r="10257" spans="1:5" x14ac:dyDescent="0.25">
      <c r="A10257" s="221">
        <v>46613.749986254297</v>
      </c>
      <c r="B10257" s="221">
        <v>2.6606013231344599</v>
      </c>
      <c r="C10257" s="221">
        <v>1.7414512196087999</v>
      </c>
      <c r="D10257" s="221">
        <v>1.9969396650652</v>
      </c>
      <c r="E10257" s="221">
        <v>1.71562224305824</v>
      </c>
    </row>
    <row r="10258" spans="1:5" x14ac:dyDescent="0.25">
      <c r="A10258" s="221">
        <v>46621.313347492302</v>
      </c>
      <c r="B10258" s="221">
        <v>1.7139977760237199</v>
      </c>
      <c r="C10258" s="221">
        <v>1.7416073543033199</v>
      </c>
      <c r="D10258" s="221">
        <v>1.99701454893944</v>
      </c>
      <c r="E10258" s="221">
        <v>1.71573550721589</v>
      </c>
    </row>
    <row r="10259" spans="1:5" x14ac:dyDescent="0.25">
      <c r="A10259" s="221">
        <v>46621.319197303397</v>
      </c>
      <c r="B10259" s="221">
        <v>2.85879399776845</v>
      </c>
      <c r="C10259" s="221">
        <v>1.7416074751920501</v>
      </c>
      <c r="D10259" s="221">
        <v>1.99701460685767</v>
      </c>
      <c r="E10259" s="221">
        <v>1.71573559485914</v>
      </c>
    </row>
    <row r="10260" spans="1:5" x14ac:dyDescent="0.25">
      <c r="A10260" s="221">
        <v>46621.752408372296</v>
      </c>
      <c r="B10260" s="221">
        <v>1.0932168323334299</v>
      </c>
      <c r="C10260" s="221">
        <v>1.7416164282204001</v>
      </c>
      <c r="D10260" s="221">
        <v>1.99701889602517</v>
      </c>
      <c r="E10260" s="221">
        <v>1.71574208532983</v>
      </c>
    </row>
    <row r="10261" spans="1:5" x14ac:dyDescent="0.25">
      <c r="A10261" s="221">
        <v>46623.805396391399</v>
      </c>
      <c r="B10261" s="221">
        <v>2.3925168806370598</v>
      </c>
      <c r="C10261" s="221">
        <v>1.7416588712500201</v>
      </c>
      <c r="D10261" s="221">
        <v>1.99703922239751</v>
      </c>
      <c r="E10261" s="221">
        <v>1.71577284368185</v>
      </c>
    </row>
    <row r="10262" spans="1:5" x14ac:dyDescent="0.25">
      <c r="A10262" s="221">
        <v>46628.087256998297</v>
      </c>
      <c r="B10262" s="221">
        <v>0.89474952848949096</v>
      </c>
      <c r="C10262" s="221">
        <v>1.7417474809726601</v>
      </c>
      <c r="D10262" s="221">
        <v>1.99708161655284</v>
      </c>
      <c r="E10262" s="221">
        <v>1.7158369964181299</v>
      </c>
    </row>
    <row r="10263" spans="1:5" x14ac:dyDescent="0.25">
      <c r="A10263" s="221">
        <v>46636.7552515719</v>
      </c>
      <c r="B10263" s="221">
        <v>2.5037787544261301</v>
      </c>
      <c r="C10263" s="221">
        <v>1.74192714725408</v>
      </c>
      <c r="D10263" s="221">
        <v>1.99716743726074</v>
      </c>
      <c r="E10263" s="221">
        <v>1.7159669152384001</v>
      </c>
    </row>
    <row r="10264" spans="1:5" x14ac:dyDescent="0.25">
      <c r="A10264" s="221">
        <v>46656.105238439101</v>
      </c>
      <c r="B10264" s="221">
        <v>1.0184163926212599</v>
      </c>
      <c r="C10264" s="221">
        <v>1.7423297740085399</v>
      </c>
      <c r="D10264" s="221">
        <v>1.99735901815948</v>
      </c>
      <c r="E10264" s="221">
        <v>1.7162571245615099</v>
      </c>
    </row>
    <row r="10265" spans="1:5" x14ac:dyDescent="0.25">
      <c r="A10265" s="221">
        <v>46662.990008181601</v>
      </c>
      <c r="B10265" s="221">
        <v>1.7629839061902699</v>
      </c>
      <c r="C10265" s="221">
        <v>1.74247353065369</v>
      </c>
      <c r="D10265" s="221">
        <v>1.99742718199251</v>
      </c>
      <c r="E10265" s="221">
        <v>1.7163604467982101</v>
      </c>
    </row>
    <row r="10266" spans="1:5" x14ac:dyDescent="0.25">
      <c r="A10266" s="221">
        <v>46664.8599828855</v>
      </c>
      <c r="B10266" s="221">
        <v>2.7601451798992902</v>
      </c>
      <c r="C10266" s="221">
        <v>1.74251262187413</v>
      </c>
      <c r="D10266" s="221">
        <v>1.9974456959949001</v>
      </c>
      <c r="E10266" s="221">
        <v>1.71638851531784</v>
      </c>
    </row>
    <row r="10267" spans="1:5" x14ac:dyDescent="0.25">
      <c r="A10267" s="221">
        <v>46674.915157233598</v>
      </c>
      <c r="B10267" s="221">
        <v>0.60988241767108198</v>
      </c>
      <c r="C10267" s="221">
        <v>1.7427231506287799</v>
      </c>
      <c r="D10267" s="221">
        <v>1.99754524808636</v>
      </c>
      <c r="E10267" s="221">
        <v>1.71653948832442</v>
      </c>
    </row>
    <row r="10268" spans="1:5" x14ac:dyDescent="0.25">
      <c r="A10268" s="221">
        <v>46685.670448784498</v>
      </c>
      <c r="B10268" s="221">
        <v>3.3898905499611698</v>
      </c>
      <c r="C10268" s="221">
        <v>1.7429489466986201</v>
      </c>
      <c r="D10268" s="221">
        <v>1.9976517315228799</v>
      </c>
      <c r="E10268" s="221">
        <v>1.71670105248854</v>
      </c>
    </row>
    <row r="10269" spans="1:5" x14ac:dyDescent="0.25">
      <c r="A10269" s="221">
        <v>46688.671639412598</v>
      </c>
      <c r="B10269" s="221">
        <v>2.1736792372506302</v>
      </c>
      <c r="C10269" s="221">
        <v>1.7430120649429699</v>
      </c>
      <c r="D10269" s="221">
        <v>1.9976814448715201</v>
      </c>
      <c r="E10269" s="221">
        <v>1.71674614638195</v>
      </c>
    </row>
    <row r="10270" spans="1:5" x14ac:dyDescent="0.25">
      <c r="A10270" s="221">
        <v>46693.121292858297</v>
      </c>
      <c r="B10270" s="221">
        <v>2.0902717026106199</v>
      </c>
      <c r="C10270" s="221">
        <v>1.7431057348143799</v>
      </c>
      <c r="D10270" s="221">
        <v>1.9977254985074</v>
      </c>
      <c r="E10270" s="221">
        <v>1.7168130219169799</v>
      </c>
    </row>
    <row r="10271" spans="1:5" x14ac:dyDescent="0.25">
      <c r="A10271" s="221">
        <v>46693.848653025903</v>
      </c>
      <c r="B10271" s="221">
        <v>1.41209339781814</v>
      </c>
      <c r="C10271" s="221">
        <v>1.74312105657881</v>
      </c>
      <c r="D10271" s="221">
        <v>1.9977326997109</v>
      </c>
      <c r="E10271" s="221">
        <v>1.71682395368975</v>
      </c>
    </row>
    <row r="10272" spans="1:5" x14ac:dyDescent="0.25">
      <c r="A10272" s="221">
        <v>46695.347761983001</v>
      </c>
      <c r="B10272" s="221">
        <v>-1.2692817555195499</v>
      </c>
      <c r="C10272" s="221">
        <v>1.74315265340713</v>
      </c>
      <c r="D10272" s="221">
        <v>1.9977475415858701</v>
      </c>
      <c r="E10272" s="221">
        <v>1.71684648444437</v>
      </c>
    </row>
    <row r="10273" spans="1:5" x14ac:dyDescent="0.25">
      <c r="A10273" s="221">
        <v>46697.689392283297</v>
      </c>
      <c r="B10273" s="221">
        <v>1.1357810618147599</v>
      </c>
      <c r="C10273" s="221">
        <v>1.7432020081189501</v>
      </c>
      <c r="D10273" s="221">
        <v>1.9977707246572201</v>
      </c>
      <c r="E10273" s="221">
        <v>1.71688169219874</v>
      </c>
    </row>
    <row r="10274" spans="1:5" x14ac:dyDescent="0.25">
      <c r="A10274" s="221">
        <v>46706.655986135098</v>
      </c>
      <c r="B10274" s="221">
        <v>1.60307230359786</v>
      </c>
      <c r="C10274" s="221">
        <v>1.7433913024374199</v>
      </c>
      <c r="D10274" s="221">
        <v>1.9978594972538799</v>
      </c>
      <c r="E10274" s="221">
        <v>1.71701651044765</v>
      </c>
    </row>
    <row r="10275" spans="1:5" x14ac:dyDescent="0.25">
      <c r="A10275" s="221">
        <v>46707.861621365002</v>
      </c>
      <c r="B10275" s="221">
        <v>1.2776165505774999</v>
      </c>
      <c r="C10275" s="221">
        <v>1.74341679001462</v>
      </c>
      <c r="D10275" s="221">
        <v>1.99787143348873</v>
      </c>
      <c r="E10275" s="221">
        <v>1.7170346429126599</v>
      </c>
    </row>
    <row r="10276" spans="1:5" x14ac:dyDescent="0.25">
      <c r="A10276" s="221">
        <v>46708.789968751997</v>
      </c>
      <c r="B10276" s="221">
        <v>1.8357572825167701</v>
      </c>
      <c r="C10276" s="221">
        <v>1.7434364156236799</v>
      </c>
      <c r="D10276" s="221">
        <v>1.9978806244713401</v>
      </c>
      <c r="E10276" s="221">
        <v>1.7170486090535899</v>
      </c>
    </row>
    <row r="10277" spans="1:5" x14ac:dyDescent="0.25">
      <c r="A10277" s="221">
        <v>46713.862330334101</v>
      </c>
      <c r="B10277" s="221">
        <v>1.7355102941198699</v>
      </c>
      <c r="C10277" s="221">
        <v>1.7435437721660501</v>
      </c>
      <c r="D10277" s="221">
        <v>1.99793084272771</v>
      </c>
      <c r="E10277" s="221">
        <v>1.7171249181138299</v>
      </c>
    </row>
    <row r="10278" spans="1:5" x14ac:dyDescent="0.25">
      <c r="A10278" s="221">
        <v>46722.812536868601</v>
      </c>
      <c r="B10278" s="221">
        <v>0.783031164881831</v>
      </c>
      <c r="C10278" s="221">
        <v>1.7437334509871001</v>
      </c>
      <c r="D10278" s="221">
        <v>1.9980194516556</v>
      </c>
      <c r="E10278" s="221">
        <v>1.71725958203895</v>
      </c>
    </row>
    <row r="10279" spans="1:5" x14ac:dyDescent="0.25">
      <c r="A10279" s="221">
        <v>46724.0046039148</v>
      </c>
      <c r="B10279" s="221">
        <v>0.76103618379677096</v>
      </c>
      <c r="C10279" s="221">
        <v>1.7437587507701899</v>
      </c>
      <c r="D10279" s="221">
        <v>1.9980312533701801</v>
      </c>
      <c r="E10279" s="221">
        <v>1.7172775226678001</v>
      </c>
    </row>
    <row r="10280" spans="1:5" x14ac:dyDescent="0.25">
      <c r="A10280" s="221">
        <v>46735.9276125365</v>
      </c>
      <c r="B10280" s="221">
        <v>2.7332885856288001</v>
      </c>
      <c r="C10280" s="221">
        <v>1.74401218550352</v>
      </c>
      <c r="D10280" s="221">
        <v>1.99814929366424</v>
      </c>
      <c r="E10280" s="221">
        <v>1.7174570293947999</v>
      </c>
    </row>
    <row r="10281" spans="1:5" x14ac:dyDescent="0.25">
      <c r="A10281" s="221">
        <v>46740.584989312098</v>
      </c>
      <c r="B10281" s="221">
        <v>4.6775308862539999</v>
      </c>
      <c r="C10281" s="221">
        <v>1.7441114243682201</v>
      </c>
      <c r="D10281" s="221">
        <v>1.9981954026742701</v>
      </c>
      <c r="E10281" s="221">
        <v>1.7175271608531</v>
      </c>
    </row>
    <row r="10282" spans="1:5" x14ac:dyDescent="0.25">
      <c r="A10282" s="221">
        <v>46742.826570511199</v>
      </c>
      <c r="B10282" s="221">
        <v>1.19577563002216</v>
      </c>
      <c r="C10282" s="221">
        <v>1.7441592164069699</v>
      </c>
      <c r="D10282" s="221">
        <v>1.99821759479979</v>
      </c>
      <c r="E10282" s="221">
        <v>1.71756092906417</v>
      </c>
    </row>
    <row r="10283" spans="1:5" x14ac:dyDescent="0.25">
      <c r="A10283" s="221">
        <v>46750.837626248598</v>
      </c>
      <c r="B10283" s="221">
        <v>1.2057752776795301</v>
      </c>
      <c r="C10283" s="221">
        <v>1.74433013470995</v>
      </c>
      <c r="D10283" s="221">
        <v>1.9982969047649</v>
      </c>
      <c r="E10283" s="221">
        <v>1.7176816170465301</v>
      </c>
    </row>
    <row r="10284" spans="1:5" x14ac:dyDescent="0.25">
      <c r="A10284" s="221">
        <v>46758.638964772799</v>
      </c>
      <c r="B10284" s="221">
        <v>1.47354550280465</v>
      </c>
      <c r="C10284" s="221">
        <v>1.74449695781088</v>
      </c>
      <c r="D10284" s="221">
        <v>1.99837413838088</v>
      </c>
      <c r="E10284" s="221">
        <v>1.71779918665888</v>
      </c>
    </row>
    <row r="10285" spans="1:5" x14ac:dyDescent="0.25">
      <c r="A10285" s="221">
        <v>46764.056046801103</v>
      </c>
      <c r="B10285" s="221">
        <v>1.7495551799870299</v>
      </c>
      <c r="C10285" s="221">
        <v>1.74461294695618</v>
      </c>
      <c r="D10285" s="221">
        <v>1.9984277669977599</v>
      </c>
      <c r="E10285" s="221">
        <v>1.7178808564946899</v>
      </c>
    </row>
    <row r="10286" spans="1:5" x14ac:dyDescent="0.25">
      <c r="A10286" s="221">
        <v>46770.598105917299</v>
      </c>
      <c r="B10286" s="221">
        <v>1.9711562940582199</v>
      </c>
      <c r="C10286" s="221">
        <v>1.7447532375660399</v>
      </c>
      <c r="D10286" s="221">
        <v>1.9984925323302201</v>
      </c>
      <c r="E10286" s="221">
        <v>1.7179794928735701</v>
      </c>
    </row>
    <row r="10287" spans="1:5" x14ac:dyDescent="0.25">
      <c r="A10287" s="221">
        <v>46771.576496465197</v>
      </c>
      <c r="B10287" s="221">
        <v>1.8175049412934701</v>
      </c>
      <c r="C10287" s="221">
        <v>1.7447742367202399</v>
      </c>
      <c r="D10287" s="221">
        <v>1.9985022182392</v>
      </c>
      <c r="E10287" s="221">
        <v>1.7179942485365201</v>
      </c>
    </row>
    <row r="10288" spans="1:5" x14ac:dyDescent="0.25">
      <c r="A10288" s="221">
        <v>46774.888041886697</v>
      </c>
      <c r="B10288" s="221">
        <v>1.44182578744751</v>
      </c>
      <c r="C10288" s="221">
        <v>1.7448453471701799</v>
      </c>
      <c r="D10288" s="221">
        <v>1.99853500200596</v>
      </c>
      <c r="E10288" s="221">
        <v>1.71804419350269</v>
      </c>
    </row>
    <row r="10289" spans="1:5" x14ac:dyDescent="0.25">
      <c r="A10289" s="221">
        <v>46776.9653004133</v>
      </c>
      <c r="B10289" s="221">
        <v>1.8667150482397901</v>
      </c>
      <c r="C10289" s="221">
        <v>1.74488998059804</v>
      </c>
      <c r="D10289" s="221">
        <v>1.9985555665310899</v>
      </c>
      <c r="E10289" s="221">
        <v>1.7180755264447101</v>
      </c>
    </row>
    <row r="10290" spans="1:5" x14ac:dyDescent="0.25">
      <c r="A10290" s="221">
        <v>46777.034403101898</v>
      </c>
      <c r="B10290" s="221">
        <v>0.92414807230261098</v>
      </c>
      <c r="C10290" s="221">
        <v>1.7448914658137</v>
      </c>
      <c r="D10290" s="221">
        <v>1.9985562506365899</v>
      </c>
      <c r="E10290" s="221">
        <v>1.71807656877551</v>
      </c>
    </row>
    <row r="10291" spans="1:5" x14ac:dyDescent="0.25">
      <c r="A10291" s="221">
        <v>46777.415328353003</v>
      </c>
      <c r="B10291" s="221">
        <v>1.3960097578003601</v>
      </c>
      <c r="C10291" s="221">
        <v>1.74489965299372</v>
      </c>
      <c r="D10291" s="221">
        <v>1.9985600217352699</v>
      </c>
      <c r="E10291" s="221">
        <v>1.71808231535223</v>
      </c>
    </row>
    <row r="10292" spans="1:5" x14ac:dyDescent="0.25">
      <c r="A10292" s="221">
        <v>46779.342457557803</v>
      </c>
      <c r="B10292" s="221">
        <v>1.81007687285264</v>
      </c>
      <c r="C10292" s="221">
        <v>1.7449410837299399</v>
      </c>
      <c r="D10292" s="221">
        <v>1.9985791000042701</v>
      </c>
      <c r="E10292" s="221">
        <v>1.71811138771169</v>
      </c>
    </row>
    <row r="10293" spans="1:5" x14ac:dyDescent="0.25">
      <c r="A10293" s="221">
        <v>46781.2949584046</v>
      </c>
      <c r="B10293" s="221">
        <v>1.8531760305209299</v>
      </c>
      <c r="C10293" s="221">
        <v>1.7449830783848099</v>
      </c>
      <c r="D10293" s="221">
        <v>1.99859842944845</v>
      </c>
      <c r="E10293" s="221">
        <v>1.7181408431146801</v>
      </c>
    </row>
    <row r="10294" spans="1:5" x14ac:dyDescent="0.25">
      <c r="A10294" s="221">
        <v>46781.9331876918</v>
      </c>
      <c r="B10294" s="221">
        <v>3.3138226211352699</v>
      </c>
      <c r="C10294" s="221">
        <v>1.7449968095306101</v>
      </c>
      <c r="D10294" s="221">
        <v>1.9986047478156901</v>
      </c>
      <c r="E10294" s="221">
        <v>1.71815047244618</v>
      </c>
    </row>
    <row r="10295" spans="1:5" x14ac:dyDescent="0.25">
      <c r="A10295" s="221">
        <v>46782.672088965403</v>
      </c>
      <c r="B10295" s="221">
        <v>4.83423081807359</v>
      </c>
      <c r="C10295" s="221">
        <v>1.7450127117046601</v>
      </c>
      <c r="D10295" s="221">
        <v>1.99861206281939</v>
      </c>
      <c r="E10295" s="221">
        <v>1.7181616206737</v>
      </c>
    </row>
    <row r="10296" spans="1:5" x14ac:dyDescent="0.25">
      <c r="A10296" s="221">
        <v>46785.022196796301</v>
      </c>
      <c r="B10296" s="221">
        <v>2.0906124528643901</v>
      </c>
      <c r="C10296" s="221">
        <v>1.7450632992901201</v>
      </c>
      <c r="D10296" s="221">
        <v>1.9986353285087199</v>
      </c>
      <c r="E10296" s="221">
        <v>1.7181970809087199</v>
      </c>
    </row>
    <row r="10297" spans="1:5" x14ac:dyDescent="0.25">
      <c r="A10297" s="221">
        <v>46786.684470383901</v>
      </c>
      <c r="B10297" s="221">
        <v>1.8462618297305999</v>
      </c>
      <c r="C10297" s="221">
        <v>1.7450990928532399</v>
      </c>
      <c r="D10297" s="221">
        <v>1.99865178474973</v>
      </c>
      <c r="E10297" s="221">
        <v>1.7182221657485499</v>
      </c>
    </row>
    <row r="10298" spans="1:5" x14ac:dyDescent="0.25">
      <c r="A10298" s="221">
        <v>46787.841362977102</v>
      </c>
      <c r="B10298" s="221">
        <v>1.6551714551724901</v>
      </c>
      <c r="C10298" s="221">
        <v>1.7451240144240801</v>
      </c>
      <c r="D10298" s="221">
        <v>1.99866323780023</v>
      </c>
      <c r="E10298" s="221">
        <v>1.71823962404519</v>
      </c>
    </row>
    <row r="10299" spans="1:5" x14ac:dyDescent="0.25">
      <c r="A10299" s="221">
        <v>46788.916996449901</v>
      </c>
      <c r="B10299" s="221">
        <v>2.02180412132611</v>
      </c>
      <c r="C10299" s="221">
        <v>1.7451471915471</v>
      </c>
      <c r="D10299" s="221">
        <v>1.9986738863985201</v>
      </c>
      <c r="E10299" s="221">
        <v>1.7182558560864001</v>
      </c>
    </row>
    <row r="10300" spans="1:5" x14ac:dyDescent="0.25">
      <c r="A10300" s="221">
        <v>46794.440023597301</v>
      </c>
      <c r="B10300" s="221">
        <v>1.01215038861264</v>
      </c>
      <c r="C10300" s="221">
        <v>1.7452662848748499</v>
      </c>
      <c r="D10300" s="221">
        <v>1.9987285634784799</v>
      </c>
      <c r="E10300" s="221">
        <v>1.71833922818375</v>
      </c>
    </row>
    <row r="10301" spans="1:5" x14ac:dyDescent="0.25">
      <c r="A10301" s="221">
        <v>46802.829348608102</v>
      </c>
      <c r="B10301" s="221">
        <v>2.8705758620632702</v>
      </c>
      <c r="C10301" s="221">
        <v>1.74544746405996</v>
      </c>
      <c r="D10301" s="221">
        <v>1.9988116164460299</v>
      </c>
      <c r="E10301" s="221">
        <v>1.7184658994305999</v>
      </c>
    </row>
    <row r="10302" spans="1:5" x14ac:dyDescent="0.25">
      <c r="A10302" s="221">
        <v>46813.608299601401</v>
      </c>
      <c r="B10302" s="221">
        <v>2.04279388783088</v>
      </c>
      <c r="C10302" s="221">
        <v>1.7456807405222301</v>
      </c>
      <c r="D10302" s="221">
        <v>1.9989183226337299</v>
      </c>
      <c r="E10302" s="221">
        <v>1.71862869234091</v>
      </c>
    </row>
    <row r="10303" spans="1:5" x14ac:dyDescent="0.25">
      <c r="A10303" s="221">
        <v>46821.523611651399</v>
      </c>
      <c r="B10303" s="221">
        <v>1.3835164220362</v>
      </c>
      <c r="C10303" s="221">
        <v>1.7458523898148599</v>
      </c>
      <c r="D10303" s="221">
        <v>1.9989966799530701</v>
      </c>
      <c r="E10303" s="221">
        <v>1.7187482843175499</v>
      </c>
    </row>
    <row r="10304" spans="1:5" x14ac:dyDescent="0.25">
      <c r="A10304" s="221">
        <v>46824.167980867896</v>
      </c>
      <c r="B10304" s="221">
        <v>3.2113120108533399</v>
      </c>
      <c r="C10304" s="221">
        <v>1.7459097998798301</v>
      </c>
      <c r="D10304" s="221">
        <v>1.9990228577817999</v>
      </c>
      <c r="E10304" s="221">
        <v>1.7187882379339701</v>
      </c>
    </row>
    <row r="10305" spans="1:5" x14ac:dyDescent="0.25">
      <c r="A10305" s="221">
        <v>46825.259333447699</v>
      </c>
      <c r="B10305" s="221">
        <v>4.3630464277156999</v>
      </c>
      <c r="C10305" s="221">
        <v>1.74593350814115</v>
      </c>
      <c r="D10305" s="221">
        <v>1.99903366158361</v>
      </c>
      <c r="E10305" s="221">
        <v>1.7188047271148701</v>
      </c>
    </row>
    <row r="10306" spans="1:5" x14ac:dyDescent="0.25">
      <c r="A10306" s="221">
        <v>46830.095797022499</v>
      </c>
      <c r="B10306" s="221">
        <v>2.9535625579855602</v>
      </c>
      <c r="C10306" s="221">
        <v>1.74603861210503</v>
      </c>
      <c r="D10306" s="221">
        <v>1.9990815399639501</v>
      </c>
      <c r="E10306" s="221">
        <v>1.7188778403534</v>
      </c>
    </row>
    <row r="10307" spans="1:5" x14ac:dyDescent="0.25">
      <c r="A10307" s="221">
        <v>46841.694061241098</v>
      </c>
      <c r="B10307" s="221">
        <v>1.5101675511246999</v>
      </c>
      <c r="C10307" s="221">
        <v>1.7462911103323899</v>
      </c>
      <c r="D10307" s="221">
        <v>1.99919635652298</v>
      </c>
      <c r="E10307" s="221">
        <v>1.71905320460887</v>
      </c>
    </row>
    <row r="10308" spans="1:5" x14ac:dyDescent="0.25">
      <c r="A10308" s="221">
        <v>46847.0470496036</v>
      </c>
      <c r="B10308" s="221">
        <v>1.1504637662816499</v>
      </c>
      <c r="C10308" s="221">
        <v>1.74640785307451</v>
      </c>
      <c r="D10308" s="221">
        <v>1.9992493482200699</v>
      </c>
      <c r="E10308" s="221">
        <v>1.7191341656546699</v>
      </c>
    </row>
    <row r="10309" spans="1:5" x14ac:dyDescent="0.25">
      <c r="A10309" s="221">
        <v>46853.157433621702</v>
      </c>
      <c r="B10309" s="221">
        <v>1.33807092840952</v>
      </c>
      <c r="C10309" s="221">
        <v>1.7465412715927799</v>
      </c>
      <c r="D10309" s="221">
        <v>1.99930983772558</v>
      </c>
      <c r="E10309" s="221">
        <v>1.71922659390049</v>
      </c>
    </row>
    <row r="10310" spans="1:5" x14ac:dyDescent="0.25">
      <c r="A10310" s="221">
        <v>46860.908363059301</v>
      </c>
      <c r="B10310" s="221">
        <v>2.4963879459157101</v>
      </c>
      <c r="C10310" s="221">
        <v>1.7467107511581501</v>
      </c>
      <c r="D10310" s="221">
        <v>1.9993865677457401</v>
      </c>
      <c r="E10310" s="221">
        <v>1.71934388125412</v>
      </c>
    </row>
    <row r="10311" spans="1:5" x14ac:dyDescent="0.25">
      <c r="A10311" s="221">
        <v>46866.675348483397</v>
      </c>
      <c r="B10311" s="221">
        <v>2.0666295157413699</v>
      </c>
      <c r="C10311" s="221">
        <v>1.74683702328872</v>
      </c>
      <c r="D10311" s="221">
        <v>1.99944365779041</v>
      </c>
      <c r="E10311" s="221">
        <v>1.7194311656694501</v>
      </c>
    </row>
    <row r="10312" spans="1:5" x14ac:dyDescent="0.25">
      <c r="A10312" s="221">
        <v>46868.207713912903</v>
      </c>
      <c r="B10312" s="221">
        <v>0.68825644690728705</v>
      </c>
      <c r="C10312" s="221">
        <v>1.7468706129282101</v>
      </c>
      <c r="D10312" s="221">
        <v>1.9994588273815199</v>
      </c>
      <c r="E10312" s="221">
        <v>1.7194543611826401</v>
      </c>
    </row>
    <row r="10313" spans="1:5" x14ac:dyDescent="0.25">
      <c r="A10313" s="221">
        <v>46871.184890871598</v>
      </c>
      <c r="B10313" s="221">
        <v>1.96976125745707</v>
      </c>
      <c r="C10313" s="221">
        <v>1.7469358730148801</v>
      </c>
      <c r="D10313" s="221">
        <v>1.99948829982736</v>
      </c>
      <c r="E10313" s="221">
        <v>1.71949943244801</v>
      </c>
    </row>
    <row r="10314" spans="1:5" x14ac:dyDescent="0.25">
      <c r="A10314" s="221">
        <v>46876.187367904997</v>
      </c>
      <c r="B10314" s="221">
        <v>0.87535543255612402</v>
      </c>
      <c r="C10314" s="221">
        <v>1.74704561501532</v>
      </c>
      <c r="D10314" s="221">
        <v>1.99953782039342</v>
      </c>
      <c r="E10314" s="221">
        <v>1.7195751753289299</v>
      </c>
    </row>
    <row r="10315" spans="1:5" x14ac:dyDescent="0.25">
      <c r="A10315" s="221">
        <v>46876.674741153503</v>
      </c>
      <c r="B10315" s="221">
        <v>1.8608106344697499</v>
      </c>
      <c r="C10315" s="221">
        <v>1.74705631322207</v>
      </c>
      <c r="D10315" s="221">
        <v>1.9995426449929099</v>
      </c>
      <c r="E10315" s="221">
        <v>1.7195825558543401</v>
      </c>
    </row>
    <row r="10316" spans="1:5" x14ac:dyDescent="0.25">
      <c r="A10316" s="221">
        <v>46878.642350886497</v>
      </c>
      <c r="B10316" s="221">
        <v>1.91065667344714</v>
      </c>
      <c r="C10316" s="221">
        <v>1.7470995284099899</v>
      </c>
      <c r="D10316" s="221">
        <v>1.99956212273191</v>
      </c>
      <c r="E10316" s="221">
        <v>1.71961235230638</v>
      </c>
    </row>
    <row r="10317" spans="1:5" x14ac:dyDescent="0.25">
      <c r="A10317" s="221">
        <v>46882.139042484101</v>
      </c>
      <c r="B10317" s="221">
        <v>1.7310246862344301</v>
      </c>
      <c r="C10317" s="221">
        <v>1.7471763311255699</v>
      </c>
      <c r="D10317" s="221">
        <v>1.9995967369682499</v>
      </c>
      <c r="E10317" s="221">
        <v>1.7196653101077799</v>
      </c>
    </row>
    <row r="10318" spans="1:5" x14ac:dyDescent="0.25">
      <c r="A10318" s="221">
        <v>46885.2839060275</v>
      </c>
      <c r="B10318" s="221">
        <v>2.1724687506798501</v>
      </c>
      <c r="C10318" s="221">
        <v>1.74724546743164</v>
      </c>
      <c r="D10318" s="221">
        <v>1.9996278683281099</v>
      </c>
      <c r="E10318" s="221">
        <v>1.7197129421000801</v>
      </c>
    </row>
    <row r="10319" spans="1:5" x14ac:dyDescent="0.25">
      <c r="A10319" s="221">
        <v>46887.173659722503</v>
      </c>
      <c r="B10319" s="221">
        <v>0.86074955378416795</v>
      </c>
      <c r="C10319" s="221">
        <v>1.7472870255700299</v>
      </c>
      <c r="D10319" s="221">
        <v>1.9996465752136501</v>
      </c>
      <c r="E10319" s="221">
        <v>1.7197415706210599</v>
      </c>
    </row>
    <row r="10320" spans="1:5" x14ac:dyDescent="0.25">
      <c r="A10320" s="221">
        <v>46890.389709948096</v>
      </c>
      <c r="B10320" s="221">
        <v>2.6309622275525499</v>
      </c>
      <c r="C10320" s="221">
        <v>1.7473577927499999</v>
      </c>
      <c r="D10320" s="221">
        <v>1.99967841125853</v>
      </c>
      <c r="E10320" s="221">
        <v>1.71979029165894</v>
      </c>
    </row>
    <row r="10321" spans="1:5" x14ac:dyDescent="0.25">
      <c r="A10321" s="221">
        <v>46896.1310674415</v>
      </c>
      <c r="B10321" s="221">
        <v>1.5102148853328901</v>
      </c>
      <c r="C10321" s="221">
        <v>1.7474842374878901</v>
      </c>
      <c r="D10321" s="221">
        <v>1.9997352456056301</v>
      </c>
      <c r="E10321" s="221">
        <v>1.7198772812508401</v>
      </c>
    </row>
    <row r="10322" spans="1:5" x14ac:dyDescent="0.25">
      <c r="A10322" s="221">
        <v>46901.531446483197</v>
      </c>
      <c r="B10322" s="221">
        <v>2.8501208853768398</v>
      </c>
      <c r="C10322" s="221">
        <v>1.74760330031054</v>
      </c>
      <c r="D10322" s="221">
        <v>1.99978870385027</v>
      </c>
      <c r="E10322" s="221">
        <v>1.7199591253046</v>
      </c>
    </row>
    <row r="10323" spans="1:5" x14ac:dyDescent="0.25">
      <c r="A10323" s="221">
        <v>46904.377898118597</v>
      </c>
      <c r="B10323" s="221">
        <v>0.98417202776250901</v>
      </c>
      <c r="C10323" s="221">
        <v>1.7476661058732801</v>
      </c>
      <c r="D10323" s="221">
        <v>1.9998168808068599</v>
      </c>
      <c r="E10323" s="221">
        <v>1.72000226581448</v>
      </c>
    </row>
    <row r="10324" spans="1:5" x14ac:dyDescent="0.25">
      <c r="A10324" s="221">
        <v>46905.8261547777</v>
      </c>
      <c r="B10324" s="221">
        <v>3.2216041297815599</v>
      </c>
      <c r="C10324" s="221">
        <v>1.7476980740072401</v>
      </c>
      <c r="D10324" s="221">
        <v>1.99983121706486</v>
      </c>
      <c r="E10324" s="221">
        <v>1.7200242192452799</v>
      </c>
    </row>
    <row r="10325" spans="1:5" x14ac:dyDescent="0.25">
      <c r="A10325" s="221">
        <v>46907.807670450296</v>
      </c>
      <c r="B10325" s="221">
        <v>0.95733684048255896</v>
      </c>
      <c r="C10325" s="221">
        <v>1.74774182727977</v>
      </c>
      <c r="D10325" s="221">
        <v>1.99985083204106</v>
      </c>
      <c r="E10325" s="221">
        <v>1.72005425844172</v>
      </c>
    </row>
    <row r="10326" spans="1:5" x14ac:dyDescent="0.25">
      <c r="A10326" s="221">
        <v>46915.310610617802</v>
      </c>
      <c r="B10326" s="221">
        <v>2.4325748660372701</v>
      </c>
      <c r="C10326" s="221">
        <v>1.74790764582979</v>
      </c>
      <c r="D10326" s="221">
        <v>1.99992510346616</v>
      </c>
      <c r="E10326" s="221">
        <v>1.7201680178455701</v>
      </c>
    </row>
    <row r="10327" spans="1:5" x14ac:dyDescent="0.25">
      <c r="A10327" s="221">
        <v>46916.926317758698</v>
      </c>
      <c r="B10327" s="221">
        <v>0.66020018398020897</v>
      </c>
      <c r="C10327" s="221">
        <v>1.74794338428395</v>
      </c>
      <c r="D10327" s="221">
        <v>1.9999410973124701</v>
      </c>
      <c r="E10327" s="221">
        <v>1.7201925179192401</v>
      </c>
    </row>
    <row r="10328" spans="1:5" x14ac:dyDescent="0.25">
      <c r="A10328" s="221">
        <v>46917.587912561001</v>
      </c>
      <c r="B10328" s="221">
        <v>3.30565560428056</v>
      </c>
      <c r="C10328" s="221">
        <v>1.7479580214680499</v>
      </c>
      <c r="D10328" s="221">
        <v>1.9999476464235799</v>
      </c>
      <c r="E10328" s="221">
        <v>1.72020255013423</v>
      </c>
    </row>
    <row r="10329" spans="1:5" x14ac:dyDescent="0.25">
      <c r="A10329" s="221">
        <v>46923.2918254244</v>
      </c>
      <c r="B10329" s="221">
        <v>0.50982623880724298</v>
      </c>
      <c r="C10329" s="221">
        <v>1.7480842900820299</v>
      </c>
      <c r="D10329" s="221">
        <v>2.0000041089706402</v>
      </c>
      <c r="E10329" s="221">
        <v>1.72028905268285</v>
      </c>
    </row>
    <row r="10330" spans="1:5" x14ac:dyDescent="0.25">
      <c r="A10330" s="221">
        <v>46924.764313483502</v>
      </c>
      <c r="B10330" s="221">
        <v>1.4788078573586301</v>
      </c>
      <c r="C10330" s="221">
        <v>1.7481169088947</v>
      </c>
      <c r="D10330" s="221">
        <v>2.0000186849444201</v>
      </c>
      <c r="E10330" s="221">
        <v>1.72031138629378</v>
      </c>
    </row>
    <row r="10331" spans="1:5" x14ac:dyDescent="0.25">
      <c r="A10331" s="221">
        <v>46927.397426639604</v>
      </c>
      <c r="B10331" s="221">
        <v>1.66419109866913</v>
      </c>
      <c r="C10331" s="221">
        <v>1.7481752590671</v>
      </c>
      <c r="D10331" s="221">
        <v>2.0000447497304998</v>
      </c>
      <c r="E10331" s="221">
        <v>1.7203513293539501</v>
      </c>
    </row>
    <row r="10332" spans="1:5" x14ac:dyDescent="0.25">
      <c r="A10332" s="221">
        <v>46932.854030098199</v>
      </c>
      <c r="B10332" s="221">
        <v>1.65115300020593</v>
      </c>
      <c r="C10332" s="221">
        <v>1.74829626876431</v>
      </c>
      <c r="D10332" s="221">
        <v>2.0000987636865202</v>
      </c>
      <c r="E10332" s="221">
        <v>1.7204341114100701</v>
      </c>
    </row>
    <row r="10333" spans="1:5" x14ac:dyDescent="0.25">
      <c r="A10333" s="221">
        <v>46932.958512496101</v>
      </c>
      <c r="B10333" s="221">
        <v>1.3204931694456701</v>
      </c>
      <c r="C10333" s="221">
        <v>1.74829858702088</v>
      </c>
      <c r="D10333" s="221">
        <v>2.00009979793936</v>
      </c>
      <c r="E10333" s="221">
        <v>1.7204356967768599</v>
      </c>
    </row>
    <row r="10334" spans="1:5" x14ac:dyDescent="0.25">
      <c r="A10334" s="221">
        <v>46932.976295454398</v>
      </c>
      <c r="B10334" s="221">
        <v>-0.74769589787721003</v>
      </c>
      <c r="C10334" s="221">
        <v>1.74829898159374</v>
      </c>
      <c r="D10334" s="221">
        <v>2.0000999739697298</v>
      </c>
      <c r="E10334" s="221">
        <v>1.7204359666071101</v>
      </c>
    </row>
    <row r="10335" spans="1:5" x14ac:dyDescent="0.25">
      <c r="A10335" s="221">
        <v>46933.2199712496</v>
      </c>
      <c r="B10335" s="221">
        <v>2.32066176064636</v>
      </c>
      <c r="C10335" s="221">
        <v>1.7483043884638401</v>
      </c>
      <c r="D10335" s="221">
        <v>2.0001023860734901</v>
      </c>
      <c r="E10335" s="221">
        <v>1.72043966402907</v>
      </c>
    </row>
    <row r="10336" spans="1:5" x14ac:dyDescent="0.25">
      <c r="A10336" s="221">
        <v>46934.500267756703</v>
      </c>
      <c r="B10336" s="221">
        <v>3.2864294533540002</v>
      </c>
      <c r="C10336" s="221">
        <v>1.74833280158745</v>
      </c>
      <c r="D10336" s="221">
        <v>2.0001150595029902</v>
      </c>
      <c r="E10336" s="221">
        <v>1.7204590906463999</v>
      </c>
    </row>
    <row r="10337" spans="1:5" x14ac:dyDescent="0.25">
      <c r="A10337" s="221">
        <v>46941.085352828697</v>
      </c>
      <c r="B10337" s="221">
        <v>2.23285202175791</v>
      </c>
      <c r="C10337" s="221">
        <v>1.7484790401437</v>
      </c>
      <c r="D10337" s="221">
        <v>2.00018024288278</v>
      </c>
      <c r="E10337" s="221">
        <v>1.72055902179408</v>
      </c>
    </row>
    <row r="10338" spans="1:5" x14ac:dyDescent="0.25">
      <c r="A10338" s="221">
        <v>46944.480963066002</v>
      </c>
      <c r="B10338" s="221">
        <v>1.4814633960185299</v>
      </c>
      <c r="C10338" s="221">
        <v>1.7485545174616599</v>
      </c>
      <c r="D10338" s="221">
        <v>2.00021385417377</v>
      </c>
      <c r="E10338" s="221">
        <v>1.72061055549857</v>
      </c>
    </row>
    <row r="10339" spans="1:5" x14ac:dyDescent="0.25">
      <c r="A10339" s="221">
        <v>46946.425000857002</v>
      </c>
      <c r="B10339" s="221">
        <v>1.8548707768989601</v>
      </c>
      <c r="C10339" s="221">
        <v>1.7485977487287201</v>
      </c>
      <c r="D10339" s="221">
        <v>2.0002330971419999</v>
      </c>
      <c r="E10339" s="221">
        <v>1.7206400639463899</v>
      </c>
    </row>
    <row r="10340" spans="1:5" x14ac:dyDescent="0.25">
      <c r="A10340" s="221">
        <v>46946.5224689881</v>
      </c>
      <c r="B10340" s="221">
        <v>2.4826280282836501</v>
      </c>
      <c r="C10340" s="221">
        <v>1.7485999167798301</v>
      </c>
      <c r="D10340" s="221">
        <v>2.0002340619257901</v>
      </c>
      <c r="E10340" s="221">
        <v>1.7206415434100499</v>
      </c>
    </row>
    <row r="10341" spans="1:5" x14ac:dyDescent="0.25">
      <c r="A10341" s="221">
        <v>46951.506525153403</v>
      </c>
      <c r="B10341" s="221">
        <v>0.88312622363262405</v>
      </c>
      <c r="C10341" s="221">
        <v>1.74871082392354</v>
      </c>
      <c r="D10341" s="221">
        <v>2.0002833963753899</v>
      </c>
      <c r="E10341" s="221">
        <v>1.7207172119009899</v>
      </c>
    </row>
    <row r="10342" spans="1:5" x14ac:dyDescent="0.25">
      <c r="A10342" s="221">
        <v>46963.523746532002</v>
      </c>
      <c r="B10342" s="221">
        <v>1.40931645940956</v>
      </c>
      <c r="C10342" s="221">
        <v>1.74897865158043</v>
      </c>
      <c r="D10342" s="221">
        <v>2.0004023482857902</v>
      </c>
      <c r="E10342" s="221">
        <v>1.7208996855755101</v>
      </c>
    </row>
    <row r="10343" spans="1:5" x14ac:dyDescent="0.25">
      <c r="A10343" s="221">
        <v>46967.584856201604</v>
      </c>
      <c r="B10343" s="221">
        <v>4.2508296399684298</v>
      </c>
      <c r="C10343" s="221">
        <v>1.7490692695358401</v>
      </c>
      <c r="D10343" s="221">
        <v>2.0004425469921601</v>
      </c>
      <c r="E10343" s="221">
        <v>1.7209613715277201</v>
      </c>
    </row>
    <row r="10344" spans="1:5" x14ac:dyDescent="0.25">
      <c r="A10344" s="221">
        <v>46969.215543835198</v>
      </c>
      <c r="B10344" s="221">
        <v>-0.84919713609191705</v>
      </c>
      <c r="C10344" s="221">
        <v>1.7491056796354001</v>
      </c>
      <c r="D10344" s="221">
        <v>2.0004586882783402</v>
      </c>
      <c r="E10344" s="221">
        <v>1.7209861407478599</v>
      </c>
    </row>
    <row r="10345" spans="1:5" x14ac:dyDescent="0.25">
      <c r="A10345" s="221">
        <v>46969.847373372999</v>
      </c>
      <c r="B10345" s="221">
        <v>2.6899060350961599</v>
      </c>
      <c r="C10345" s="221">
        <v>1.7491197899161599</v>
      </c>
      <c r="D10345" s="221">
        <v>2.0004649424138199</v>
      </c>
      <c r="E10345" s="221">
        <v>1.72099573791231</v>
      </c>
    </row>
    <row r="10346" spans="1:5" x14ac:dyDescent="0.25">
      <c r="A10346" s="221">
        <v>46974.1937583037</v>
      </c>
      <c r="B10346" s="221">
        <v>0.99819458391230398</v>
      </c>
      <c r="C10346" s="221">
        <v>1.7492168966880499</v>
      </c>
      <c r="D10346" s="221">
        <v>2.0005079649041702</v>
      </c>
      <c r="E10346" s="221">
        <v>1.7210617683118901</v>
      </c>
    </row>
    <row r="10347" spans="1:5" x14ac:dyDescent="0.25">
      <c r="A10347" s="221">
        <v>46977.700471492797</v>
      </c>
      <c r="B10347" s="221">
        <v>0.69048490321044198</v>
      </c>
      <c r="C10347" s="221">
        <v>1.74929529614076</v>
      </c>
      <c r="D10347" s="221">
        <v>2.0005426759425999</v>
      </c>
      <c r="E10347" s="221">
        <v>1.7211150550961101</v>
      </c>
    </row>
    <row r="10348" spans="1:5" x14ac:dyDescent="0.25">
      <c r="A10348" s="221">
        <v>46994.595954340301</v>
      </c>
      <c r="B10348" s="221">
        <v>0.88305958301793097</v>
      </c>
      <c r="C10348" s="221">
        <v>1.74967367898117</v>
      </c>
      <c r="D10348" s="221">
        <v>2.0007099150986898</v>
      </c>
      <c r="E10348" s="221">
        <v>1.7213718400344</v>
      </c>
    </row>
    <row r="10349" spans="1:5" x14ac:dyDescent="0.25">
      <c r="A10349" s="221">
        <v>46997.3407082786</v>
      </c>
      <c r="B10349" s="221">
        <v>1.2231746277042499</v>
      </c>
      <c r="C10349" s="221">
        <v>1.7497352491352001</v>
      </c>
      <c r="D10349" s="221">
        <v>2.0007370839186902</v>
      </c>
      <c r="E10349" s="221">
        <v>1.7214135817235201</v>
      </c>
    </row>
    <row r="10350" spans="1:5" x14ac:dyDescent="0.25">
      <c r="A10350" s="221">
        <v>47006.781763048799</v>
      </c>
      <c r="B10350" s="221">
        <v>1.1515822973070999</v>
      </c>
      <c r="C10350" s="221">
        <v>1.7499472438578201</v>
      </c>
      <c r="D10350" s="221">
        <v>2.0008305357629901</v>
      </c>
      <c r="E10350" s="221">
        <v>1.72155715946564</v>
      </c>
    </row>
    <row r="10351" spans="1:5" x14ac:dyDescent="0.25">
      <c r="A10351" s="221">
        <v>47008.453779867101</v>
      </c>
      <c r="B10351" s="221">
        <v>0.28793833792060097</v>
      </c>
      <c r="C10351" s="221">
        <v>1.7499848222218699</v>
      </c>
      <c r="D10351" s="221">
        <v>2.0008470861441898</v>
      </c>
      <c r="E10351" s="221">
        <v>1.7215825871753001</v>
      </c>
    </row>
    <row r="10352" spans="1:5" x14ac:dyDescent="0.25">
      <c r="A10352" s="221">
        <v>47027.3220556835</v>
      </c>
      <c r="B10352" s="221">
        <v>0.30367518065335097</v>
      </c>
      <c r="C10352" s="221">
        <v>1.7504095837083</v>
      </c>
      <c r="D10352" s="221">
        <v>2.0010338529002998</v>
      </c>
      <c r="E10352" s="221">
        <v>1.72186961927751</v>
      </c>
    </row>
    <row r="10353" spans="1:5" x14ac:dyDescent="0.25">
      <c r="A10353" s="221">
        <v>47030.100461454298</v>
      </c>
      <c r="B10353" s="221">
        <v>1.5670418470121099</v>
      </c>
      <c r="C10353" s="221">
        <v>1.7504722386026199</v>
      </c>
      <c r="D10353" s="221">
        <v>2.00106135482141</v>
      </c>
      <c r="E10353" s="221">
        <v>1.7219119016373201</v>
      </c>
    </row>
    <row r="10354" spans="1:5" x14ac:dyDescent="0.25">
      <c r="A10354" s="221">
        <v>47030.525533642904</v>
      </c>
      <c r="B10354" s="221">
        <v>2.2705594257366402</v>
      </c>
      <c r="C10354" s="221">
        <v>1.7504818242626199</v>
      </c>
      <c r="D10354" s="221">
        <v>2.00106556221309</v>
      </c>
      <c r="E10354" s="221">
        <v>1.7219183704747401</v>
      </c>
    </row>
    <row r="10355" spans="1:5" x14ac:dyDescent="0.25">
      <c r="A10355" s="221">
        <v>47039.087026055997</v>
      </c>
      <c r="B10355" s="221">
        <v>2.8033059861846601</v>
      </c>
      <c r="C10355" s="221">
        <v>1.75067507204606</v>
      </c>
      <c r="D10355" s="221">
        <v>2.0011503044118202</v>
      </c>
      <c r="E10355" s="221">
        <v>1.72204868241701</v>
      </c>
    </row>
    <row r="10356" spans="1:5" x14ac:dyDescent="0.25">
      <c r="A10356" s="221">
        <v>47040.2005614554</v>
      </c>
      <c r="B10356" s="221">
        <v>3.8852679296529602</v>
      </c>
      <c r="C10356" s="221">
        <v>1.75070022898893</v>
      </c>
      <c r="D10356" s="221">
        <v>2.0011613262563199</v>
      </c>
      <c r="E10356" s="221">
        <v>1.7220656338221201</v>
      </c>
    </row>
    <row r="10357" spans="1:5" x14ac:dyDescent="0.25">
      <c r="A10357" s="221">
        <v>47043.4122857236</v>
      </c>
      <c r="B10357" s="221">
        <v>4.3424010941305804</v>
      </c>
      <c r="C10357" s="221">
        <v>1.7507727986549599</v>
      </c>
      <c r="D10357" s="221">
        <v>2.0011931161082601</v>
      </c>
      <c r="E10357" s="221">
        <v>1.72211452960698</v>
      </c>
    </row>
    <row r="10358" spans="1:5" x14ac:dyDescent="0.25">
      <c r="A10358" s="221">
        <v>47052.206672533299</v>
      </c>
      <c r="B10358" s="221">
        <v>-0.20808922913605499</v>
      </c>
      <c r="C10358" s="221">
        <v>1.7509716971538301</v>
      </c>
      <c r="D10358" s="221">
        <v>2.00128016347941</v>
      </c>
      <c r="E10358" s="221">
        <v>1.72224845951978</v>
      </c>
    </row>
    <row r="10359" spans="1:5" x14ac:dyDescent="0.25">
      <c r="A10359" s="221">
        <v>47054.739738077602</v>
      </c>
      <c r="B10359" s="221">
        <v>1.46356791609883</v>
      </c>
      <c r="C10359" s="221">
        <v>1.75102903617481</v>
      </c>
      <c r="D10359" s="221">
        <v>2.0013052357098</v>
      </c>
      <c r="E10359" s="221">
        <v>1.7222870356314299</v>
      </c>
    </row>
    <row r="10360" spans="1:5" x14ac:dyDescent="0.25">
      <c r="A10360" s="221">
        <v>47055.391370078498</v>
      </c>
      <c r="B10360" s="221">
        <v>2.8414450881334399</v>
      </c>
      <c r="C10360" s="221">
        <v>1.75104378933245</v>
      </c>
      <c r="D10360" s="221">
        <v>2.0013116855388402</v>
      </c>
      <c r="E10360" s="221">
        <v>1.7222969593497</v>
      </c>
    </row>
    <row r="10361" spans="1:5" x14ac:dyDescent="0.25">
      <c r="A10361" s="221">
        <v>47056.773212569402</v>
      </c>
      <c r="B10361" s="221">
        <v>3.0408580884233798</v>
      </c>
      <c r="C10361" s="221">
        <v>1.7510750834399</v>
      </c>
      <c r="D10361" s="221">
        <v>2.0013253629638501</v>
      </c>
      <c r="E10361" s="221">
        <v>1.72231800345981</v>
      </c>
    </row>
    <row r="10362" spans="1:5" x14ac:dyDescent="0.25">
      <c r="A10362" s="221">
        <v>47066.207555028202</v>
      </c>
      <c r="B10362" s="221">
        <v>3.4947448540719299</v>
      </c>
      <c r="C10362" s="221">
        <v>1.75128889066692</v>
      </c>
      <c r="D10362" s="221">
        <v>2.0014187408291999</v>
      </c>
      <c r="E10362" s="221">
        <v>1.7224617028783</v>
      </c>
    </row>
    <row r="10363" spans="1:5" x14ac:dyDescent="0.25">
      <c r="A10363" s="221">
        <v>47068.762879957103</v>
      </c>
      <c r="B10363" s="221">
        <v>-1.52704749191546</v>
      </c>
      <c r="C10363" s="221">
        <v>1.7513468528519001</v>
      </c>
      <c r="D10363" s="221">
        <v>2.0014440325533598</v>
      </c>
      <c r="E10363" s="221">
        <v>1.7225006354732599</v>
      </c>
    </row>
    <row r="10364" spans="1:5" x14ac:dyDescent="0.25">
      <c r="A10364" s="221">
        <v>47073.385466533102</v>
      </c>
      <c r="B10364" s="221">
        <v>0.4822861935319</v>
      </c>
      <c r="C10364" s="221">
        <v>1.75145176131034</v>
      </c>
      <c r="D10364" s="221">
        <v>2.0014897853197802</v>
      </c>
      <c r="E10364" s="221">
        <v>1.72257106459512</v>
      </c>
    </row>
    <row r="10365" spans="1:5" x14ac:dyDescent="0.25">
      <c r="A10365" s="221">
        <v>47076.060805815199</v>
      </c>
      <c r="B10365" s="221">
        <v>1.9564230749042</v>
      </c>
      <c r="C10365" s="221">
        <v>1.75151250953378</v>
      </c>
      <c r="D10365" s="221">
        <v>2.0015162649045899</v>
      </c>
      <c r="E10365" s="221">
        <v>1.72261182703097</v>
      </c>
    </row>
    <row r="10366" spans="1:5" x14ac:dyDescent="0.25">
      <c r="A10366" s="221">
        <v>47078.257835900702</v>
      </c>
      <c r="B10366" s="221">
        <v>1.0420794319916999</v>
      </c>
      <c r="C10366" s="221">
        <v>1.7515624144025499</v>
      </c>
      <c r="D10366" s="221">
        <v>2.00153801035006</v>
      </c>
      <c r="E10366" s="221">
        <v>1.72264530988319</v>
      </c>
    </row>
    <row r="10367" spans="1:5" x14ac:dyDescent="0.25">
      <c r="A10367" s="221">
        <v>47082.9458893189</v>
      </c>
      <c r="B10367" s="221">
        <v>1.0683271001310899</v>
      </c>
      <c r="C10367" s="221">
        <v>1.75166895532966</v>
      </c>
      <c r="D10367" s="221">
        <v>2.0015844110846901</v>
      </c>
      <c r="E10367" s="221">
        <v>1.7227167560599499</v>
      </c>
    </row>
    <row r="10368" spans="1:5" x14ac:dyDescent="0.25">
      <c r="A10368" s="221">
        <v>47090.734546299398</v>
      </c>
      <c r="B10368" s="221">
        <v>-1.4876154700736299</v>
      </c>
      <c r="C10368" s="221">
        <v>1.7518461152667999</v>
      </c>
      <c r="D10368" s="221">
        <v>2.0016615005231899</v>
      </c>
      <c r="E10368" s="221">
        <v>1.7228354806255</v>
      </c>
    </row>
    <row r="10369" spans="1:5" x14ac:dyDescent="0.25">
      <c r="A10369" s="221">
        <v>47091.785275699098</v>
      </c>
      <c r="B10369" s="221">
        <v>0.96443809070911901</v>
      </c>
      <c r="C10369" s="221">
        <v>1.7518700300018399</v>
      </c>
      <c r="D10369" s="221">
        <v>2.0016719002801202</v>
      </c>
      <c r="E10369" s="221">
        <v>1.72285149902872</v>
      </c>
    </row>
    <row r="10370" spans="1:5" x14ac:dyDescent="0.25">
      <c r="A10370" s="221">
        <v>47102.455034881503</v>
      </c>
      <c r="B10370" s="221">
        <v>0.97784007219314795</v>
      </c>
      <c r="C10370" s="221">
        <v>1.7521130823701501</v>
      </c>
      <c r="D10370" s="221">
        <v>2.0017775058737901</v>
      </c>
      <c r="E10370" s="221">
        <v>1.72301418802679</v>
      </c>
    </row>
    <row r="10371" spans="1:5" x14ac:dyDescent="0.25">
      <c r="A10371" s="221">
        <v>47107.177690531003</v>
      </c>
      <c r="B10371" s="221">
        <v>1.9178960303981401</v>
      </c>
      <c r="C10371" s="221">
        <v>1.7522207625863999</v>
      </c>
      <c r="D10371" s="221">
        <v>2.0018242490893701</v>
      </c>
      <c r="E10371" s="221">
        <v>1.72308620641232</v>
      </c>
    </row>
    <row r="10372" spans="1:5" x14ac:dyDescent="0.25">
      <c r="A10372" s="221">
        <v>47108.471308699802</v>
      </c>
      <c r="B10372" s="221">
        <v>0.59607007456237104</v>
      </c>
      <c r="C10372" s="221">
        <v>1.75225027581891</v>
      </c>
      <c r="D10372" s="221">
        <v>2.0018370528755001</v>
      </c>
      <c r="E10372" s="221">
        <v>1.7231059335105701</v>
      </c>
    </row>
    <row r="10373" spans="1:5" x14ac:dyDescent="0.25">
      <c r="A10373" s="221">
        <v>47117.713973468097</v>
      </c>
      <c r="B10373" s="221">
        <v>2.3800193438583599</v>
      </c>
      <c r="C10373" s="221">
        <v>1.7524612673259301</v>
      </c>
      <c r="D10373" s="221">
        <v>2.0019285335812298</v>
      </c>
      <c r="E10373" s="221">
        <v>1.7232469177885099</v>
      </c>
    </row>
    <row r="10374" spans="1:5" x14ac:dyDescent="0.25">
      <c r="A10374" s="221">
        <v>47123.650853847699</v>
      </c>
      <c r="B10374" s="221">
        <v>0.65887067349546002</v>
      </c>
      <c r="C10374" s="221">
        <v>1.75259693376758</v>
      </c>
      <c r="D10374" s="221">
        <v>2.00198729477408</v>
      </c>
      <c r="E10374" s="221">
        <v>1.7233374923403399</v>
      </c>
    </row>
    <row r="10375" spans="1:5" x14ac:dyDescent="0.25">
      <c r="A10375" s="221">
        <v>47125.903164316798</v>
      </c>
      <c r="B10375" s="221">
        <v>1.7195185948035301</v>
      </c>
      <c r="C10375" s="221">
        <v>1.7526484316085</v>
      </c>
      <c r="D10375" s="221">
        <v>2.00200958736571</v>
      </c>
      <c r="E10375" s="221">
        <v>1.7233718580984201</v>
      </c>
    </row>
    <row r="10376" spans="1:5" x14ac:dyDescent="0.25">
      <c r="A10376" s="221">
        <v>47137.864228912898</v>
      </c>
      <c r="B10376" s="221">
        <v>1.3900582971567701</v>
      </c>
      <c r="C10376" s="221">
        <v>1.7529221584508099</v>
      </c>
      <c r="D10376" s="221">
        <v>2.00212797385467</v>
      </c>
      <c r="E10376" s="221">
        <v>1.7235543926986601</v>
      </c>
    </row>
    <row r="10377" spans="1:5" x14ac:dyDescent="0.25">
      <c r="A10377" s="221">
        <v>47140.505773873097</v>
      </c>
      <c r="B10377" s="221">
        <v>4.7761534412148903</v>
      </c>
      <c r="C10377" s="221">
        <v>1.7529826683115399</v>
      </c>
      <c r="D10377" s="221">
        <v>2.0021541189549401</v>
      </c>
      <c r="E10377" s="221">
        <v>1.72359471100814</v>
      </c>
    </row>
    <row r="10378" spans="1:5" x14ac:dyDescent="0.25">
      <c r="A10378" s="221">
        <v>47141.650881765301</v>
      </c>
      <c r="B10378" s="221">
        <v>1.50266161407773</v>
      </c>
      <c r="C10378" s="221">
        <v>1.75300890367567</v>
      </c>
      <c r="D10378" s="221">
        <v>2.00216545283762</v>
      </c>
      <c r="E10378" s="221">
        <v>1.7236121901675101</v>
      </c>
    </row>
    <row r="10379" spans="1:5" x14ac:dyDescent="0.25">
      <c r="A10379" s="221">
        <v>47163.114054550097</v>
      </c>
      <c r="B10379" s="221">
        <v>4.4143272163657903</v>
      </c>
      <c r="C10379" s="221">
        <v>1.7535013670066499</v>
      </c>
      <c r="D10379" s="221">
        <v>2.0023778808676398</v>
      </c>
      <c r="E10379" s="221">
        <v>1.7239398941567901</v>
      </c>
    </row>
    <row r="10380" spans="1:5" x14ac:dyDescent="0.25">
      <c r="A10380" s="221">
        <v>47166.116928818003</v>
      </c>
      <c r="B10380" s="221">
        <v>1.2866327000776701</v>
      </c>
      <c r="C10380" s="221">
        <v>1.7535703686709301</v>
      </c>
      <c r="D10380" s="221">
        <v>2.0024076010809302</v>
      </c>
      <c r="E10380" s="221">
        <v>1.72398575684705</v>
      </c>
    </row>
    <row r="10381" spans="1:5" x14ac:dyDescent="0.25">
      <c r="A10381" s="221">
        <v>47169.462009316703</v>
      </c>
      <c r="B10381" s="221">
        <v>1.7282260747917899</v>
      </c>
      <c r="C10381" s="221">
        <v>1.75364726505264</v>
      </c>
      <c r="D10381" s="221">
        <v>2.00244070807332</v>
      </c>
      <c r="E10381" s="221">
        <v>1.7240368479903201</v>
      </c>
    </row>
    <row r="10382" spans="1:5" x14ac:dyDescent="0.25">
      <c r="A10382" s="221">
        <v>47171.351423927801</v>
      </c>
      <c r="B10382" s="221">
        <v>1.1151142122431299</v>
      </c>
      <c r="C10382" s="221">
        <v>1.7536907124271</v>
      </c>
      <c r="D10382" s="221">
        <v>2.0024594079526699</v>
      </c>
      <c r="E10382" s="221">
        <v>1.7240657076685899</v>
      </c>
    </row>
    <row r="10383" spans="1:5" x14ac:dyDescent="0.25">
      <c r="A10383" s="221">
        <v>47173.951029023701</v>
      </c>
      <c r="B10383" s="221">
        <v>1.7917683428618101</v>
      </c>
      <c r="C10383" s="221">
        <v>1.7537505066883901</v>
      </c>
      <c r="D10383" s="221">
        <v>2.0024851364452698</v>
      </c>
      <c r="E10383" s="221">
        <v>1.7241054232189199</v>
      </c>
    </row>
    <row r="10384" spans="1:5" x14ac:dyDescent="0.25">
      <c r="A10384" s="221">
        <v>47175.029945498703</v>
      </c>
      <c r="B10384" s="221">
        <v>2.7235383881392101</v>
      </c>
      <c r="C10384" s="221">
        <v>1.75377532860418</v>
      </c>
      <c r="D10384" s="221">
        <v>2.0024958145650298</v>
      </c>
      <c r="E10384" s="221">
        <v>1.72412190663159</v>
      </c>
    </row>
    <row r="10385" spans="1:5" x14ac:dyDescent="0.25">
      <c r="A10385" s="221">
        <v>47181.095380713297</v>
      </c>
      <c r="B10385" s="221">
        <v>2.75373189534232</v>
      </c>
      <c r="C10385" s="221">
        <v>1.7539149309973101</v>
      </c>
      <c r="D10385" s="221">
        <v>2.0025558446462401</v>
      </c>
      <c r="E10385" s="221">
        <v>1.72421457281478</v>
      </c>
    </row>
    <row r="10386" spans="1:5" x14ac:dyDescent="0.25">
      <c r="A10386" s="221">
        <v>47186.821083652903</v>
      </c>
      <c r="B10386" s="221">
        <v>2.1280868398947401</v>
      </c>
      <c r="C10386" s="221">
        <v>1.7540468051477101</v>
      </c>
      <c r="D10386" s="221">
        <v>2.00261251237086</v>
      </c>
      <c r="E10386" s="221">
        <v>1.7243020486542999</v>
      </c>
    </row>
    <row r="10387" spans="1:5" x14ac:dyDescent="0.25">
      <c r="A10387" s="221">
        <v>47193.354619639897</v>
      </c>
      <c r="B10387" s="221">
        <v>1.63222907700673</v>
      </c>
      <c r="C10387" s="221">
        <v>1.75419739197475</v>
      </c>
      <c r="D10387" s="221">
        <v>2.0026771752815899</v>
      </c>
      <c r="E10387" s="221">
        <v>1.72440191340775</v>
      </c>
    </row>
    <row r="10388" spans="1:5" x14ac:dyDescent="0.25">
      <c r="A10388" s="221">
        <v>47198.368317551001</v>
      </c>
      <c r="B10388" s="221">
        <v>1.9229056131372999</v>
      </c>
      <c r="C10388" s="221">
        <v>1.7543130253544801</v>
      </c>
      <c r="D10388" s="221">
        <v>2.0027267962189499</v>
      </c>
      <c r="E10388" s="221">
        <v>1.7244785562844001</v>
      </c>
    </row>
    <row r="10389" spans="1:5" x14ac:dyDescent="0.25">
      <c r="A10389" s="221">
        <v>47199.048032758801</v>
      </c>
      <c r="B10389" s="221">
        <v>2.49984530712661</v>
      </c>
      <c r="C10389" s="221">
        <v>1.7543287070268201</v>
      </c>
      <c r="D10389" s="221">
        <v>2.0027335233483399</v>
      </c>
      <c r="E10389" s="221">
        <v>1.7244889468842599</v>
      </c>
    </row>
    <row r="10390" spans="1:5" x14ac:dyDescent="0.25">
      <c r="A10390" s="221">
        <v>47201.044014102699</v>
      </c>
      <c r="B10390" s="221">
        <v>2.5443337062313298</v>
      </c>
      <c r="C10390" s="221">
        <v>1.7543747630822399</v>
      </c>
      <c r="D10390" s="221">
        <v>2.00275327744533</v>
      </c>
      <c r="E10390" s="221">
        <v>1.72451945884462</v>
      </c>
    </row>
    <row r="10391" spans="1:5" x14ac:dyDescent="0.25">
      <c r="A10391" s="221">
        <v>47208.282011863397</v>
      </c>
      <c r="B10391" s="221">
        <v>1.68124320961653</v>
      </c>
      <c r="C10391" s="221">
        <v>1.7545418617199999</v>
      </c>
      <c r="D10391" s="221">
        <v>2.0028249114363699</v>
      </c>
      <c r="E10391" s="221">
        <v>1.72463010391726</v>
      </c>
    </row>
    <row r="10392" spans="1:5" x14ac:dyDescent="0.25">
      <c r="A10392" s="221">
        <v>47215.793289034598</v>
      </c>
      <c r="B10392" s="221">
        <v>2.0903805964579201</v>
      </c>
      <c r="C10392" s="221">
        <v>1.7547154105627201</v>
      </c>
      <c r="D10392" s="221">
        <v>2.0028992498387002</v>
      </c>
      <c r="E10392" s="221">
        <v>1.7247449265292201</v>
      </c>
    </row>
    <row r="10393" spans="1:5" x14ac:dyDescent="0.25">
      <c r="A10393" s="221">
        <v>47226.331011561902</v>
      </c>
      <c r="B10393" s="221">
        <v>2.0922927432836</v>
      </c>
      <c r="C10393" s="221">
        <v>1.75495912379332</v>
      </c>
      <c r="D10393" s="221">
        <v>2.00300353986687</v>
      </c>
      <c r="E10393" s="221">
        <v>1.7249060256286699</v>
      </c>
    </row>
    <row r="10394" spans="1:5" x14ac:dyDescent="0.25">
      <c r="A10394" s="221">
        <v>47231.5393028377</v>
      </c>
      <c r="B10394" s="221">
        <v>2.4679051524224098</v>
      </c>
      <c r="C10394" s="221">
        <v>1.7550796804864099</v>
      </c>
      <c r="D10394" s="221">
        <v>2.0030550850172602</v>
      </c>
      <c r="E10394" s="221">
        <v>1.7249856815239399</v>
      </c>
    </row>
    <row r="10395" spans="1:5" x14ac:dyDescent="0.25">
      <c r="A10395" s="221">
        <v>47233.759331527399</v>
      </c>
      <c r="B10395" s="221">
        <v>1.70436754551526</v>
      </c>
      <c r="C10395" s="221">
        <v>1.7551310876767201</v>
      </c>
      <c r="D10395" s="221">
        <v>2.0030770559631401</v>
      </c>
      <c r="E10395" s="221">
        <v>1.7250196347656901</v>
      </c>
    </row>
    <row r="10396" spans="1:5" x14ac:dyDescent="0.25">
      <c r="A10396" s="221">
        <v>47251.607821653903</v>
      </c>
      <c r="B10396" s="221">
        <v>2.5725113099582599</v>
      </c>
      <c r="C10396" s="221">
        <v>1.75554481620703</v>
      </c>
      <c r="D10396" s="221">
        <v>2.0032536970184802</v>
      </c>
      <c r="E10396" s="221">
        <v>1.7252926794836501</v>
      </c>
    </row>
    <row r="10397" spans="1:5" x14ac:dyDescent="0.25">
      <c r="A10397" s="221">
        <v>47255.106819013803</v>
      </c>
      <c r="B10397" s="221">
        <v>-3.4886143714725901</v>
      </c>
      <c r="C10397" s="221">
        <v>1.75562600996087</v>
      </c>
      <c r="D10397" s="221">
        <v>2.0032883252120102</v>
      </c>
      <c r="E10397" s="221">
        <v>1.72534621885043</v>
      </c>
    </row>
    <row r="10398" spans="1:5" x14ac:dyDescent="0.25">
      <c r="A10398" s="221">
        <v>47255.747722943903</v>
      </c>
      <c r="B10398" s="221">
        <v>0.58491770254884801</v>
      </c>
      <c r="C10398" s="221">
        <v>1.75564088584565</v>
      </c>
      <c r="D10398" s="221">
        <v>2.0032946679848198</v>
      </c>
      <c r="E10398" s="221">
        <v>1.7253560257160101</v>
      </c>
    </row>
    <row r="10399" spans="1:5" x14ac:dyDescent="0.25">
      <c r="A10399" s="221">
        <v>47256.6532476176</v>
      </c>
      <c r="B10399" s="221">
        <v>1.5860513141172901</v>
      </c>
      <c r="C10399" s="221">
        <v>1.75566190378622</v>
      </c>
      <c r="D10399" s="221">
        <v>2.0033036295644502</v>
      </c>
      <c r="E10399" s="221">
        <v>1.72536988170648</v>
      </c>
    </row>
    <row r="10400" spans="1:5" x14ac:dyDescent="0.25">
      <c r="A10400" s="221">
        <v>47259.796094575198</v>
      </c>
      <c r="B10400" s="221">
        <v>1.1941469733615799</v>
      </c>
      <c r="C10400" s="221">
        <v>1.7557348685713099</v>
      </c>
      <c r="D10400" s="221">
        <v>2.0033347329392002</v>
      </c>
      <c r="E10400" s="221">
        <v>1.72541797530258</v>
      </c>
    </row>
    <row r="10401" spans="1:5" x14ac:dyDescent="0.25">
      <c r="A10401" s="221">
        <v>47264.511839512001</v>
      </c>
      <c r="B10401" s="221">
        <v>-0.97192520958385697</v>
      </c>
      <c r="C10401" s="221">
        <v>1.7558443920695299</v>
      </c>
      <c r="D10401" s="221">
        <v>2.0033814025938002</v>
      </c>
      <c r="E10401" s="221">
        <v>1.72549014340402</v>
      </c>
    </row>
    <row r="10402" spans="1:5" x14ac:dyDescent="0.25">
      <c r="A10402" s="221">
        <v>47267.957912969097</v>
      </c>
      <c r="B10402" s="221">
        <v>1.35300694265608</v>
      </c>
      <c r="C10402" s="221">
        <v>1.75592445882923</v>
      </c>
      <c r="D10402" s="221">
        <v>2.0034155065945298</v>
      </c>
      <c r="E10402" s="221">
        <v>1.7255428848355101</v>
      </c>
    </row>
    <row r="10403" spans="1:5" x14ac:dyDescent="0.25">
      <c r="A10403" s="221">
        <v>47269.183420273497</v>
      </c>
      <c r="B10403" s="221">
        <v>2.0777385991867798</v>
      </c>
      <c r="C10403" s="221">
        <v>1.7559529389211099</v>
      </c>
      <c r="D10403" s="221">
        <v>2.0034276348043698</v>
      </c>
      <c r="E10403" s="221">
        <v>1.7255616413231001</v>
      </c>
    </row>
    <row r="10404" spans="1:5" x14ac:dyDescent="0.25">
      <c r="A10404" s="221">
        <v>47278.885300894603</v>
      </c>
      <c r="B10404" s="221">
        <v>1.69894916003692</v>
      </c>
      <c r="C10404" s="221">
        <v>1.7561785278050299</v>
      </c>
      <c r="D10404" s="221">
        <v>2.0035236492822599</v>
      </c>
      <c r="E10404" s="221">
        <v>1.7257101484195401</v>
      </c>
    </row>
    <row r="10405" spans="1:5" x14ac:dyDescent="0.25">
      <c r="A10405" s="221">
        <v>47281.443441256</v>
      </c>
      <c r="B10405" s="221">
        <v>1.9029634492802701</v>
      </c>
      <c r="C10405" s="221">
        <v>1.75623803664126</v>
      </c>
      <c r="D10405" s="221">
        <v>2.0035489655807299</v>
      </c>
      <c r="E10405" s="221">
        <v>1.7257493106177</v>
      </c>
    </row>
    <row r="10406" spans="1:5" x14ac:dyDescent="0.25">
      <c r="A10406" s="221">
        <v>47281.740597292002</v>
      </c>
      <c r="B10406" s="221">
        <v>1.9402782587529099</v>
      </c>
      <c r="C10406" s="221">
        <v>1.7562449508420499</v>
      </c>
      <c r="D10406" s="221">
        <v>2.0035519063462299</v>
      </c>
      <c r="E10406" s="221">
        <v>1.7257538600791</v>
      </c>
    </row>
    <row r="10407" spans="1:5" x14ac:dyDescent="0.25">
      <c r="A10407" s="221">
        <v>47291.615945025696</v>
      </c>
      <c r="B10407" s="221">
        <v>1.88460275815392</v>
      </c>
      <c r="C10407" s="221">
        <v>1.75647483675813</v>
      </c>
      <c r="D10407" s="221">
        <v>2.0036496364217702</v>
      </c>
      <c r="E10407" s="221">
        <v>1.72590505504467</v>
      </c>
    </row>
    <row r="10408" spans="1:5" x14ac:dyDescent="0.25">
      <c r="A10408" s="221">
        <v>47292.364451107598</v>
      </c>
      <c r="B10408" s="221">
        <v>0.71472934436795899</v>
      </c>
      <c r="C10408" s="221">
        <v>1.7564922694627001</v>
      </c>
      <c r="D10408" s="221">
        <v>2.00365704391342</v>
      </c>
      <c r="E10408" s="221">
        <v>1.72591651641792</v>
      </c>
    </row>
    <row r="10409" spans="1:5" x14ac:dyDescent="0.25">
      <c r="A10409" s="221">
        <v>47300.186790491403</v>
      </c>
      <c r="B10409" s="221">
        <v>1.79527593706363</v>
      </c>
      <c r="C10409" s="221">
        <v>1.7566745214803301</v>
      </c>
      <c r="D10409" s="221">
        <v>2.00373445637549</v>
      </c>
      <c r="E10409" s="221">
        <v>1.7260363002747701</v>
      </c>
    </row>
    <row r="10410" spans="1:5" x14ac:dyDescent="0.25">
      <c r="A10410" s="221">
        <v>47309.875979992001</v>
      </c>
      <c r="B10410" s="221">
        <v>1.3315892846355299</v>
      </c>
      <c r="C10410" s="221">
        <v>1.7569004449527501</v>
      </c>
      <c r="D10410" s="221">
        <v>2.0038303431311801</v>
      </c>
      <c r="E10410" s="221">
        <v>1.72618469239713</v>
      </c>
    </row>
    <row r="10411" spans="1:5" x14ac:dyDescent="0.25">
      <c r="A10411" s="221">
        <v>47312.166196993901</v>
      </c>
      <c r="B10411" s="221">
        <v>1.9665218537353999</v>
      </c>
      <c r="C10411" s="221">
        <v>1.75695387105159</v>
      </c>
      <c r="D10411" s="221">
        <v>2.0038530069156701</v>
      </c>
      <c r="E10411" s="221">
        <v>1.7262197715618799</v>
      </c>
    </row>
    <row r="10412" spans="1:5" x14ac:dyDescent="0.25">
      <c r="A10412" s="221">
        <v>47319.2566844713</v>
      </c>
      <c r="B10412" s="221">
        <v>1.35335428945678</v>
      </c>
      <c r="C10412" s="221">
        <v>1.7571193500765401</v>
      </c>
      <c r="D10412" s="221">
        <v>2.0039231737513998</v>
      </c>
      <c r="E10412" s="221">
        <v>1.7263283828906599</v>
      </c>
    </row>
    <row r="10413" spans="1:5" x14ac:dyDescent="0.25">
      <c r="A10413" s="221">
        <v>47324.3503726083</v>
      </c>
      <c r="B10413" s="221">
        <v>1.1676655670368501</v>
      </c>
      <c r="C10413" s="221">
        <v>1.7572382880750499</v>
      </c>
      <c r="D10413" s="221">
        <v>2.00397358043781</v>
      </c>
      <c r="E10413" s="221">
        <v>1.7264064152977201</v>
      </c>
    </row>
    <row r="10414" spans="1:5" x14ac:dyDescent="0.25">
      <c r="A10414" s="221">
        <v>47324.442128192699</v>
      </c>
      <c r="B10414" s="221">
        <v>2.19506814890129</v>
      </c>
      <c r="C10414" s="221">
        <v>1.7572404309674301</v>
      </c>
      <c r="D10414" s="221">
        <v>2.0039744884429398</v>
      </c>
      <c r="E10414" s="221">
        <v>1.72640782121647</v>
      </c>
    </row>
    <row r="10415" spans="1:5" x14ac:dyDescent="0.25">
      <c r="A10415" s="221">
        <v>47326.2838849447</v>
      </c>
      <c r="B10415" s="221">
        <v>1.9345444148876101</v>
      </c>
      <c r="C10415" s="221">
        <v>1.7572834487270099</v>
      </c>
      <c r="D10415" s="221">
        <v>2.0039927143045499</v>
      </c>
      <c r="E10415" s="221">
        <v>1.7264360414100099</v>
      </c>
    </row>
    <row r="10416" spans="1:5" x14ac:dyDescent="0.25">
      <c r="A10416" s="221">
        <v>47326.344107738601</v>
      </c>
      <c r="B10416" s="221">
        <v>2.5712223865336199</v>
      </c>
      <c r="C10416" s="221">
        <v>1.7572848554553699</v>
      </c>
      <c r="D10416" s="221">
        <v>2.0039933102639802</v>
      </c>
      <c r="E10416" s="221">
        <v>1.7264369641697099</v>
      </c>
    </row>
    <row r="10417" spans="1:5" x14ac:dyDescent="0.25">
      <c r="A10417" s="221">
        <v>47334.388340344398</v>
      </c>
      <c r="B10417" s="221">
        <v>1.8510582576519901</v>
      </c>
      <c r="C10417" s="221">
        <v>1.7574728203361201</v>
      </c>
      <c r="D10417" s="221">
        <v>2.0040729152769798</v>
      </c>
      <c r="E10417" s="221">
        <v>1.7265602213809299</v>
      </c>
    </row>
    <row r="10418" spans="1:5" x14ac:dyDescent="0.25">
      <c r="A10418" s="221">
        <v>47343.900628359101</v>
      </c>
      <c r="B10418" s="221">
        <v>1.2102387525432201</v>
      </c>
      <c r="C10418" s="221">
        <v>1.7576952439904701</v>
      </c>
      <c r="D10418" s="221">
        <v>2.0041670480362099</v>
      </c>
      <c r="E10418" s="221">
        <v>1.7267059727720799</v>
      </c>
    </row>
    <row r="10419" spans="1:5" x14ac:dyDescent="0.25">
      <c r="A10419" s="221">
        <v>47349.151374737303</v>
      </c>
      <c r="B10419" s="221">
        <v>0.48690499886157002</v>
      </c>
      <c r="C10419" s="221">
        <v>1.7578180930898599</v>
      </c>
      <c r="D10419" s="221">
        <v>2.0042190089570502</v>
      </c>
      <c r="E10419" s="221">
        <v>1.72678644252208</v>
      </c>
    </row>
    <row r="10420" spans="1:5" x14ac:dyDescent="0.25">
      <c r="A10420" s="221">
        <v>47353.860757017799</v>
      </c>
      <c r="B10420" s="221">
        <v>0.48549048087458402</v>
      </c>
      <c r="C10420" s="221">
        <v>1.7579283176607801</v>
      </c>
      <c r="D10420" s="221">
        <v>2.0042656125867602</v>
      </c>
      <c r="E10420" s="221">
        <v>1.7268586220750499</v>
      </c>
    </row>
    <row r="10421" spans="1:5" x14ac:dyDescent="0.25">
      <c r="A10421" s="221">
        <v>47364.744063969702</v>
      </c>
      <c r="B10421" s="221">
        <v>2.0609107322099498</v>
      </c>
      <c r="C10421" s="221">
        <v>1.7581831887719701</v>
      </c>
      <c r="D10421" s="221">
        <v>2.00437331282789</v>
      </c>
      <c r="E10421" s="221">
        <v>1.7270254437304</v>
      </c>
    </row>
    <row r="10422" spans="1:5" x14ac:dyDescent="0.25">
      <c r="A10422" s="221">
        <v>47368.892521698101</v>
      </c>
      <c r="B10422" s="221">
        <v>1.7821243773986599</v>
      </c>
      <c r="C10422" s="221">
        <v>1.7582803939168701</v>
      </c>
      <c r="D10422" s="221">
        <v>2.0044143655979401</v>
      </c>
      <c r="E10422" s="221">
        <v>1.7270890365340501</v>
      </c>
    </row>
    <row r="10423" spans="1:5" x14ac:dyDescent="0.25">
      <c r="A10423" s="221">
        <v>47389.206206763003</v>
      </c>
      <c r="B10423" s="221">
        <v>0.76308601734762505</v>
      </c>
      <c r="C10423" s="221">
        <v>1.75875678706202</v>
      </c>
      <c r="D10423" s="221">
        <v>2.0046153880251798</v>
      </c>
      <c r="E10423" s="221">
        <v>1.7274004915685699</v>
      </c>
    </row>
    <row r="10424" spans="1:5" x14ac:dyDescent="0.25">
      <c r="A10424" s="221">
        <v>47391.218492464002</v>
      </c>
      <c r="B10424" s="221">
        <v>2.0118003507836302</v>
      </c>
      <c r="C10424" s="221">
        <v>1.7588040143495001</v>
      </c>
      <c r="D10424" s="221">
        <v>2.0046353014261502</v>
      </c>
      <c r="E10424" s="221">
        <v>1.72743135045118</v>
      </c>
    </row>
    <row r="10425" spans="1:5" x14ac:dyDescent="0.25">
      <c r="A10425" s="221">
        <v>47391.582077538602</v>
      </c>
      <c r="B10425" s="221">
        <v>2.4416800884607999</v>
      </c>
      <c r="C10425" s="221">
        <v>1.7588125482533701</v>
      </c>
      <c r="D10425" s="221">
        <v>2.0046388994318298</v>
      </c>
      <c r="E10425" s="221">
        <v>1.72743692611527</v>
      </c>
    </row>
    <row r="10426" spans="1:5" x14ac:dyDescent="0.25">
      <c r="A10426" s="221">
        <v>47393.095082784901</v>
      </c>
      <c r="B10426" s="221">
        <v>1.0792873825289999</v>
      </c>
      <c r="C10426" s="221">
        <v>1.75884806303171</v>
      </c>
      <c r="D10426" s="221">
        <v>2.0046538719976601</v>
      </c>
      <c r="E10426" s="221">
        <v>1.72746012841267</v>
      </c>
    </row>
    <row r="10427" spans="1:5" x14ac:dyDescent="0.25">
      <c r="A10427" s="221">
        <v>47393.481392570997</v>
      </c>
      <c r="B10427" s="221">
        <v>1.0417161858514501</v>
      </c>
      <c r="C10427" s="221">
        <v>1.7588571314514201</v>
      </c>
      <c r="D10427" s="221">
        <v>2.0046576948850698</v>
      </c>
      <c r="E10427" s="221">
        <v>1.72746605256565</v>
      </c>
    </row>
    <row r="10428" spans="1:5" x14ac:dyDescent="0.25">
      <c r="A10428" s="221">
        <v>47400.852093264402</v>
      </c>
      <c r="B10428" s="221">
        <v>1.9744718927885001</v>
      </c>
      <c r="C10428" s="221">
        <v>1.75903019860877</v>
      </c>
      <c r="D10428" s="221">
        <v>2.0047306342570699</v>
      </c>
      <c r="E10428" s="221">
        <v>1.7275790898553101</v>
      </c>
    </row>
    <row r="10429" spans="1:5" x14ac:dyDescent="0.25">
      <c r="A10429" s="221">
        <v>47407.277731515504</v>
      </c>
      <c r="B10429" s="221">
        <v>2.02279549938382</v>
      </c>
      <c r="C10429" s="221">
        <v>1.75918114211372</v>
      </c>
      <c r="D10429" s="221">
        <v>2.0047942194124202</v>
      </c>
      <c r="E10429" s="221">
        <v>1.7276776413272099</v>
      </c>
    </row>
    <row r="10430" spans="1:5" x14ac:dyDescent="0.25">
      <c r="A10430" s="221">
        <v>47409.139819580501</v>
      </c>
      <c r="B10430" s="221">
        <v>2.8439861524909502</v>
      </c>
      <c r="C10430" s="221">
        <v>1.7592248954998599</v>
      </c>
      <c r="D10430" s="221">
        <v>2.0048126457779101</v>
      </c>
      <c r="E10430" s="221">
        <v>1.72770620059439</v>
      </c>
    </row>
    <row r="10431" spans="1:5" x14ac:dyDescent="0.25">
      <c r="A10431" s="221">
        <v>47411.731213262203</v>
      </c>
      <c r="B10431" s="221">
        <v>1.0668696627027501</v>
      </c>
      <c r="C10431" s="221">
        <v>1.7592857937630799</v>
      </c>
      <c r="D10431" s="221">
        <v>2.0048382890157299</v>
      </c>
      <c r="E10431" s="221">
        <v>1.7277459477832999</v>
      </c>
    </row>
    <row r="10432" spans="1:5" x14ac:dyDescent="0.25">
      <c r="A10432" s="221">
        <v>47412.525258748901</v>
      </c>
      <c r="B10432" s="221">
        <v>1.9009631853661699</v>
      </c>
      <c r="C10432" s="221">
        <v>1.75930445600998</v>
      </c>
      <c r="D10432" s="221">
        <v>2.00484614652399</v>
      </c>
      <c r="E10432" s="221">
        <v>1.72775812731857</v>
      </c>
    </row>
    <row r="10433" spans="1:5" x14ac:dyDescent="0.25">
      <c r="A10433" s="221">
        <v>47412.721148589197</v>
      </c>
      <c r="B10433" s="221">
        <v>1.6364657095233399</v>
      </c>
      <c r="C10433" s="221">
        <v>1.7593090600082399</v>
      </c>
      <c r="D10433" s="221">
        <v>2.00484808495959</v>
      </c>
      <c r="E10433" s="221">
        <v>1.7277611321023001</v>
      </c>
    </row>
    <row r="10434" spans="1:5" x14ac:dyDescent="0.25">
      <c r="A10434" s="221">
        <v>47416.168314824601</v>
      </c>
      <c r="B10434" s="221">
        <v>2.2628149020266202</v>
      </c>
      <c r="C10434" s="221">
        <v>1.75939009012516</v>
      </c>
      <c r="D10434" s="221">
        <v>2.0048821965282801</v>
      </c>
      <c r="E10434" s="221">
        <v>1.7278140087037299</v>
      </c>
    </row>
    <row r="10435" spans="1:5" x14ac:dyDescent="0.25">
      <c r="A10435" s="221">
        <v>47418.456233311197</v>
      </c>
      <c r="B10435" s="221">
        <v>3.10038245681283</v>
      </c>
      <c r="C10435" s="221">
        <v>1.7594438801740699</v>
      </c>
      <c r="D10435" s="221">
        <v>2.0049048367153999</v>
      </c>
      <c r="E10435" s="221">
        <v>1.7278491056215699</v>
      </c>
    </row>
    <row r="10436" spans="1:5" x14ac:dyDescent="0.25">
      <c r="A10436" s="221">
        <v>47423.869924953797</v>
      </c>
      <c r="B10436" s="221">
        <v>2.0767884684364399</v>
      </c>
      <c r="C10436" s="221">
        <v>1.75957118367508</v>
      </c>
      <c r="D10436" s="221">
        <v>2.0049584073029698</v>
      </c>
      <c r="E10436" s="221">
        <v>1.7279321542280399</v>
      </c>
    </row>
    <row r="10437" spans="1:5" x14ac:dyDescent="0.25">
      <c r="A10437" s="221">
        <v>47425.026021630198</v>
      </c>
      <c r="B10437" s="221">
        <v>1.829379617254</v>
      </c>
      <c r="C10437" s="221">
        <v>1.7595983751103801</v>
      </c>
      <c r="D10437" s="221">
        <v>2.0049698473115698</v>
      </c>
      <c r="E10437" s="221">
        <v>1.7279498893012999</v>
      </c>
    </row>
    <row r="10438" spans="1:5" x14ac:dyDescent="0.25">
      <c r="A10438" s="221">
        <v>47426.718067791</v>
      </c>
      <c r="B10438" s="221">
        <v>1.38182813623944</v>
      </c>
      <c r="C10438" s="221">
        <v>1.7596381754065999</v>
      </c>
      <c r="D10438" s="221">
        <v>2.0049865907405899</v>
      </c>
      <c r="E10438" s="221">
        <v>1.7279758463116901</v>
      </c>
    </row>
    <row r="10439" spans="1:5" x14ac:dyDescent="0.25">
      <c r="A10439" s="221">
        <v>47427.910049211998</v>
      </c>
      <c r="B10439" s="221">
        <v>1.6709445916644099</v>
      </c>
      <c r="C10439" s="221">
        <v>1.75966621553249</v>
      </c>
      <c r="D10439" s="221">
        <v>2.0049983858421498</v>
      </c>
      <c r="E10439" s="221">
        <v>1.72799413299992</v>
      </c>
    </row>
    <row r="10440" spans="1:5" x14ac:dyDescent="0.25">
      <c r="A10440" s="221">
        <v>47431.3518358605</v>
      </c>
      <c r="B10440" s="221">
        <v>1.8371237480051099</v>
      </c>
      <c r="C10440" s="221">
        <v>1.7597471907955899</v>
      </c>
      <c r="D10440" s="221">
        <v>2.0050324436071101</v>
      </c>
      <c r="E10440" s="221">
        <v>1.7280469376993699</v>
      </c>
    </row>
    <row r="10441" spans="1:5" x14ac:dyDescent="0.25">
      <c r="A10441" s="221">
        <v>47442.097421089398</v>
      </c>
      <c r="B10441" s="221">
        <v>2.0300118025904799</v>
      </c>
      <c r="C10441" s="221">
        <v>1.7600001044259801</v>
      </c>
      <c r="D10441" s="221">
        <v>2.0051387751881999</v>
      </c>
      <c r="E10441" s="221">
        <v>1.72821180616481</v>
      </c>
    </row>
    <row r="10442" spans="1:5" x14ac:dyDescent="0.25">
      <c r="A10442" s="221">
        <v>47445.689169627803</v>
      </c>
      <c r="B10442" s="221">
        <v>0.21324639541457899</v>
      </c>
      <c r="C10442" s="221">
        <v>1.76008467501292</v>
      </c>
      <c r="D10442" s="221">
        <v>2.0051743168820999</v>
      </c>
      <c r="E10442" s="221">
        <v>1.72826692186382</v>
      </c>
    </row>
    <row r="10443" spans="1:5" x14ac:dyDescent="0.25">
      <c r="A10443" s="221">
        <v>47447.127034751597</v>
      </c>
      <c r="B10443" s="221">
        <v>2.9920733196893399</v>
      </c>
      <c r="C10443" s="221">
        <v>1.7601185352747</v>
      </c>
      <c r="D10443" s="221">
        <v>2.00518854509478</v>
      </c>
      <c r="E10443" s="221">
        <v>1.7282889864395801</v>
      </c>
    </row>
    <row r="10444" spans="1:5" x14ac:dyDescent="0.25">
      <c r="A10444" s="221">
        <v>47454.268809974899</v>
      </c>
      <c r="B10444" s="221">
        <v>1.5859654336247</v>
      </c>
      <c r="C10444" s="221">
        <v>1.76028675494681</v>
      </c>
      <c r="D10444" s="221">
        <v>2.0052592146055699</v>
      </c>
      <c r="E10444" s="221">
        <v>1.72839857963984</v>
      </c>
    </row>
    <row r="10445" spans="1:5" x14ac:dyDescent="0.25">
      <c r="A10445" s="221">
        <v>47454.487569874203</v>
      </c>
      <c r="B10445" s="221">
        <v>1.08325811575647</v>
      </c>
      <c r="C10445" s="221">
        <v>1.7602919086770099</v>
      </c>
      <c r="D10445" s="221">
        <v>2.0052613792851099</v>
      </c>
      <c r="E10445" s="221">
        <v>1.7284019365919501</v>
      </c>
    </row>
    <row r="10446" spans="1:5" x14ac:dyDescent="0.25">
      <c r="A10446" s="221">
        <v>47458.280598499397</v>
      </c>
      <c r="B10446" s="221">
        <v>1.3885344773543</v>
      </c>
      <c r="C10446" s="221">
        <v>1.7603812772382199</v>
      </c>
      <c r="D10446" s="221">
        <v>2.0052989121762601</v>
      </c>
      <c r="E10446" s="221">
        <v>1.7284601420286601</v>
      </c>
    </row>
    <row r="10447" spans="1:5" x14ac:dyDescent="0.25">
      <c r="A10447" s="221">
        <v>47458.946651248603</v>
      </c>
      <c r="B10447" s="221">
        <v>1.34588539467804</v>
      </c>
      <c r="C10447" s="221">
        <v>1.7603969720670101</v>
      </c>
      <c r="D10447" s="221">
        <v>2.0053055029214999</v>
      </c>
      <c r="E10447" s="221">
        <v>1.72847036285612</v>
      </c>
    </row>
    <row r="10448" spans="1:5" x14ac:dyDescent="0.25">
      <c r="A10448" s="221">
        <v>47464.164881753801</v>
      </c>
      <c r="B10448" s="221">
        <v>1.1939948853076501</v>
      </c>
      <c r="C10448" s="221">
        <v>1.76051995230575</v>
      </c>
      <c r="D10448" s="221">
        <v>2.0053571382836002</v>
      </c>
      <c r="E10448" s="221">
        <v>1.72855044548056</v>
      </c>
    </row>
    <row r="10449" spans="1:5" x14ac:dyDescent="0.25">
      <c r="A10449" s="221">
        <v>47464.722347302399</v>
      </c>
      <c r="B10449" s="221">
        <v>0.54559216187066695</v>
      </c>
      <c r="C10449" s="221">
        <v>1.76053309221631</v>
      </c>
      <c r="D10449" s="221">
        <v>2.00536265449009</v>
      </c>
      <c r="E10449" s="221">
        <v>1.7285590011483001</v>
      </c>
    </row>
    <row r="10450" spans="1:5" x14ac:dyDescent="0.25">
      <c r="A10450" s="221">
        <v>47468.501516315599</v>
      </c>
      <c r="B10450" s="221">
        <v>0.78486497548990697</v>
      </c>
      <c r="C10450" s="221">
        <v>1.7606221797171799</v>
      </c>
      <c r="D10450" s="221">
        <v>2.0054000499429199</v>
      </c>
      <c r="E10450" s="221">
        <v>1.7286170025510801</v>
      </c>
    </row>
    <row r="10451" spans="1:5" x14ac:dyDescent="0.25">
      <c r="A10451" s="221">
        <v>47468.704829996299</v>
      </c>
      <c r="B10451" s="221">
        <v>1.2595771728865199</v>
      </c>
      <c r="C10451" s="221">
        <v>1.76062697297738</v>
      </c>
      <c r="D10451" s="221">
        <v>2.0054020617627502</v>
      </c>
      <c r="E10451" s="221">
        <v>1.7286201229404099</v>
      </c>
    </row>
    <row r="10452" spans="1:5" x14ac:dyDescent="0.25">
      <c r="A10452" s="221">
        <v>47469.001764948</v>
      </c>
      <c r="B10452" s="221">
        <v>2.8038528911885399</v>
      </c>
      <c r="C10452" s="221">
        <v>1.7606339734558001</v>
      </c>
      <c r="D10452" s="221">
        <v>2.00540499997931</v>
      </c>
      <c r="E10452" s="221">
        <v>1.7286246803043099</v>
      </c>
    </row>
    <row r="10453" spans="1:5" x14ac:dyDescent="0.25">
      <c r="A10453" s="221">
        <v>47471.184036088998</v>
      </c>
      <c r="B10453" s="221">
        <v>1.3224902974314099</v>
      </c>
      <c r="C10453" s="221">
        <v>1.7606854254598101</v>
      </c>
      <c r="D10453" s="221">
        <v>2.00542659372578</v>
      </c>
      <c r="E10453" s="221">
        <v>1.7286581746205001</v>
      </c>
    </row>
    <row r="10454" spans="1:5" x14ac:dyDescent="0.25">
      <c r="A10454" s="221">
        <v>47478.046063786001</v>
      </c>
      <c r="B10454" s="221">
        <v>1.03506727762259</v>
      </c>
      <c r="C10454" s="221">
        <v>1.7608472479932999</v>
      </c>
      <c r="D10454" s="221">
        <v>2.0054944937116801</v>
      </c>
      <c r="E10454" s="221">
        <v>1.7287634982228</v>
      </c>
    </row>
    <row r="10455" spans="1:5" x14ac:dyDescent="0.25">
      <c r="A10455" s="221">
        <v>47481.617073228103</v>
      </c>
      <c r="B10455" s="221">
        <v>2.3124278617331999</v>
      </c>
      <c r="C10455" s="221">
        <v>1.7609314822631701</v>
      </c>
      <c r="D10455" s="221">
        <v>2.0055298289655501</v>
      </c>
      <c r="E10455" s="221">
        <v>1.7288183114583799</v>
      </c>
    </row>
    <row r="10456" spans="1:5" x14ac:dyDescent="0.25">
      <c r="A10456" s="221">
        <v>47482.771204578901</v>
      </c>
      <c r="B10456" s="221">
        <v>2.2841072583931901</v>
      </c>
      <c r="C10456" s="221">
        <v>1.7609587076436499</v>
      </c>
      <c r="D10456" s="221">
        <v>2.0055412491325701</v>
      </c>
      <c r="E10456" s="221">
        <v>1.7288360272410701</v>
      </c>
    </row>
    <row r="10457" spans="1:5" x14ac:dyDescent="0.25">
      <c r="A10457" s="221">
        <v>47485.337349445697</v>
      </c>
      <c r="B10457" s="221">
        <v>2.7913027470304099</v>
      </c>
      <c r="C10457" s="221">
        <v>1.7610192494816701</v>
      </c>
      <c r="D10457" s="221">
        <v>2.0055666412189899</v>
      </c>
      <c r="E10457" s="221">
        <v>1.72887541783285</v>
      </c>
    </row>
    <row r="10458" spans="1:5" x14ac:dyDescent="0.25">
      <c r="A10458" s="221">
        <v>47485.709438903403</v>
      </c>
      <c r="B10458" s="221">
        <v>4.8914015590665096</v>
      </c>
      <c r="C10458" s="221">
        <v>1.76102802880559</v>
      </c>
      <c r="D10458" s="221">
        <v>2.0055703230562001</v>
      </c>
      <c r="E10458" s="221">
        <v>1.72888112946464</v>
      </c>
    </row>
    <row r="10459" spans="1:5" x14ac:dyDescent="0.25">
      <c r="A10459" s="221">
        <v>47490.360648889997</v>
      </c>
      <c r="B10459" s="221">
        <v>1.1305197023923099</v>
      </c>
      <c r="C10459" s="221">
        <v>1.7611377816873901</v>
      </c>
      <c r="D10459" s="221">
        <v>2.0056163469293802</v>
      </c>
      <c r="E10459" s="221">
        <v>1.7289525285049401</v>
      </c>
    </row>
    <row r="10460" spans="1:5" x14ac:dyDescent="0.25">
      <c r="A10460" s="221">
        <v>47495.794853690102</v>
      </c>
      <c r="B10460" s="221">
        <v>0.57098062070064504</v>
      </c>
      <c r="C10460" s="221">
        <v>1.7612660387883099</v>
      </c>
      <c r="D10460" s="221">
        <v>2.0056701185615502</v>
      </c>
      <c r="E10460" s="221">
        <v>1.7290359507353199</v>
      </c>
    </row>
    <row r="10461" spans="1:5" x14ac:dyDescent="0.25">
      <c r="A10461" s="221">
        <v>47497.7699817108</v>
      </c>
      <c r="B10461" s="221">
        <v>2.24530262224705</v>
      </c>
      <c r="C10461" s="221">
        <v>1.76131266269299</v>
      </c>
      <c r="D10461" s="221">
        <v>2.0056896623582801</v>
      </c>
      <c r="E10461" s="221">
        <v>1.7290662721405201</v>
      </c>
    </row>
    <row r="10462" spans="1:5" x14ac:dyDescent="0.25">
      <c r="A10462" s="221">
        <v>47499.022193655197</v>
      </c>
      <c r="B10462" s="221">
        <v>1.94840576732214</v>
      </c>
      <c r="C10462" s="221">
        <v>1.7613422237782601</v>
      </c>
      <c r="D10462" s="221">
        <v>2.0057020529074601</v>
      </c>
      <c r="E10462" s="221">
        <v>1.7290854961403299</v>
      </c>
    </row>
    <row r="10463" spans="1:5" x14ac:dyDescent="0.25">
      <c r="A10463" s="221">
        <v>47505.799461633404</v>
      </c>
      <c r="B10463" s="221">
        <v>2.5131462722967699</v>
      </c>
      <c r="C10463" s="221">
        <v>1.7615022415973101</v>
      </c>
      <c r="D10463" s="221">
        <v>2.00576911312998</v>
      </c>
      <c r="E10463" s="221">
        <v>1.7291895439872</v>
      </c>
    </row>
    <row r="10464" spans="1:5" x14ac:dyDescent="0.25">
      <c r="A10464" s="221">
        <v>47508.877408155597</v>
      </c>
      <c r="B10464" s="221">
        <v>1.29807053579336</v>
      </c>
      <c r="C10464" s="221">
        <v>1.76157492918563</v>
      </c>
      <c r="D10464" s="221">
        <v>2.0057995690055299</v>
      </c>
      <c r="E10464" s="221">
        <v>1.72923680124013</v>
      </c>
    </row>
    <row r="10465" spans="1:5" x14ac:dyDescent="0.25">
      <c r="A10465" s="221">
        <v>47510.628979958303</v>
      </c>
      <c r="B10465" s="221">
        <v>1.99935217913052</v>
      </c>
      <c r="C10465" s="221">
        <v>1.76161629752594</v>
      </c>
      <c r="D10465" s="221">
        <v>2.0058169005778899</v>
      </c>
      <c r="E10465" s="221">
        <v>1.7292636939983801</v>
      </c>
    </row>
    <row r="10466" spans="1:5" x14ac:dyDescent="0.25">
      <c r="A10466" s="221">
        <v>47511.457313065097</v>
      </c>
      <c r="B10466" s="221">
        <v>1.78860068840903</v>
      </c>
      <c r="C10466" s="221">
        <v>1.7616358619383801</v>
      </c>
      <c r="D10466" s="221">
        <v>2.0058250968249101</v>
      </c>
      <c r="E10466" s="221">
        <v>1.729276411811</v>
      </c>
    </row>
    <row r="10467" spans="1:5" x14ac:dyDescent="0.25">
      <c r="A10467" s="221">
        <v>47512.738165332099</v>
      </c>
      <c r="B10467" s="221">
        <v>4.2249721156450502</v>
      </c>
      <c r="C10467" s="221">
        <v>1.7616661156306499</v>
      </c>
      <c r="D10467" s="221">
        <v>2.0058377706894399</v>
      </c>
      <c r="E10467" s="221">
        <v>1.7292960773767001</v>
      </c>
    </row>
    <row r="10468" spans="1:5" x14ac:dyDescent="0.25">
      <c r="A10468" s="221">
        <v>47516.164977384098</v>
      </c>
      <c r="B10468" s="221">
        <v>2.2401334000826401</v>
      </c>
      <c r="C10468" s="221">
        <v>1.76174706405017</v>
      </c>
      <c r="D10468" s="221">
        <v>2.0058716784187398</v>
      </c>
      <c r="E10468" s="221">
        <v>1.72934869093666</v>
      </c>
    </row>
    <row r="10469" spans="1:5" x14ac:dyDescent="0.25">
      <c r="A10469" s="221">
        <v>47520.141575845599</v>
      </c>
      <c r="B10469" s="221">
        <v>0.82622519039845499</v>
      </c>
      <c r="C10469" s="221">
        <v>1.7618410125141899</v>
      </c>
      <c r="D10469" s="221">
        <v>2.00591102565159</v>
      </c>
      <c r="E10469" s="221">
        <v>1.72940974788016</v>
      </c>
    </row>
    <row r="10470" spans="1:5" x14ac:dyDescent="0.25">
      <c r="A10470" s="221">
        <v>47532.616541961303</v>
      </c>
      <c r="B10470" s="221">
        <v>1.1173098559294801</v>
      </c>
      <c r="C10470" s="221">
        <v>1.7621358243632099</v>
      </c>
      <c r="D10470" s="221">
        <v>2.0060344606879799</v>
      </c>
      <c r="E10470" s="221">
        <v>1.7296013019399199</v>
      </c>
    </row>
    <row r="10471" spans="1:5" x14ac:dyDescent="0.25">
      <c r="A10471" s="221">
        <v>47533.335828635398</v>
      </c>
      <c r="B10471" s="221">
        <v>1.30800888841096</v>
      </c>
      <c r="C10471" s="221">
        <v>1.7621528265536699</v>
      </c>
      <c r="D10471" s="221">
        <v>2.0060415777555498</v>
      </c>
      <c r="E10471" s="221">
        <v>1.7296123471701399</v>
      </c>
    </row>
    <row r="10472" spans="1:5" x14ac:dyDescent="0.25">
      <c r="A10472" s="221">
        <v>47536.087052119903</v>
      </c>
      <c r="B10472" s="221">
        <v>1.71097590118452</v>
      </c>
      <c r="C10472" s="221">
        <v>1.7622178627092699</v>
      </c>
      <c r="D10472" s="221">
        <v>2.00606880006363</v>
      </c>
      <c r="E10472" s="221">
        <v>1.72965459496692</v>
      </c>
    </row>
    <row r="10473" spans="1:5" x14ac:dyDescent="0.25">
      <c r="A10473" s="221">
        <v>47536.705411746698</v>
      </c>
      <c r="B10473" s="221">
        <v>1.0609652384956101</v>
      </c>
      <c r="C10473" s="221">
        <v>1.7622324809176999</v>
      </c>
      <c r="D10473" s="221">
        <v>2.0060749184965299</v>
      </c>
      <c r="E10473" s="221">
        <v>1.72966409075401</v>
      </c>
    </row>
    <row r="10474" spans="1:5" x14ac:dyDescent="0.25">
      <c r="A10474" s="221">
        <v>47539.990327330699</v>
      </c>
      <c r="B10474" s="221">
        <v>0.90148225351873701</v>
      </c>
      <c r="C10474" s="221">
        <v>1.76231014221527</v>
      </c>
      <c r="D10474" s="221">
        <v>2.0061074214845802</v>
      </c>
      <c r="E10474" s="221">
        <v>1.72971453528116</v>
      </c>
    </row>
    <row r="10475" spans="1:5" x14ac:dyDescent="0.25">
      <c r="A10475" s="221">
        <v>47542.980546372797</v>
      </c>
      <c r="B10475" s="221">
        <v>1.4882440869328399</v>
      </c>
      <c r="C10475" s="221">
        <v>1.76238084343288</v>
      </c>
      <c r="D10475" s="221">
        <v>2.0061370085626402</v>
      </c>
      <c r="E10475" s="221">
        <v>1.72976045432589</v>
      </c>
    </row>
    <row r="10476" spans="1:5" x14ac:dyDescent="0.25">
      <c r="A10476" s="221">
        <v>47543.488877713004</v>
      </c>
      <c r="B10476" s="221">
        <v>1.7871818821629799</v>
      </c>
      <c r="C10476" s="221">
        <v>1.76239286313454</v>
      </c>
      <c r="D10476" s="221">
        <v>2.0061420383075599</v>
      </c>
      <c r="E10476" s="221">
        <v>1.72976826078864</v>
      </c>
    </row>
    <row r="10477" spans="1:5" x14ac:dyDescent="0.25">
      <c r="A10477" s="221">
        <v>47543.755211975498</v>
      </c>
      <c r="B10477" s="221">
        <v>1.61286927629622</v>
      </c>
      <c r="C10477" s="221">
        <v>1.7623991608028899</v>
      </c>
      <c r="D10477" s="221">
        <v>2.0061446735836101</v>
      </c>
      <c r="E10477" s="221">
        <v>1.7297723508935201</v>
      </c>
    </row>
    <row r="10478" spans="1:5" x14ac:dyDescent="0.25">
      <c r="A10478" s="221">
        <v>47549.6931248252</v>
      </c>
      <c r="B10478" s="221">
        <v>1.5595796424063399</v>
      </c>
      <c r="C10478" s="221">
        <v>1.7625395803698301</v>
      </c>
      <c r="D10478" s="221">
        <v>2.0062034269687401</v>
      </c>
      <c r="E10478" s="221">
        <v>1.7298635398392099</v>
      </c>
    </row>
    <row r="10479" spans="1:5" x14ac:dyDescent="0.25">
      <c r="A10479" s="221">
        <v>47553.5804808459</v>
      </c>
      <c r="B10479" s="221">
        <v>0.60288627628126701</v>
      </c>
      <c r="C10479" s="221">
        <v>1.7626315218528501</v>
      </c>
      <c r="D10479" s="221">
        <v>2.0062418908753599</v>
      </c>
      <c r="E10479" s="221">
        <v>1.7299232406845999</v>
      </c>
    </row>
    <row r="10480" spans="1:5" x14ac:dyDescent="0.25">
      <c r="A10480" s="221">
        <v>47555.5230353687</v>
      </c>
      <c r="B10480" s="221">
        <v>2.53817321219252</v>
      </c>
      <c r="C10480" s="221">
        <v>1.7626774698799199</v>
      </c>
      <c r="D10480" s="221">
        <v>2.0062611117121998</v>
      </c>
      <c r="E10480" s="221">
        <v>1.7299530740322799</v>
      </c>
    </row>
    <row r="10481" spans="1:5" x14ac:dyDescent="0.25">
      <c r="A10481" s="221">
        <v>47559.065033819199</v>
      </c>
      <c r="B10481" s="221">
        <v>1.65688143389353</v>
      </c>
      <c r="C10481" s="221">
        <v>1.76276125665323</v>
      </c>
      <c r="D10481" s="221">
        <v>2.0062961584372601</v>
      </c>
      <c r="E10481" s="221">
        <v>1.73000747144838</v>
      </c>
    </row>
    <row r="10482" spans="1:5" x14ac:dyDescent="0.25">
      <c r="A10482" s="221">
        <v>47559.920791425902</v>
      </c>
      <c r="B10482" s="221">
        <v>2.60612655112971</v>
      </c>
      <c r="C10482" s="221">
        <v>1.76278150102121</v>
      </c>
      <c r="D10482" s="221">
        <v>2.0063046258327102</v>
      </c>
      <c r="E10482" s="221">
        <v>1.7300206144005199</v>
      </c>
    </row>
    <row r="10483" spans="1:5" x14ac:dyDescent="0.25">
      <c r="A10483" s="221">
        <v>47563.586866186299</v>
      </c>
      <c r="B10483" s="221">
        <v>2.2722815224151001</v>
      </c>
      <c r="C10483" s="221">
        <v>1.7628682334013499</v>
      </c>
      <c r="D10483" s="221">
        <v>2.0063409002455801</v>
      </c>
      <c r="E10483" s="221">
        <v>1.7300769196766299</v>
      </c>
    </row>
    <row r="10484" spans="1:5" x14ac:dyDescent="0.25">
      <c r="A10484" s="221">
        <v>47564.745627112898</v>
      </c>
      <c r="B10484" s="221">
        <v>2.3448032584812499</v>
      </c>
      <c r="C10484" s="221">
        <v>1.7628956492441901</v>
      </c>
      <c r="D10484" s="221">
        <v>2.0063523657434299</v>
      </c>
      <c r="E10484" s="221">
        <v>1.73009471674892</v>
      </c>
    </row>
    <row r="10485" spans="1:5" x14ac:dyDescent="0.25">
      <c r="A10485" s="221">
        <v>47568.400177771597</v>
      </c>
      <c r="B10485" s="221">
        <v>1.6551493967209601</v>
      </c>
      <c r="C10485" s="221">
        <v>1.76298211991195</v>
      </c>
      <c r="D10485" s="221">
        <v>2.0063885261297001</v>
      </c>
      <c r="E10485" s="221">
        <v>1.7301508459303601</v>
      </c>
    </row>
    <row r="10486" spans="1:5" x14ac:dyDescent="0.25">
      <c r="A10486" s="221">
        <v>47570.066026861503</v>
      </c>
      <c r="B10486" s="221">
        <v>1.3413757324758999</v>
      </c>
      <c r="C10486" s="221">
        <v>1.7630215384318</v>
      </c>
      <c r="D10486" s="221">
        <v>2.0064050088304501</v>
      </c>
      <c r="E10486" s="221">
        <v>1.73017643122238</v>
      </c>
    </row>
    <row r="10487" spans="1:5" x14ac:dyDescent="0.25">
      <c r="A10487" s="221">
        <v>47573.474841160903</v>
      </c>
      <c r="B10487" s="221">
        <v>2.0022532775717501</v>
      </c>
      <c r="C10487" s="221">
        <v>1.7631022051763201</v>
      </c>
      <c r="D10487" s="221">
        <v>2.0064387370177998</v>
      </c>
      <c r="E10487" s="221">
        <v>1.7302287881246099</v>
      </c>
    </row>
    <row r="10488" spans="1:5" x14ac:dyDescent="0.25">
      <c r="A10488" s="221">
        <v>47574.240903889797</v>
      </c>
      <c r="B10488" s="221">
        <v>1.69021157650928</v>
      </c>
      <c r="C10488" s="221">
        <v>1.76312033434013</v>
      </c>
      <c r="D10488" s="221">
        <v>2.0064463167522799</v>
      </c>
      <c r="E10488" s="221">
        <v>1.73024055428958</v>
      </c>
    </row>
    <row r="10489" spans="1:5" x14ac:dyDescent="0.25">
      <c r="A10489" s="221">
        <v>47574.319593373097</v>
      </c>
      <c r="B10489" s="221">
        <v>1.2072437290395801</v>
      </c>
      <c r="C10489" s="221">
        <v>1.7631221965753201</v>
      </c>
      <c r="D10489" s="221">
        <v>2.0064470953378502</v>
      </c>
      <c r="E10489" s="221">
        <v>1.7302417629026601</v>
      </c>
    </row>
    <row r="10490" spans="1:5" x14ac:dyDescent="0.25">
      <c r="A10490" s="221">
        <v>47577.029399286097</v>
      </c>
      <c r="B10490" s="221">
        <v>1.2933834309330601</v>
      </c>
      <c r="C10490" s="221">
        <v>1.76318632872588</v>
      </c>
      <c r="D10490" s="221">
        <v>2.00647390725352</v>
      </c>
      <c r="E10490" s="221">
        <v>1.7302833835457301</v>
      </c>
    </row>
    <row r="10491" spans="1:5" x14ac:dyDescent="0.25">
      <c r="A10491" s="221">
        <v>47577.555317579601</v>
      </c>
      <c r="B10491" s="221">
        <v>0.71552437527380197</v>
      </c>
      <c r="C10491" s="221">
        <v>1.76319877595404</v>
      </c>
      <c r="D10491" s="221">
        <v>2.0064791109018199</v>
      </c>
      <c r="E10491" s="221">
        <v>1.7302914614068901</v>
      </c>
    </row>
    <row r="10492" spans="1:5" x14ac:dyDescent="0.25">
      <c r="A10492" s="221">
        <v>47586.326035902501</v>
      </c>
      <c r="B10492" s="221">
        <v>1.0240969591311899</v>
      </c>
      <c r="C10492" s="221">
        <v>1.76340637589926</v>
      </c>
      <c r="D10492" s="221">
        <v>2.0065658915397599</v>
      </c>
      <c r="E10492" s="221">
        <v>1.7304261783255801</v>
      </c>
    </row>
    <row r="10493" spans="1:5" x14ac:dyDescent="0.25">
      <c r="A10493" s="221">
        <v>47586.767825707197</v>
      </c>
      <c r="B10493" s="221">
        <v>1.16260773215324</v>
      </c>
      <c r="C10493" s="221">
        <v>1.76341683407003</v>
      </c>
      <c r="D10493" s="221">
        <v>2.0065702627571</v>
      </c>
      <c r="E10493" s="221">
        <v>1.7304329642695999</v>
      </c>
    </row>
    <row r="10494" spans="1:5" x14ac:dyDescent="0.25">
      <c r="A10494" s="221">
        <v>47591.776084137899</v>
      </c>
      <c r="B10494" s="221">
        <v>1.2710543860242201</v>
      </c>
      <c r="C10494" s="221">
        <v>1.7635353969227201</v>
      </c>
      <c r="D10494" s="221">
        <v>2.0066198158496502</v>
      </c>
      <c r="E10494" s="221">
        <v>1.7305098933923799</v>
      </c>
    </row>
    <row r="10495" spans="1:5" x14ac:dyDescent="0.25">
      <c r="A10495" s="221">
        <v>47596.419634511403</v>
      </c>
      <c r="B10495" s="221">
        <v>3.4306820152527799</v>
      </c>
      <c r="C10495" s="221">
        <v>1.7636453366284699</v>
      </c>
      <c r="D10495" s="221">
        <v>2.0066657600879299</v>
      </c>
      <c r="E10495" s="221">
        <v>1.73058122043387</v>
      </c>
    </row>
    <row r="10496" spans="1:5" x14ac:dyDescent="0.25">
      <c r="A10496" s="221">
        <v>47601.061952363598</v>
      </c>
      <c r="B10496" s="221">
        <v>2.0011049360512101</v>
      </c>
      <c r="C10496" s="221">
        <v>1.7637552564736501</v>
      </c>
      <c r="D10496" s="221">
        <v>2.0067116921313901</v>
      </c>
      <c r="E10496" s="221">
        <v>1.7306525310325001</v>
      </c>
    </row>
    <row r="10497" spans="1:5" x14ac:dyDescent="0.25">
      <c r="A10497" s="221">
        <v>47614.964853678102</v>
      </c>
      <c r="B10497" s="221">
        <v>1.15982594934421</v>
      </c>
      <c r="C10497" s="221">
        <v>1.7640844989706299</v>
      </c>
      <c r="D10497" s="221">
        <v>2.0068492502839499</v>
      </c>
      <c r="E10497" s="221">
        <v>1.7308660975627099</v>
      </c>
    </row>
    <row r="10498" spans="1:5" x14ac:dyDescent="0.25">
      <c r="A10498" s="221">
        <v>47618.998893933996</v>
      </c>
      <c r="B10498" s="221">
        <v>3.0636201402797401</v>
      </c>
      <c r="C10498" s="221">
        <v>1.7641800458058601</v>
      </c>
      <c r="D10498" s="221">
        <v>2.00688916371185</v>
      </c>
      <c r="E10498" s="221">
        <v>1.73092806745725</v>
      </c>
    </row>
    <row r="10499" spans="1:5" x14ac:dyDescent="0.25">
      <c r="A10499" s="221">
        <v>47620.787053878201</v>
      </c>
      <c r="B10499" s="221">
        <v>1.7156385650074699</v>
      </c>
      <c r="C10499" s="221">
        <v>1.7642223996015101</v>
      </c>
      <c r="D10499" s="221">
        <v>2.0069068558196101</v>
      </c>
      <c r="E10499" s="221">
        <v>1.7309555369271901</v>
      </c>
    </row>
    <row r="10500" spans="1:5" x14ac:dyDescent="0.25">
      <c r="A10500" s="221">
        <v>47628.418471002602</v>
      </c>
      <c r="B10500" s="221">
        <v>0.92485395747095001</v>
      </c>
      <c r="C10500" s="221">
        <v>1.76440316534871</v>
      </c>
      <c r="D10500" s="221">
        <v>2.00698236128799</v>
      </c>
      <c r="E10500" s="221">
        <v>1.73107277152033</v>
      </c>
    </row>
    <row r="10501" spans="1:5" x14ac:dyDescent="0.25">
      <c r="A10501" s="221">
        <v>47631.633731959897</v>
      </c>
      <c r="B10501" s="221">
        <v>2.2597476213860301</v>
      </c>
      <c r="C10501" s="221">
        <v>1.76447933096856</v>
      </c>
      <c r="D10501" s="221">
        <v>2.0070141731756901</v>
      </c>
      <c r="E10501" s="221">
        <v>1.73112216468073</v>
      </c>
    </row>
    <row r="10502" spans="1:5" x14ac:dyDescent="0.25">
      <c r="A10502" s="221">
        <v>47632.232231515598</v>
      </c>
      <c r="B10502" s="221">
        <v>1.9935799933004099</v>
      </c>
      <c r="C10502" s="221">
        <v>1.76449350874776</v>
      </c>
      <c r="D10502" s="221">
        <v>2.0070200947481198</v>
      </c>
      <c r="E10502" s="221">
        <v>1.7311313590125601</v>
      </c>
    </row>
    <row r="10503" spans="1:5" x14ac:dyDescent="0.25">
      <c r="A10503" s="221">
        <v>47632.678102923703</v>
      </c>
      <c r="B10503" s="221">
        <v>0.92322228076191504</v>
      </c>
      <c r="C10503" s="221">
        <v>1.7645040713359399</v>
      </c>
      <c r="D10503" s="221">
        <v>2.0070245062131198</v>
      </c>
      <c r="E10503" s="221">
        <v>1.73113820862446</v>
      </c>
    </row>
    <row r="10504" spans="1:5" x14ac:dyDescent="0.25">
      <c r="A10504" s="221">
        <v>47636.108778741902</v>
      </c>
      <c r="B10504" s="221">
        <v>1.5824053030960801</v>
      </c>
      <c r="C10504" s="221">
        <v>1.76458534323452</v>
      </c>
      <c r="D10504" s="221">
        <v>2.0070584494218702</v>
      </c>
      <c r="E10504" s="221">
        <v>1.7311909128002501</v>
      </c>
    </row>
    <row r="10505" spans="1:5" x14ac:dyDescent="0.25">
      <c r="A10505" s="221">
        <v>47639.613944454803</v>
      </c>
      <c r="B10505" s="221">
        <v>0.87834403505833203</v>
      </c>
      <c r="C10505" s="221">
        <v>1.76466838277057</v>
      </c>
      <c r="D10505" s="221">
        <v>2.0070931296358498</v>
      </c>
      <c r="E10505" s="221">
        <v>1.7312447613361299</v>
      </c>
    </row>
    <row r="10506" spans="1:5" x14ac:dyDescent="0.25">
      <c r="A10506" s="221">
        <v>47639.738262385297</v>
      </c>
      <c r="B10506" s="221">
        <v>2.2669547806211301</v>
      </c>
      <c r="C10506" s="221">
        <v>1.7646713279880399</v>
      </c>
      <c r="D10506" s="221">
        <v>2.0070943596411599</v>
      </c>
      <c r="E10506" s="221">
        <v>1.7312466711855099</v>
      </c>
    </row>
    <row r="10507" spans="1:5" x14ac:dyDescent="0.25">
      <c r="A10507" s="221">
        <v>47640.451906252303</v>
      </c>
      <c r="B10507" s="221">
        <v>3.2939618067158198</v>
      </c>
      <c r="C10507" s="221">
        <v>1.76468823499549</v>
      </c>
      <c r="D10507" s="221">
        <v>2.0071014204548399</v>
      </c>
      <c r="E10507" s="221">
        <v>1.7312576346264801</v>
      </c>
    </row>
    <row r="10508" spans="1:5" x14ac:dyDescent="0.25">
      <c r="A10508" s="221">
        <v>47644.745125794398</v>
      </c>
      <c r="B10508" s="221">
        <v>-2.5351758647630001</v>
      </c>
      <c r="C10508" s="221">
        <v>1.7647899482381699</v>
      </c>
      <c r="D10508" s="221">
        <v>2.0071438973091098</v>
      </c>
      <c r="E10508" s="221">
        <v>1.73132358973545</v>
      </c>
    </row>
    <row r="10509" spans="1:5" x14ac:dyDescent="0.25">
      <c r="A10509" s="221">
        <v>47652.224538075498</v>
      </c>
      <c r="B10509" s="221">
        <v>2.4197239837628701</v>
      </c>
      <c r="C10509" s="221">
        <v>1.76496715531626</v>
      </c>
      <c r="D10509" s="221">
        <v>2.00721789764849</v>
      </c>
      <c r="E10509" s="221">
        <v>1.73143849311908</v>
      </c>
    </row>
    <row r="10510" spans="1:5" x14ac:dyDescent="0.25">
      <c r="A10510" s="221">
        <v>47659.9438244005</v>
      </c>
      <c r="B10510" s="221">
        <v>2.0599199839625801</v>
      </c>
      <c r="C10510" s="221">
        <v>1.76515005401199</v>
      </c>
      <c r="D10510" s="221">
        <v>2.0072942710709598</v>
      </c>
      <c r="E10510" s="221">
        <v>1.73155708266938</v>
      </c>
    </row>
    <row r="10511" spans="1:5" x14ac:dyDescent="0.25">
      <c r="A10511" s="221">
        <v>47662.978641944901</v>
      </c>
      <c r="B10511" s="221">
        <v>1.1411062428577901</v>
      </c>
      <c r="C10511" s="221">
        <v>1.7652219619529499</v>
      </c>
      <c r="D10511" s="221">
        <v>2.0073242970853702</v>
      </c>
      <c r="E10511" s="221">
        <v>1.7316037064194101</v>
      </c>
    </row>
    <row r="10512" spans="1:5" x14ac:dyDescent="0.25">
      <c r="A10512" s="221">
        <v>47665.6601779337</v>
      </c>
      <c r="B10512" s="221">
        <v>1.7401122520815899</v>
      </c>
      <c r="C10512" s="221">
        <v>1.76528549978669</v>
      </c>
      <c r="D10512" s="221">
        <v>2.0073508277868299</v>
      </c>
      <c r="E10512" s="221">
        <v>1.73164490272258</v>
      </c>
    </row>
    <row r="10513" spans="1:5" x14ac:dyDescent="0.25">
      <c r="A10513" s="221">
        <v>47672.705327822499</v>
      </c>
      <c r="B10513" s="221">
        <v>2.25766649568344</v>
      </c>
      <c r="C10513" s="221">
        <v>1.7654524336805699</v>
      </c>
      <c r="D10513" s="221">
        <v>2.0074205304470798</v>
      </c>
      <c r="E10513" s="221">
        <v>1.7317531373978099</v>
      </c>
    </row>
    <row r="10514" spans="1:5" x14ac:dyDescent="0.25">
      <c r="A10514" s="221">
        <v>47674.848822972002</v>
      </c>
      <c r="B10514" s="221">
        <v>2.0721937177255101</v>
      </c>
      <c r="C10514" s="221">
        <v>1.76550322391853</v>
      </c>
      <c r="D10514" s="221">
        <v>2.0074417375620701</v>
      </c>
      <c r="E10514" s="221">
        <v>1.73178606795511</v>
      </c>
    </row>
    <row r="10515" spans="1:5" x14ac:dyDescent="0.25">
      <c r="A10515" s="221">
        <v>47679.355172743497</v>
      </c>
      <c r="B10515" s="221">
        <v>-0.41995541782495799</v>
      </c>
      <c r="C10515" s="221">
        <v>1.76561000237149</v>
      </c>
      <c r="D10515" s="221">
        <v>2.0074863220706001</v>
      </c>
      <c r="E10515" s="221">
        <v>1.7318552991082801</v>
      </c>
    </row>
    <row r="10516" spans="1:5" x14ac:dyDescent="0.25">
      <c r="A10516" s="221">
        <v>47684.935318016302</v>
      </c>
      <c r="B10516" s="221">
        <v>3.2251731581654002</v>
      </c>
      <c r="C10516" s="221">
        <v>1.76574222435952</v>
      </c>
      <c r="D10516" s="221">
        <v>2.0075415303981998</v>
      </c>
      <c r="E10516" s="221">
        <v>1.7319410269911899</v>
      </c>
    </row>
    <row r="10517" spans="1:5" x14ac:dyDescent="0.25">
      <c r="A10517" s="221">
        <v>47689.1244691502</v>
      </c>
      <c r="B10517" s="221">
        <v>1.4769309308235501</v>
      </c>
      <c r="C10517" s="221">
        <v>1.76584148598085</v>
      </c>
      <c r="D10517" s="221">
        <v>2.0075829760189299</v>
      </c>
      <c r="E10517" s="221">
        <v>1.73200538500346</v>
      </c>
    </row>
    <row r="10518" spans="1:5" x14ac:dyDescent="0.25">
      <c r="A10518" s="221">
        <v>47689.971500851803</v>
      </c>
      <c r="B10518" s="221">
        <v>3.04648205886489</v>
      </c>
      <c r="C10518" s="221">
        <v>1.7658615560694699</v>
      </c>
      <c r="D10518" s="221">
        <v>2.0075913560513698</v>
      </c>
      <c r="E10518" s="221">
        <v>1.7320183979683501</v>
      </c>
    </row>
    <row r="10519" spans="1:5" x14ac:dyDescent="0.25">
      <c r="A10519" s="221">
        <v>47691.067513577102</v>
      </c>
      <c r="B10519" s="221">
        <v>4.6196208374917704</v>
      </c>
      <c r="C10519" s="221">
        <v>1.76588752566718</v>
      </c>
      <c r="D10519" s="221">
        <v>2.0076021993553099</v>
      </c>
      <c r="E10519" s="221">
        <v>1.7320352359918301</v>
      </c>
    </row>
    <row r="10520" spans="1:5" x14ac:dyDescent="0.25">
      <c r="A10520" s="221">
        <v>47698.022947436599</v>
      </c>
      <c r="B10520" s="221">
        <v>1.66533278017247</v>
      </c>
      <c r="C10520" s="221">
        <v>1.7660523309429601</v>
      </c>
      <c r="D10520" s="221">
        <v>2.0076710123185699</v>
      </c>
      <c r="E10520" s="221">
        <v>1.7321420917198</v>
      </c>
    </row>
    <row r="10521" spans="1:5" x14ac:dyDescent="0.25">
      <c r="A10521" s="221">
        <v>47702.159775910302</v>
      </c>
      <c r="B10521" s="221">
        <v>0.459866071262716</v>
      </c>
      <c r="C10521" s="221">
        <v>1.76615034840623</v>
      </c>
      <c r="D10521" s="221">
        <v>2.0077119396613599</v>
      </c>
      <c r="E10521" s="221">
        <v>1.73220564522287</v>
      </c>
    </row>
    <row r="10522" spans="1:5" x14ac:dyDescent="0.25">
      <c r="A10522" s="221">
        <v>47704.865242324799</v>
      </c>
      <c r="B10522" s="221">
        <v>2.55024178082492</v>
      </c>
      <c r="C10522" s="221">
        <v>1.76621445021012</v>
      </c>
      <c r="D10522" s="221">
        <v>2.0077387059515299</v>
      </c>
      <c r="E10522" s="221">
        <v>1.7322472089157299</v>
      </c>
    </row>
    <row r="10523" spans="1:5" x14ac:dyDescent="0.25">
      <c r="A10523" s="221">
        <v>47710.652794768197</v>
      </c>
      <c r="B10523" s="221">
        <v>1.9874127702673701</v>
      </c>
      <c r="C10523" s="221">
        <v>1.7663515735981301</v>
      </c>
      <c r="D10523" s="221">
        <v>2.0077959645843801</v>
      </c>
      <c r="E10523" s="221">
        <v>1.7323361200952501</v>
      </c>
    </row>
    <row r="10524" spans="1:5" x14ac:dyDescent="0.25">
      <c r="A10524" s="221">
        <v>47711.174501923502</v>
      </c>
      <c r="B10524" s="221">
        <v>1.3535101668773</v>
      </c>
      <c r="C10524" s="221">
        <v>1.76636393403718</v>
      </c>
      <c r="D10524" s="221">
        <v>2.0078011260474899</v>
      </c>
      <c r="E10524" s="221">
        <v>1.7323441347364099</v>
      </c>
    </row>
    <row r="10525" spans="1:5" x14ac:dyDescent="0.25">
      <c r="A10525" s="221">
        <v>47712.958951681998</v>
      </c>
      <c r="B10525" s="221">
        <v>0.170996654859734</v>
      </c>
      <c r="C10525" s="221">
        <v>1.76640621137681</v>
      </c>
      <c r="D10525" s="221">
        <v>2.0078187803417</v>
      </c>
      <c r="E10525" s="221">
        <v>1.7323715480550299</v>
      </c>
    </row>
    <row r="10526" spans="1:5" x14ac:dyDescent="0.25">
      <c r="A10526" s="221">
        <v>47718.587272062701</v>
      </c>
      <c r="B10526" s="221">
        <v>0.951357956610144</v>
      </c>
      <c r="C10526" s="221">
        <v>1.7665395540069799</v>
      </c>
      <c r="D10526" s="221">
        <v>2.0078744636263601</v>
      </c>
      <c r="E10526" s="221">
        <v>1.73245801220969</v>
      </c>
    </row>
    <row r="10527" spans="1:5" x14ac:dyDescent="0.25">
      <c r="A10527" s="221">
        <v>47721.0220106216</v>
      </c>
      <c r="B10527" s="221">
        <v>1.44626016076812</v>
      </c>
      <c r="C10527" s="221">
        <v>1.76659723423312</v>
      </c>
      <c r="D10527" s="221">
        <v>2.0078985514946899</v>
      </c>
      <c r="E10527" s="221">
        <v>1.73249541548404</v>
      </c>
    </row>
    <row r="10528" spans="1:5" x14ac:dyDescent="0.25">
      <c r="A10528" s="221">
        <v>47727.083586718101</v>
      </c>
      <c r="B10528" s="221">
        <v>0.95202297569292305</v>
      </c>
      <c r="C10528" s="221">
        <v>1.7667408300441501</v>
      </c>
      <c r="D10528" s="221">
        <v>2.00795852115606</v>
      </c>
      <c r="E10528" s="221">
        <v>1.73258853545903</v>
      </c>
    </row>
    <row r="10529" spans="1:5" x14ac:dyDescent="0.25">
      <c r="A10529" s="221">
        <v>47737.239838165799</v>
      </c>
      <c r="B10529" s="221">
        <v>2.3415457081465498</v>
      </c>
      <c r="C10529" s="221">
        <v>1.76698140449178</v>
      </c>
      <c r="D10529" s="221">
        <v>2.00805900112206</v>
      </c>
      <c r="E10529" s="221">
        <v>1.73274455921684</v>
      </c>
    </row>
    <row r="10530" spans="1:5" x14ac:dyDescent="0.25">
      <c r="A10530" s="221">
        <v>47743.394608429502</v>
      </c>
      <c r="B10530" s="221">
        <v>0.94761475786067095</v>
      </c>
      <c r="C10530" s="221">
        <v>1.76712717895926</v>
      </c>
      <c r="D10530" s="221">
        <v>2.0081198927915902</v>
      </c>
      <c r="E10530" s="221">
        <v>1.7328391073687399</v>
      </c>
    </row>
    <row r="10531" spans="1:5" x14ac:dyDescent="0.25">
      <c r="A10531" s="221">
        <v>47744.544684429697</v>
      </c>
      <c r="B10531" s="221">
        <v>1.4351366445179501</v>
      </c>
      <c r="C10531" s="221">
        <v>1.76715441683577</v>
      </c>
      <c r="D10531" s="221">
        <v>2.0081312709657202</v>
      </c>
      <c r="E10531" s="221">
        <v>1.73285677443259</v>
      </c>
    </row>
    <row r="10532" spans="1:5" x14ac:dyDescent="0.25">
      <c r="A10532" s="221">
        <v>47765.721129641301</v>
      </c>
      <c r="B10532" s="221">
        <v>2.8894641801391798</v>
      </c>
      <c r="C10532" s="221">
        <v>1.7676558570918799</v>
      </c>
      <c r="D10532" s="221">
        <v>2.0083407732830998</v>
      </c>
      <c r="E10532" s="221">
        <v>1.7331820652035801</v>
      </c>
    </row>
    <row r="10533" spans="1:5" x14ac:dyDescent="0.25">
      <c r="A10533" s="221">
        <v>47767.838559401003</v>
      </c>
      <c r="B10533" s="221">
        <v>1.26962840806584</v>
      </c>
      <c r="C10533" s="221">
        <v>1.7677059852374699</v>
      </c>
      <c r="D10533" s="221">
        <v>2.0083617210452398</v>
      </c>
      <c r="E10533" s="221">
        <v>1.73321458986059</v>
      </c>
    </row>
    <row r="10534" spans="1:5" x14ac:dyDescent="0.25">
      <c r="A10534" s="221">
        <v>47771.813540477102</v>
      </c>
      <c r="B10534" s="221">
        <v>3.3352014985149401</v>
      </c>
      <c r="C10534" s="221">
        <v>1.7678000827298099</v>
      </c>
      <c r="D10534" s="221">
        <v>2.00840104558847</v>
      </c>
      <c r="E10534" s="221">
        <v>1.73327564662398</v>
      </c>
    </row>
    <row r="10535" spans="1:5" x14ac:dyDescent="0.25">
      <c r="A10535" s="221">
        <v>47774.591186651996</v>
      </c>
      <c r="B10535" s="221">
        <v>1.4831251927776901</v>
      </c>
      <c r="C10535" s="221">
        <v>1.7678658325623999</v>
      </c>
      <c r="D10535" s="221">
        <v>2.0084285248808098</v>
      </c>
      <c r="E10535" s="221">
        <v>1.7333183099115801</v>
      </c>
    </row>
    <row r="10536" spans="1:5" x14ac:dyDescent="0.25">
      <c r="A10536" s="221">
        <v>47775.839314949699</v>
      </c>
      <c r="B10536" s="221">
        <v>1.08919449649114</v>
      </c>
      <c r="C10536" s="221">
        <v>1.7678953755473199</v>
      </c>
      <c r="D10536" s="221">
        <v>2.00844087263147</v>
      </c>
      <c r="E10536" s="221">
        <v>1.73333748055218</v>
      </c>
    </row>
    <row r="10537" spans="1:5" x14ac:dyDescent="0.25">
      <c r="A10537" s="221">
        <v>47783.837091590598</v>
      </c>
      <c r="B10537" s="221">
        <v>1.4563438156925499</v>
      </c>
      <c r="C10537" s="221">
        <v>1.7680846611213801</v>
      </c>
      <c r="D10537" s="221">
        <v>2.0085199947473198</v>
      </c>
      <c r="E10537" s="221">
        <v>1.73346032249229</v>
      </c>
    </row>
    <row r="10538" spans="1:5" x14ac:dyDescent="0.25">
      <c r="A10538" s="221">
        <v>47784.942682659603</v>
      </c>
      <c r="B10538" s="221">
        <v>2.0964983546131601</v>
      </c>
      <c r="C10538" s="221">
        <v>1.7681108252166899</v>
      </c>
      <c r="D10538" s="221">
        <v>2.0085309323751899</v>
      </c>
      <c r="E10538" s="221">
        <v>1.7334773038307201</v>
      </c>
    </row>
    <row r="10539" spans="1:5" x14ac:dyDescent="0.25">
      <c r="A10539" s="221">
        <v>47785.848128225</v>
      </c>
      <c r="B10539" s="221">
        <v>1.3198601940791299</v>
      </c>
      <c r="C10539" s="221">
        <v>1.76813225187893</v>
      </c>
      <c r="D10539" s="221">
        <v>2.0085398899607898</v>
      </c>
      <c r="E10539" s="221">
        <v>1.73349121103205</v>
      </c>
    </row>
    <row r="10540" spans="1:5" x14ac:dyDescent="0.25">
      <c r="A10540" s="221">
        <v>47799.596263151601</v>
      </c>
      <c r="B10540" s="221">
        <v>1.8486078368035801</v>
      </c>
      <c r="C10540" s="221">
        <v>1.76845752987007</v>
      </c>
      <c r="D10540" s="221">
        <v>2.0086759004513701</v>
      </c>
      <c r="E10540" s="221">
        <v>1.73370236221842</v>
      </c>
    </row>
    <row r="10541" spans="1:5" x14ac:dyDescent="0.25">
      <c r="A10541" s="221">
        <v>47801.164696009102</v>
      </c>
      <c r="B10541" s="221">
        <v>2.2938062915041701</v>
      </c>
      <c r="C10541" s="221">
        <v>1.76849462872202</v>
      </c>
      <c r="D10541" s="221">
        <v>2.0086914169795</v>
      </c>
      <c r="E10541" s="221">
        <v>1.73372645086873</v>
      </c>
    </row>
    <row r="10542" spans="1:5" x14ac:dyDescent="0.25">
      <c r="A10542" s="221">
        <v>47802.331323986102</v>
      </c>
      <c r="B10542" s="221">
        <v>1.1848237307451499</v>
      </c>
      <c r="C10542" s="221">
        <v>1.76852222350136</v>
      </c>
      <c r="D10542" s="221">
        <v>2.0087029582354901</v>
      </c>
      <c r="E10542" s="221">
        <v>1.73374436771664</v>
      </c>
    </row>
    <row r="10543" spans="1:5" x14ac:dyDescent="0.25">
      <c r="A10543" s="221">
        <v>47808.401789759802</v>
      </c>
      <c r="B10543" s="221">
        <v>1.6358215999729999</v>
      </c>
      <c r="C10543" s="221">
        <v>1.7686658025544999</v>
      </c>
      <c r="D10543" s="221">
        <v>2.00876301225912</v>
      </c>
      <c r="E10543" s="221">
        <v>1.73383759421798</v>
      </c>
    </row>
    <row r="10544" spans="1:5" x14ac:dyDescent="0.25">
      <c r="A10544" s="221">
        <v>47810.827296115203</v>
      </c>
      <c r="B10544" s="221">
        <v>1.46261854053709</v>
      </c>
      <c r="C10544" s="221">
        <v>1.7687231615521299</v>
      </c>
      <c r="D10544" s="221">
        <v>2.0087870073562701</v>
      </c>
      <c r="E10544" s="221">
        <v>1.73387484366141</v>
      </c>
    </row>
    <row r="10545" spans="1:5" x14ac:dyDescent="0.25">
      <c r="A10545" s="221">
        <v>47812.368109795098</v>
      </c>
      <c r="B10545" s="221">
        <v>0.82428810036712097</v>
      </c>
      <c r="C10545" s="221">
        <v>1.76875959832686</v>
      </c>
      <c r="D10545" s="221">
        <v>2.0088022502266099</v>
      </c>
      <c r="E10545" s="221">
        <v>1.7338985051929401</v>
      </c>
    </row>
    <row r="10546" spans="1:5" x14ac:dyDescent="0.25">
      <c r="A10546" s="221">
        <v>47827.867943226498</v>
      </c>
      <c r="B10546" s="221">
        <v>2.6201528716875102</v>
      </c>
      <c r="C10546" s="221">
        <v>1.7691260267934801</v>
      </c>
      <c r="D10546" s="221">
        <v>2.0089555857835899</v>
      </c>
      <c r="E10546" s="221">
        <v>1.7341365229369801</v>
      </c>
    </row>
    <row r="10547" spans="1:5" x14ac:dyDescent="0.25">
      <c r="A10547" s="221">
        <v>47829.1832696977</v>
      </c>
      <c r="B10547" s="221">
        <v>2.6947138251839999</v>
      </c>
      <c r="C10547" s="221">
        <v>1.76915711348213</v>
      </c>
      <c r="D10547" s="221">
        <v>2.0089685977654002</v>
      </c>
      <c r="E10547" s="221">
        <v>1.73415672052794</v>
      </c>
    </row>
    <row r="10548" spans="1:5" x14ac:dyDescent="0.25">
      <c r="A10548" s="221">
        <v>47833.574641458101</v>
      </c>
      <c r="B10548" s="221">
        <v>3.8891470808129598</v>
      </c>
      <c r="C10548" s="221">
        <v>1.7692608898244</v>
      </c>
      <c r="D10548" s="221">
        <v>2.0090120397934701</v>
      </c>
      <c r="E10548" s="221">
        <v>1.7342241499839299</v>
      </c>
    </row>
    <row r="10549" spans="1:5" x14ac:dyDescent="0.25">
      <c r="A10549" s="221">
        <v>47840.177821977399</v>
      </c>
      <c r="B10549" s="221">
        <v>2.3937438588840001</v>
      </c>
      <c r="C10549" s="221">
        <v>1.7694169046891099</v>
      </c>
      <c r="D10549" s="221">
        <v>2.00907736233256</v>
      </c>
      <c r="E10549" s="221">
        <v>1.73432553760214</v>
      </c>
    </row>
    <row r="10550" spans="1:5" x14ac:dyDescent="0.25">
      <c r="A10550" s="221">
        <v>47845.810996783599</v>
      </c>
      <c r="B10550" s="221">
        <v>1.6860637142564401</v>
      </c>
      <c r="C10550" s="221">
        <v>1.76954997088413</v>
      </c>
      <c r="D10550" s="221">
        <v>2.0091330890055401</v>
      </c>
      <c r="E10550" s="221">
        <v>1.73441202814047</v>
      </c>
    </row>
    <row r="10551" spans="1:5" x14ac:dyDescent="0.25">
      <c r="A10551" s="221">
        <v>47858.242767237098</v>
      </c>
      <c r="B10551" s="221">
        <v>1.65701356137786</v>
      </c>
      <c r="C10551" s="221">
        <v>1.7698435280299101</v>
      </c>
      <c r="D10551" s="221">
        <v>2.0092560706401201</v>
      </c>
      <c r="E10551" s="221">
        <v>1.7346028892240299</v>
      </c>
    </row>
    <row r="10552" spans="1:5" x14ac:dyDescent="0.25">
      <c r="A10552" s="221">
        <v>47859.019519493602</v>
      </c>
      <c r="B10552" s="221">
        <v>2.1092874505210402</v>
      </c>
      <c r="C10552" s="221">
        <v>1.7698618665840899</v>
      </c>
      <c r="D10552" s="221">
        <v>2.0092637546152901</v>
      </c>
      <c r="E10552" s="221">
        <v>1.7346148137845701</v>
      </c>
    </row>
    <row r="10553" spans="1:5" x14ac:dyDescent="0.25">
      <c r="A10553" s="221">
        <v>47860.0433942011</v>
      </c>
      <c r="B10553" s="221">
        <v>1.8503842104805399</v>
      </c>
      <c r="C10553" s="221">
        <v>1.7698860358816599</v>
      </c>
      <c r="D10553" s="221">
        <v>2.0092738832345001</v>
      </c>
      <c r="E10553" s="221">
        <v>1.7346305321244</v>
      </c>
    </row>
    <row r="10554" spans="1:5" x14ac:dyDescent="0.25">
      <c r="A10554" s="221">
        <v>47861.457920909801</v>
      </c>
      <c r="B10554" s="221">
        <v>4.86124188720696</v>
      </c>
      <c r="C10554" s="221">
        <v>1.7699194268001901</v>
      </c>
      <c r="D10554" s="221">
        <v>2.0092878763552302</v>
      </c>
      <c r="E10554" s="221">
        <v>1.73465224688312</v>
      </c>
    </row>
    <row r="10555" spans="1:5" x14ac:dyDescent="0.25">
      <c r="A10555" s="221">
        <v>47868.286561042703</v>
      </c>
      <c r="B10555" s="221">
        <v>3.2469510907999801</v>
      </c>
      <c r="C10555" s="221">
        <v>1.77008058953507</v>
      </c>
      <c r="D10555" s="221">
        <v>2.0093554282686701</v>
      </c>
      <c r="E10555" s="221">
        <v>1.7347570745151799</v>
      </c>
    </row>
    <row r="10556" spans="1:5" x14ac:dyDescent="0.25">
      <c r="A10556" s="221">
        <v>47881.848049708198</v>
      </c>
      <c r="B10556" s="221">
        <v>1.8272987990132701</v>
      </c>
      <c r="C10556" s="221">
        <v>1.7704005122175901</v>
      </c>
      <c r="D10556" s="221">
        <v>2.0094895832336799</v>
      </c>
      <c r="E10556" s="221">
        <v>1.7349652341805999</v>
      </c>
    </row>
    <row r="10557" spans="1:5" x14ac:dyDescent="0.25">
      <c r="A10557" s="221">
        <v>47882.885320624002</v>
      </c>
      <c r="B10557" s="221">
        <v>1.7352275237531201</v>
      </c>
      <c r="C10557" s="221">
        <v>1.77042497377055</v>
      </c>
      <c r="D10557" s="221">
        <v>2.0094998442655099</v>
      </c>
      <c r="E10557" s="221">
        <v>1.7349811545184901</v>
      </c>
    </row>
    <row r="10558" spans="1:5" x14ac:dyDescent="0.25">
      <c r="A10558" s="221">
        <v>47884.813171741698</v>
      </c>
      <c r="B10558" s="221">
        <v>1.8027597517112499</v>
      </c>
      <c r="C10558" s="221">
        <v>1.7704704343577</v>
      </c>
      <c r="D10558" s="221">
        <v>2.00951891512516</v>
      </c>
      <c r="E10558" s="221">
        <v>1.73501074374222</v>
      </c>
    </row>
    <row r="10559" spans="1:5" x14ac:dyDescent="0.25">
      <c r="A10559" s="221">
        <v>47886.075671103899</v>
      </c>
      <c r="B10559" s="221">
        <v>2.3336666153252401</v>
      </c>
      <c r="C10559" s="221">
        <v>1.7705002030607999</v>
      </c>
      <c r="D10559" s="221">
        <v>2.00953140407894</v>
      </c>
      <c r="E10559" s="221">
        <v>1.73503012095229</v>
      </c>
    </row>
    <row r="10560" spans="1:5" x14ac:dyDescent="0.25">
      <c r="A10560" s="221">
        <v>47886.444130746902</v>
      </c>
      <c r="B10560" s="221">
        <v>0.55327875874153798</v>
      </c>
      <c r="C10560" s="221">
        <v>1.7705088907006299</v>
      </c>
      <c r="D10560" s="221">
        <v>2.0095350489722299</v>
      </c>
      <c r="E10560" s="221">
        <v>1.73503577617883</v>
      </c>
    </row>
    <row r="10561" spans="1:5" x14ac:dyDescent="0.25">
      <c r="A10561" s="221">
        <v>47890.254192523404</v>
      </c>
      <c r="B10561" s="221">
        <v>2.0060837797056101</v>
      </c>
      <c r="C10561" s="221">
        <v>1.7705987163375401</v>
      </c>
      <c r="D10561" s="221">
        <v>2.00957273903912</v>
      </c>
      <c r="E10561" s="221">
        <v>1.73509425412316</v>
      </c>
    </row>
    <row r="10562" spans="1:5" x14ac:dyDescent="0.25">
      <c r="A10562" s="221">
        <v>47893.933795984703</v>
      </c>
      <c r="B10562" s="221">
        <v>-1.03803322881146</v>
      </c>
      <c r="C10562" s="221">
        <v>1.7706854504980101</v>
      </c>
      <c r="D10562" s="221">
        <v>2.0096091385803101</v>
      </c>
      <c r="E10562" s="221">
        <v>1.7351507297550499</v>
      </c>
    </row>
    <row r="10563" spans="1:5" x14ac:dyDescent="0.25">
      <c r="A10563" s="221">
        <v>47903.272830033697</v>
      </c>
      <c r="B10563" s="221">
        <v>1.3840280033493999</v>
      </c>
      <c r="C10563" s="221">
        <v>1.77090551495098</v>
      </c>
      <c r="D10563" s="221">
        <v>2.0097015219277599</v>
      </c>
      <c r="E10563" s="221">
        <v>1.7352940474265299</v>
      </c>
    </row>
    <row r="10564" spans="1:5" x14ac:dyDescent="0.25">
      <c r="A10564" s="221">
        <v>47904.658770057104</v>
      </c>
      <c r="B10564" s="221">
        <v>2.6919779248809799</v>
      </c>
      <c r="C10564" s="221">
        <v>1.77093816421721</v>
      </c>
      <c r="D10564" s="221">
        <v>2.0097152318560698</v>
      </c>
      <c r="E10564" s="221">
        <v>1.7353153155202801</v>
      </c>
    </row>
    <row r="10565" spans="1:5" x14ac:dyDescent="0.25">
      <c r="A10565" s="221">
        <v>47907.389774990297</v>
      </c>
      <c r="B10565" s="221">
        <v>3.7189042590788999</v>
      </c>
      <c r="C10565" s="221">
        <v>1.7710024929330099</v>
      </c>
      <c r="D10565" s="221">
        <v>2.0097422473698701</v>
      </c>
      <c r="E10565" s="221">
        <v>1.7353572244542701</v>
      </c>
    </row>
    <row r="10566" spans="1:5" x14ac:dyDescent="0.25">
      <c r="A10566" s="221">
        <v>47917.899111786799</v>
      </c>
      <c r="B10566" s="221">
        <v>1.0747373348271501</v>
      </c>
      <c r="C10566" s="221">
        <v>1.77124995259395</v>
      </c>
      <c r="D10566" s="221">
        <v>2.0098462063840699</v>
      </c>
      <c r="E10566" s="221">
        <v>1.7355184854962999</v>
      </c>
    </row>
    <row r="10567" spans="1:5" x14ac:dyDescent="0.25">
      <c r="A10567" s="221">
        <v>47926.903872031602</v>
      </c>
      <c r="B10567" s="221">
        <v>4.9419605754063198</v>
      </c>
      <c r="C10567" s="221">
        <v>1.7714618709805401</v>
      </c>
      <c r="D10567" s="221">
        <v>2.0099352815403999</v>
      </c>
      <c r="E10567" s="221">
        <v>1.7356566419430699</v>
      </c>
    </row>
    <row r="10568" spans="1:5" x14ac:dyDescent="0.25">
      <c r="A10568" s="221">
        <v>47928.007998728601</v>
      </c>
      <c r="B10568" s="221">
        <v>1.4149354378021599</v>
      </c>
      <c r="C10568" s="221">
        <v>1.7714878481246199</v>
      </c>
      <c r="D10568" s="221">
        <v>2.00994620357003</v>
      </c>
      <c r="E10568" s="221">
        <v>1.73567358112014</v>
      </c>
    </row>
    <row r="10569" spans="1:5" x14ac:dyDescent="0.25">
      <c r="A10569" s="221">
        <v>47928.808929797997</v>
      </c>
      <c r="B10569" s="221">
        <v>0.74121607601662598</v>
      </c>
      <c r="C10569" s="221">
        <v>1.77150669007596</v>
      </c>
      <c r="D10569" s="221">
        <v>2.00995412638621</v>
      </c>
      <c r="E10569" s="221">
        <v>1.73568586873037</v>
      </c>
    </row>
    <row r="10570" spans="1:5" x14ac:dyDescent="0.25">
      <c r="A10570" s="221">
        <v>47932.420299880898</v>
      </c>
      <c r="B10570" s="221">
        <v>2.0591079854394501</v>
      </c>
      <c r="C10570" s="221">
        <v>1.77159164113381</v>
      </c>
      <c r="D10570" s="221">
        <v>2.00998985008634</v>
      </c>
      <c r="E10570" s="221">
        <v>1.7357412713487901</v>
      </c>
    </row>
    <row r="10571" spans="1:5" x14ac:dyDescent="0.25">
      <c r="A10571" s="221">
        <v>47932.969550002003</v>
      </c>
      <c r="B10571" s="221">
        <v>1.01188252073137</v>
      </c>
      <c r="C10571" s="221">
        <v>1.77160455958427</v>
      </c>
      <c r="D10571" s="221">
        <v>2.00999528327268</v>
      </c>
      <c r="E10571" s="221">
        <v>1.73574969742323</v>
      </c>
    </row>
    <row r="10572" spans="1:5" x14ac:dyDescent="0.25">
      <c r="A10572" s="221">
        <v>47938.631141021498</v>
      </c>
      <c r="B10572" s="221">
        <v>2.5236285739469899</v>
      </c>
      <c r="C10572" s="221">
        <v>1.77173769670584</v>
      </c>
      <c r="D10572" s="221">
        <v>2.0100512877197798</v>
      </c>
      <c r="E10572" s="221">
        <v>1.7358365473487301</v>
      </c>
    </row>
    <row r="10573" spans="1:5" x14ac:dyDescent="0.25">
      <c r="A10573" s="221">
        <v>47946.028094535497</v>
      </c>
      <c r="B10573" s="221">
        <v>2.02435530811618</v>
      </c>
      <c r="C10573" s="221">
        <v>1.77191157146166</v>
      </c>
      <c r="D10573" s="221">
        <v>2.0101244573187298</v>
      </c>
      <c r="E10573" s="221">
        <v>1.73595001079353</v>
      </c>
    </row>
    <row r="10574" spans="1:5" x14ac:dyDescent="0.25">
      <c r="A10574" s="221">
        <v>47947.248400270997</v>
      </c>
      <c r="B10574" s="221">
        <v>2.4713103383657402</v>
      </c>
      <c r="C10574" s="221">
        <v>1.77194025183842</v>
      </c>
      <c r="D10574" s="221">
        <v>2.0101365284073398</v>
      </c>
      <c r="E10574" s="221">
        <v>1.7359687280064</v>
      </c>
    </row>
    <row r="10575" spans="1:5" x14ac:dyDescent="0.25">
      <c r="A10575" s="221">
        <v>47949.814555156801</v>
      </c>
      <c r="B10575" s="221">
        <v>1.2745631035335301</v>
      </c>
      <c r="C10575" s="221">
        <v>1.77200055049389</v>
      </c>
      <c r="D10575" s="221">
        <v>2.0101619124419301</v>
      </c>
      <c r="E10575" s="221">
        <v>1.7360080874797601</v>
      </c>
    </row>
    <row r="10576" spans="1:5" x14ac:dyDescent="0.25">
      <c r="A10576" s="221">
        <v>47957.162980805399</v>
      </c>
      <c r="B10576" s="221">
        <v>3.4916728918388702</v>
      </c>
      <c r="C10576" s="221">
        <v>1.7721731674949699</v>
      </c>
      <c r="D10576" s="221">
        <v>2.01023460176016</v>
      </c>
      <c r="E10576" s="221">
        <v>1.7361207909459799</v>
      </c>
    </row>
    <row r="10577" spans="1:5" x14ac:dyDescent="0.25">
      <c r="A10577" s="221">
        <v>47957.833468895202</v>
      </c>
      <c r="B10577" s="221">
        <v>1.18268406916058</v>
      </c>
      <c r="C10577" s="221">
        <v>1.7721889134212401</v>
      </c>
      <c r="D10577" s="221">
        <v>2.0102412340372302</v>
      </c>
      <c r="E10577" s="221">
        <v>1.7361310740498599</v>
      </c>
    </row>
    <row r="10578" spans="1:5" x14ac:dyDescent="0.25">
      <c r="A10578" s="221">
        <v>47958.401534178898</v>
      </c>
      <c r="B10578" s="221">
        <v>1.62010838362261</v>
      </c>
      <c r="C10578" s="221">
        <v>1.77220225356191</v>
      </c>
      <c r="D10578" s="221">
        <v>2.0102468531770898</v>
      </c>
      <c r="E10578" s="221">
        <v>1.7361397857201</v>
      </c>
    </row>
    <row r="10579" spans="1:5" x14ac:dyDescent="0.25">
      <c r="A10579" s="221">
        <v>47971.150000067297</v>
      </c>
      <c r="B10579" s="221">
        <v>1.83111131123825</v>
      </c>
      <c r="C10579" s="221">
        <v>1.7725015002292801</v>
      </c>
      <c r="D10579" s="221">
        <v>2.0103729573677702</v>
      </c>
      <c r="E10579" s="221">
        <v>1.7363352807032599</v>
      </c>
    </row>
    <row r="10580" spans="1:5" x14ac:dyDescent="0.25">
      <c r="A10580" s="221">
        <v>47984.2895372477</v>
      </c>
      <c r="B10580" s="221">
        <v>4.0041357002000399</v>
      </c>
      <c r="C10580" s="221">
        <v>1.77280965676527</v>
      </c>
      <c r="D10580" s="221">
        <v>2.01050292926366</v>
      </c>
      <c r="E10580" s="221">
        <v>1.7365367401110301</v>
      </c>
    </row>
    <row r="10581" spans="1:5" x14ac:dyDescent="0.25">
      <c r="A10581" s="221">
        <v>47995.058079417598</v>
      </c>
      <c r="B10581" s="221">
        <v>1.7028049746775</v>
      </c>
      <c r="C10581" s="221">
        <v>1.77306199452743</v>
      </c>
      <c r="D10581" s="221">
        <v>2.01060944706698</v>
      </c>
      <c r="E10581" s="221">
        <v>1.7367018172194799</v>
      </c>
    </row>
    <row r="10582" spans="1:5" x14ac:dyDescent="0.25">
      <c r="A10582" s="221">
        <v>47997.3688825399</v>
      </c>
      <c r="B10582" s="221">
        <v>1.5673473300624301</v>
      </c>
      <c r="C10582" s="221">
        <v>1.7731161081767299</v>
      </c>
      <c r="D10582" s="221">
        <v>2.01063230454097</v>
      </c>
      <c r="E10582" s="221">
        <v>1.7367372397713501</v>
      </c>
    </row>
    <row r="10583" spans="1:5" x14ac:dyDescent="0.25">
      <c r="A10583" s="221">
        <v>48002.576024527101</v>
      </c>
      <c r="B10583" s="221">
        <v>1.7899736448516701</v>
      </c>
      <c r="C10583" s="221">
        <v>1.77323804399716</v>
      </c>
      <c r="D10583" s="221">
        <v>2.0106838109123299</v>
      </c>
      <c r="E10583" s="221">
        <v>1.7368170536263301</v>
      </c>
    </row>
    <row r="10584" spans="1:5" x14ac:dyDescent="0.25">
      <c r="A10584" s="221">
        <v>48004.441544883703</v>
      </c>
      <c r="B10584" s="221">
        <v>1.1243930204938499</v>
      </c>
      <c r="C10584" s="221">
        <v>1.77328171404128</v>
      </c>
      <c r="D10584" s="221">
        <v>2.0107022636517899</v>
      </c>
      <c r="E10584" s="221">
        <v>1.73684564655468</v>
      </c>
    </row>
    <row r="10585" spans="1:5" x14ac:dyDescent="0.25">
      <c r="A10585" s="221">
        <v>48005.469757626102</v>
      </c>
      <c r="B10585" s="221">
        <v>2.29709115431347</v>
      </c>
      <c r="C10585" s="221">
        <v>1.7733057788458499</v>
      </c>
      <c r="D10585" s="221">
        <v>2.01071243418773</v>
      </c>
      <c r="E10585" s="221">
        <v>1.73686140592113</v>
      </c>
    </row>
    <row r="10586" spans="1:5" x14ac:dyDescent="0.25">
      <c r="A10586" s="221">
        <v>48007.712574441903</v>
      </c>
      <c r="B10586" s="221">
        <v>2.4641764584378798</v>
      </c>
      <c r="C10586" s="221">
        <v>1.7733582708508</v>
      </c>
      <c r="D10586" s="221">
        <v>2.0107346189072302</v>
      </c>
      <c r="E10586" s="221">
        <v>1.7368957792997599</v>
      </c>
    </row>
    <row r="10587" spans="1:5" x14ac:dyDescent="0.25">
      <c r="A10587" s="221">
        <v>48010.197892521603</v>
      </c>
      <c r="B10587" s="221">
        <v>1.72556154748904</v>
      </c>
      <c r="C10587" s="221">
        <v>1.7734164223727</v>
      </c>
      <c r="D10587" s="221">
        <v>2.0107592022699601</v>
      </c>
      <c r="E10587" s="221">
        <v>1.7369338652811399</v>
      </c>
    </row>
    <row r="10588" spans="1:5" x14ac:dyDescent="0.25">
      <c r="A10588" s="221">
        <v>48019.823796479803</v>
      </c>
      <c r="B10588" s="221">
        <v>1.91916699333359</v>
      </c>
      <c r="C10588" s="221">
        <v>1.77364156000572</v>
      </c>
      <c r="D10588" s="221">
        <v>2.0108544158421</v>
      </c>
      <c r="E10588" s="221">
        <v>1.73708136829513</v>
      </c>
    </row>
    <row r="10589" spans="1:5" x14ac:dyDescent="0.25">
      <c r="A10589" s="221">
        <v>48029.195485397802</v>
      </c>
      <c r="B10589" s="221">
        <v>2.2576557459723601</v>
      </c>
      <c r="C10589" s="221">
        <v>1.77386058456574</v>
      </c>
      <c r="D10589" s="221">
        <v>2.0109471141058801</v>
      </c>
      <c r="E10589" s="221">
        <v>1.7372249636289401</v>
      </c>
    </row>
    <row r="10590" spans="1:5" x14ac:dyDescent="0.25">
      <c r="A10590" s="221">
        <v>48029.518337467598</v>
      </c>
      <c r="B10590" s="221">
        <v>2.0061532515790899</v>
      </c>
      <c r="C10590" s="221">
        <v>1.7738681269427099</v>
      </c>
      <c r="D10590" s="221">
        <v>2.0109503075330299</v>
      </c>
      <c r="E10590" s="221">
        <v>1.7372299090244101</v>
      </c>
    </row>
    <row r="10591" spans="1:5" x14ac:dyDescent="0.25">
      <c r="A10591" s="221">
        <v>48030.164183299799</v>
      </c>
      <c r="B10591" s="221">
        <v>2.0228852668522999</v>
      </c>
      <c r="C10591" s="221">
        <v>1.7738832144116701</v>
      </c>
      <c r="D10591" s="221">
        <v>2.01095669578886</v>
      </c>
      <c r="E10591" s="221">
        <v>1.73723980198577</v>
      </c>
    </row>
    <row r="10592" spans="1:5" x14ac:dyDescent="0.25">
      <c r="A10592" s="221">
        <v>48031.9165779822</v>
      </c>
      <c r="B10592" s="221">
        <v>2.0580273647285101</v>
      </c>
      <c r="C10592" s="221">
        <v>1.7739241477277199</v>
      </c>
      <c r="D10592" s="221">
        <v>2.0109740292529401</v>
      </c>
      <c r="E10592" s="221">
        <v>1.7372666448823499</v>
      </c>
    </row>
    <row r="10593" spans="1:5" x14ac:dyDescent="0.25">
      <c r="A10593" s="221">
        <v>48034.915547129996</v>
      </c>
      <c r="B10593" s="221">
        <v>1.49249386858337</v>
      </c>
      <c r="C10593" s="221">
        <v>1.7739941854080601</v>
      </c>
      <c r="D10593" s="221">
        <v>2.0110036929608701</v>
      </c>
      <c r="E10593" s="221">
        <v>1.7373125826037501</v>
      </c>
    </row>
    <row r="10594" spans="1:5" x14ac:dyDescent="0.25">
      <c r="A10594" s="221">
        <v>48038.074250182901</v>
      </c>
      <c r="B10594" s="221">
        <v>-0.32396897745293801</v>
      </c>
      <c r="C10594" s="221">
        <v>1.7740679348984101</v>
      </c>
      <c r="D10594" s="221">
        <v>2.0110349363946001</v>
      </c>
      <c r="E10594" s="221">
        <v>1.7373609671031101</v>
      </c>
    </row>
    <row r="10595" spans="1:5" x14ac:dyDescent="0.25">
      <c r="A10595" s="221">
        <v>48051.812804736597</v>
      </c>
      <c r="B10595" s="221">
        <v>1.1490678646171499</v>
      </c>
      <c r="C10595" s="221">
        <v>1.77438847430556</v>
      </c>
      <c r="D10595" s="221">
        <v>2.01117082699915</v>
      </c>
      <c r="E10595" s="221">
        <v>1.7375714120461401</v>
      </c>
    </row>
    <row r="10596" spans="1:5" x14ac:dyDescent="0.25">
      <c r="A10596" s="221">
        <v>48062.342969027297</v>
      </c>
      <c r="B10596" s="221">
        <v>2.3520771405963101</v>
      </c>
      <c r="C10596" s="221">
        <v>1.7746338998093401</v>
      </c>
      <c r="D10596" s="221">
        <v>2.01127498136103</v>
      </c>
      <c r="E10596" s="221">
        <v>1.73773267918309</v>
      </c>
    </row>
    <row r="10597" spans="1:5" x14ac:dyDescent="0.25">
      <c r="A10597" s="221">
        <v>48062.889703436398</v>
      </c>
      <c r="B10597" s="221">
        <v>1.7525679124075899</v>
      </c>
      <c r="C10597" s="221">
        <v>1.7746466362508</v>
      </c>
      <c r="D10597" s="221">
        <v>2.0112803890717501</v>
      </c>
      <c r="E10597" s="221">
        <v>1.73774105105891</v>
      </c>
    </row>
    <row r="10598" spans="1:5" x14ac:dyDescent="0.25">
      <c r="A10598" s="221">
        <v>48067.659248420299</v>
      </c>
      <c r="B10598" s="221">
        <v>1.80201552111992</v>
      </c>
      <c r="C10598" s="221">
        <v>1.7747577146056199</v>
      </c>
      <c r="D10598" s="221">
        <v>2.0113275642981598</v>
      </c>
      <c r="E10598" s="221">
        <v>1.7378140815745799</v>
      </c>
    </row>
    <row r="10599" spans="1:5" x14ac:dyDescent="0.25">
      <c r="A10599" s="221">
        <v>48069.289115354099</v>
      </c>
      <c r="B10599" s="221">
        <v>1.59932402901659</v>
      </c>
      <c r="C10599" s="221">
        <v>1.7747956671049601</v>
      </c>
      <c r="D10599" s="221">
        <v>2.0113436851947801</v>
      </c>
      <c r="E10599" s="221">
        <v>1.7378390347870201</v>
      </c>
    </row>
    <row r="10600" spans="1:5" x14ac:dyDescent="0.25">
      <c r="A10600" s="221">
        <v>48073.078675339297</v>
      </c>
      <c r="B10600" s="221">
        <v>1.81820784073325</v>
      </c>
      <c r="C10600" s="221">
        <v>1.7748838783855201</v>
      </c>
      <c r="D10600" s="221">
        <v>2.0113811674600499</v>
      </c>
      <c r="E10600" s="221">
        <v>1.7378970528333999</v>
      </c>
    </row>
    <row r="10601" spans="1:5" x14ac:dyDescent="0.25">
      <c r="A10601" s="221">
        <v>48081.864185008497</v>
      </c>
      <c r="B10601" s="221">
        <v>3.3787741824216102</v>
      </c>
      <c r="C10601" s="221">
        <v>1.7750882570258499</v>
      </c>
      <c r="D10601" s="221">
        <v>2.0114680643043399</v>
      </c>
      <c r="E10601" s="221">
        <v>1.7380315469160399</v>
      </c>
    </row>
    <row r="10602" spans="1:5" x14ac:dyDescent="0.25">
      <c r="A10602" s="221">
        <v>48087.190291940497</v>
      </c>
      <c r="B10602" s="221">
        <v>1.68851629742703</v>
      </c>
      <c r="C10602" s="221">
        <v>1.7752120883676801</v>
      </c>
      <c r="D10602" s="221">
        <v>2.0115207444449501</v>
      </c>
      <c r="E10602" s="221">
        <v>1.7381130637548401</v>
      </c>
    </row>
    <row r="10603" spans="1:5" x14ac:dyDescent="0.25">
      <c r="A10603" s="221">
        <v>48089.534883420798</v>
      </c>
      <c r="B10603" s="221">
        <v>4.5889925719741997</v>
      </c>
      <c r="C10603" s="221">
        <v>1.77526657689523</v>
      </c>
      <c r="D10603" s="221">
        <v>2.0115439346306601</v>
      </c>
      <c r="E10603" s="221">
        <v>1.7381489429396799</v>
      </c>
    </row>
    <row r="10604" spans="1:5" x14ac:dyDescent="0.25">
      <c r="A10604" s="221">
        <v>48106.913623563298</v>
      </c>
      <c r="B10604" s="221">
        <v>2.5505196366010701</v>
      </c>
      <c r="C10604" s="221">
        <v>1.7756700732672901</v>
      </c>
      <c r="D10604" s="221">
        <v>2.0117158264995298</v>
      </c>
      <c r="E10604" s="221">
        <v>1.7384148890693401</v>
      </c>
    </row>
    <row r="10605" spans="1:5" x14ac:dyDescent="0.25">
      <c r="A10605" s="221">
        <v>48108.404985808898</v>
      </c>
      <c r="B10605" s="221">
        <v>2.2321822108962901</v>
      </c>
      <c r="C10605" s="221">
        <v>1.7757046680486299</v>
      </c>
      <c r="D10605" s="221">
        <v>2.0117305771563001</v>
      </c>
      <c r="E10605" s="221">
        <v>1.73843771132307</v>
      </c>
    </row>
    <row r="10606" spans="1:5" x14ac:dyDescent="0.25">
      <c r="A10606" s="221">
        <v>48110.867397943497</v>
      </c>
      <c r="B10606" s="221">
        <v>1.3196274138412201</v>
      </c>
      <c r="C10606" s="221">
        <v>1.7757617753725901</v>
      </c>
      <c r="D10606" s="221">
        <v>2.0117549322024</v>
      </c>
      <c r="E10606" s="221">
        <v>1.73847537916179</v>
      </c>
    </row>
    <row r="10607" spans="1:5" x14ac:dyDescent="0.25">
      <c r="A10607" s="221">
        <v>48112.545090983796</v>
      </c>
      <c r="B10607" s="221">
        <v>1.3110643956093699</v>
      </c>
      <c r="C10607" s="221">
        <v>1.7758006756582401</v>
      </c>
      <c r="D10607" s="221">
        <v>2.0117715258061999</v>
      </c>
      <c r="E10607" s="221">
        <v>1.7385010413456099</v>
      </c>
    </row>
    <row r="10608" spans="1:5" x14ac:dyDescent="0.25">
      <c r="A10608" s="221">
        <v>48113.045175623098</v>
      </c>
      <c r="B10608" s="221">
        <v>0.44766417933292901</v>
      </c>
      <c r="C10608" s="221">
        <v>1.775812269727</v>
      </c>
      <c r="D10608" s="221">
        <v>2.0117764720068201</v>
      </c>
      <c r="E10608" s="221">
        <v>1.7385086906972</v>
      </c>
    </row>
    <row r="10609" spans="1:5" x14ac:dyDescent="0.25">
      <c r="A10609" s="221">
        <v>48117.058099862901</v>
      </c>
      <c r="B10609" s="221">
        <v>1.3659220993365899</v>
      </c>
      <c r="C10609" s="221">
        <v>1.77590526769478</v>
      </c>
      <c r="D10609" s="221">
        <v>2.0118161627448101</v>
      </c>
      <c r="E10609" s="221">
        <v>1.7385700728434099</v>
      </c>
    </row>
    <row r="10610" spans="1:5" x14ac:dyDescent="0.25">
      <c r="A10610" s="221">
        <v>48127.335493009101</v>
      </c>
      <c r="B10610" s="221">
        <v>1.10667546618806</v>
      </c>
      <c r="C10610" s="221">
        <v>1.7761433280004599</v>
      </c>
      <c r="D10610" s="221">
        <v>2.0119178125811201</v>
      </c>
      <c r="E10610" s="221">
        <v>1.7387272770194599</v>
      </c>
    </row>
    <row r="10611" spans="1:5" x14ac:dyDescent="0.25">
      <c r="A10611" s="221">
        <v>48127.370218660799</v>
      </c>
      <c r="B10611" s="221">
        <v>1.73240180704137</v>
      </c>
      <c r="C10611" s="221">
        <v>1.7761441318777</v>
      </c>
      <c r="D10611" s="221">
        <v>2.0119181560395001</v>
      </c>
      <c r="E10611" s="221">
        <v>1.7387278081869799</v>
      </c>
    </row>
    <row r="10612" spans="1:5" x14ac:dyDescent="0.25">
      <c r="A10612" s="221">
        <v>48138.240756952102</v>
      </c>
      <c r="B10612" s="221">
        <v>2.0088176738194599</v>
      </c>
      <c r="C10612" s="221">
        <v>1.7763956327370201</v>
      </c>
      <c r="D10612" s="221">
        <v>2.0120256723320198</v>
      </c>
      <c r="E10612" s="221">
        <v>1.7388940486989599</v>
      </c>
    </row>
    <row r="10613" spans="1:5" x14ac:dyDescent="0.25">
      <c r="A10613" s="221">
        <v>48143.077807903399</v>
      </c>
      <c r="B10613" s="221">
        <v>2.01882795183421</v>
      </c>
      <c r="C10613" s="221">
        <v>1.7765074475287801</v>
      </c>
      <c r="D10613" s="221">
        <v>2.0120735133369001</v>
      </c>
      <c r="E10613" s="221">
        <v>1.73896801121259</v>
      </c>
    </row>
    <row r="10614" spans="1:5" x14ac:dyDescent="0.25">
      <c r="A10614" s="221">
        <v>48154.703705887099</v>
      </c>
      <c r="B10614" s="221">
        <v>0.44195676114413601</v>
      </c>
      <c r="C10614" s="221">
        <v>1.77677595683397</v>
      </c>
      <c r="D10614" s="221">
        <v>2.0121884981328702</v>
      </c>
      <c r="E10614" s="221">
        <v>1.7391457359945299</v>
      </c>
    </row>
    <row r="10615" spans="1:5" x14ac:dyDescent="0.25">
      <c r="A10615" s="221">
        <v>48158.284049841299</v>
      </c>
      <c r="B10615" s="221">
        <v>1.4022962293557</v>
      </c>
      <c r="C10615" s="221">
        <v>1.77685857663171</v>
      </c>
      <c r="D10615" s="221">
        <v>2.0122239091712002</v>
      </c>
      <c r="E10615" s="221">
        <v>1.7392004617932</v>
      </c>
    </row>
    <row r="10616" spans="1:5" x14ac:dyDescent="0.25">
      <c r="A10616" s="221">
        <v>48164.977290631301</v>
      </c>
      <c r="B10616" s="221">
        <v>2.0804073300892099</v>
      </c>
      <c r="C10616" s="221">
        <v>1.7770129424635499</v>
      </c>
      <c r="D10616" s="221">
        <v>2.01229010800829</v>
      </c>
      <c r="E10616" s="221">
        <v>1.7393027520044</v>
      </c>
    </row>
    <row r="10617" spans="1:5" x14ac:dyDescent="0.25">
      <c r="A10617" s="221">
        <v>48173.406306278899</v>
      </c>
      <c r="B10617" s="221">
        <v>2.1703983992721798</v>
      </c>
      <c r="C10617" s="221">
        <v>1.77720717101101</v>
      </c>
      <c r="D10617" s="221">
        <v>2.01237347435521</v>
      </c>
      <c r="E10617" s="221">
        <v>1.73943154507252</v>
      </c>
    </row>
    <row r="10618" spans="1:5" x14ac:dyDescent="0.25">
      <c r="A10618" s="221">
        <v>48181.529843248303</v>
      </c>
      <c r="B10618" s="221">
        <v>1.88628202477641</v>
      </c>
      <c r="C10618" s="221">
        <v>1.7773941801792801</v>
      </c>
      <c r="D10618" s="221">
        <v>2.0124538181690301</v>
      </c>
      <c r="E10618" s="221">
        <v>1.7395556530990199</v>
      </c>
    </row>
    <row r="10619" spans="1:5" x14ac:dyDescent="0.25">
      <c r="A10619" s="221">
        <v>48183.741682389104</v>
      </c>
      <c r="B10619" s="221">
        <v>0.86776036490538999</v>
      </c>
      <c r="C10619" s="221">
        <v>1.7774450671356901</v>
      </c>
      <c r="D10619" s="221">
        <v>2.0124756936241299</v>
      </c>
      <c r="E10619" s="221">
        <v>1.7395894446594899</v>
      </c>
    </row>
    <row r="10620" spans="1:5" x14ac:dyDescent="0.25">
      <c r="A10620" s="221">
        <v>48185.495786209503</v>
      </c>
      <c r="B10620" s="221">
        <v>1.5021796797036699</v>
      </c>
      <c r="C10620" s="221">
        <v>1.77748541350027</v>
      </c>
      <c r="D10620" s="221">
        <v>2.01249304200116</v>
      </c>
      <c r="E10620" s="221">
        <v>1.73961624312969</v>
      </c>
    </row>
    <row r="10621" spans="1:5" x14ac:dyDescent="0.25">
      <c r="A10621" s="221">
        <v>48188.812384858102</v>
      </c>
      <c r="B10621" s="221">
        <v>0.97135316783150105</v>
      </c>
      <c r="C10621" s="221">
        <v>1.7775616762428099</v>
      </c>
      <c r="D10621" s="221">
        <v>2.01252584371059</v>
      </c>
      <c r="E10621" s="221">
        <v>1.73966690171102</v>
      </c>
    </row>
    <row r="10622" spans="1:5" x14ac:dyDescent="0.25">
      <c r="A10622" s="221">
        <v>48210.351181388098</v>
      </c>
      <c r="B10622" s="221">
        <v>7.5551149066255305E-2</v>
      </c>
      <c r="C10622" s="221">
        <v>1.77805619511246</v>
      </c>
      <c r="D10622" s="221">
        <v>2.01273886597227</v>
      </c>
      <c r="E10622" s="221">
        <v>1.73999579590818</v>
      </c>
    </row>
    <row r="10623" spans="1:5" x14ac:dyDescent="0.25">
      <c r="A10623" s="221">
        <v>48217.131116508601</v>
      </c>
      <c r="B10623" s="221">
        <v>1.82061483987215</v>
      </c>
      <c r="C10623" s="221">
        <v>1.7782115845434801</v>
      </c>
      <c r="D10623" s="221">
        <v>2.0128059191249301</v>
      </c>
      <c r="E10623" s="221">
        <v>1.7400992685362</v>
      </c>
    </row>
    <row r="10624" spans="1:5" x14ac:dyDescent="0.25">
      <c r="A10624" s="221">
        <v>48217.245499161698</v>
      </c>
      <c r="B10624" s="221">
        <v>-1.1726599488707901</v>
      </c>
      <c r="C10624" s="221">
        <v>1.7782142049349601</v>
      </c>
      <c r="D10624" s="221">
        <v>2.0128070503549602</v>
      </c>
      <c r="E10624" s="221">
        <v>1.7401010141858899</v>
      </c>
    </row>
    <row r="10625" spans="1:5" x14ac:dyDescent="0.25">
      <c r="A10625" s="221">
        <v>48225.045353184898</v>
      </c>
      <c r="B10625" s="221">
        <v>-1.4308116556766199</v>
      </c>
      <c r="C10625" s="221">
        <v>1.7783928011997501</v>
      </c>
      <c r="D10625" s="221">
        <v>2.0128841899288799</v>
      </c>
      <c r="E10625" s="221">
        <v>1.7402200515786901</v>
      </c>
    </row>
    <row r="10626" spans="1:5" x14ac:dyDescent="0.25">
      <c r="A10626" s="221">
        <v>48229.632957927599</v>
      </c>
      <c r="B10626" s="221">
        <v>-0.28213826150980098</v>
      </c>
      <c r="C10626" s="221">
        <v>1.7784977613589501</v>
      </c>
      <c r="D10626" s="221">
        <v>2.0129295607619899</v>
      </c>
      <c r="E10626" s="221">
        <v>1.7402900652617801</v>
      </c>
    </row>
    <row r="10627" spans="1:5" x14ac:dyDescent="0.25">
      <c r="A10627" s="221">
        <v>48234.501407207499</v>
      </c>
      <c r="B10627" s="221">
        <v>0.66111849513450505</v>
      </c>
      <c r="C10627" s="221">
        <v>1.7786090779221699</v>
      </c>
      <c r="D10627" s="221">
        <v>2.0129777091121999</v>
      </c>
      <c r="E10627" s="221">
        <v>1.74036436505092</v>
      </c>
    </row>
    <row r="10628" spans="1:5" x14ac:dyDescent="0.25">
      <c r="A10628" s="221">
        <v>48235.239123112799</v>
      </c>
      <c r="B10628" s="221">
        <v>2.1335326255776499</v>
      </c>
      <c r="C10628" s="221">
        <v>1.7786259398441799</v>
      </c>
      <c r="D10628" s="221">
        <v>2.0129850050295901</v>
      </c>
      <c r="E10628" s="221">
        <v>1.7403756194613</v>
      </c>
    </row>
    <row r="10629" spans="1:5" x14ac:dyDescent="0.25">
      <c r="A10629" s="221">
        <v>48240.884148543199</v>
      </c>
      <c r="B10629" s="221">
        <v>3.05010493933628</v>
      </c>
      <c r="C10629" s="221">
        <v>1.77875490665463</v>
      </c>
      <c r="D10629" s="221">
        <v>2.01304083362013</v>
      </c>
      <c r="E10629" s="221">
        <v>1.74046173856539</v>
      </c>
    </row>
    <row r="10630" spans="1:5" x14ac:dyDescent="0.25">
      <c r="A10630" s="221">
        <v>48243.222332267302</v>
      </c>
      <c r="B10630" s="221">
        <v>2.2015663070293501</v>
      </c>
      <c r="C10630" s="221">
        <v>1.7788083027983099</v>
      </c>
      <c r="D10630" s="221">
        <v>2.0130639579626699</v>
      </c>
      <c r="E10630" s="221">
        <v>1.74049740419929</v>
      </c>
    </row>
    <row r="10631" spans="1:5" x14ac:dyDescent="0.25">
      <c r="A10631" s="221">
        <v>48245.3419075688</v>
      </c>
      <c r="B10631" s="221">
        <v>1.55260431943427</v>
      </c>
      <c r="C10631" s="221">
        <v>1.7788566882687999</v>
      </c>
      <c r="D10631" s="221">
        <v>2.0130849202954502</v>
      </c>
      <c r="E10631" s="221">
        <v>1.7405297352757401</v>
      </c>
    </row>
    <row r="10632" spans="1:5" x14ac:dyDescent="0.25">
      <c r="A10632" s="221">
        <v>48266.7336422882</v>
      </c>
      <c r="B10632" s="221">
        <v>2.0120383267579101</v>
      </c>
      <c r="C10632" s="221">
        <v>1.7793442355653899</v>
      </c>
      <c r="D10632" s="221">
        <v>2.01329648087059</v>
      </c>
      <c r="E10632" s="221">
        <v>1.74085592713098</v>
      </c>
    </row>
    <row r="10633" spans="1:5" x14ac:dyDescent="0.25">
      <c r="A10633" s="221">
        <v>48269.383699213897</v>
      </c>
      <c r="B10633" s="221">
        <v>0.31481827715320598</v>
      </c>
      <c r="C10633" s="221">
        <v>1.7794045335634801</v>
      </c>
      <c r="D10633" s="221">
        <v>2.0133226889111699</v>
      </c>
      <c r="E10633" s="221">
        <v>1.7408963259791801</v>
      </c>
    </row>
    <row r="10634" spans="1:5" x14ac:dyDescent="0.25">
      <c r="A10634" s="221">
        <v>48272.009656387803</v>
      </c>
      <c r="B10634" s="221">
        <v>1.5797696699153301</v>
      </c>
      <c r="C10634" s="221">
        <v>1.7794642610261</v>
      </c>
      <c r="D10634" s="221">
        <v>2.0133486586145102</v>
      </c>
      <c r="E10634" s="221">
        <v>1.74093634982483</v>
      </c>
    </row>
    <row r="10635" spans="1:5" x14ac:dyDescent="0.25">
      <c r="A10635" s="221">
        <v>48273.581208417199</v>
      </c>
      <c r="B10635" s="221">
        <v>1.6252433488134901</v>
      </c>
      <c r="C10635" s="221">
        <v>1.77949999541436</v>
      </c>
      <c r="D10635" s="221">
        <v>2.0133642006577599</v>
      </c>
      <c r="E10635" s="221">
        <v>1.7409603022467599</v>
      </c>
    </row>
    <row r="10636" spans="1:5" x14ac:dyDescent="0.25">
      <c r="A10636" s="221">
        <v>48283.271254874497</v>
      </c>
      <c r="B10636" s="221">
        <v>1.7999622454731401</v>
      </c>
      <c r="C10636" s="221">
        <v>1.77972015362895</v>
      </c>
      <c r="D10636" s="221">
        <v>2.0134600314713902</v>
      </c>
      <c r="E10636" s="221">
        <v>1.7411079777073</v>
      </c>
    </row>
    <row r="10637" spans="1:5" x14ac:dyDescent="0.25">
      <c r="A10637" s="221">
        <v>48285.052547924999</v>
      </c>
      <c r="B10637" s="221">
        <v>1.9465566693780401</v>
      </c>
      <c r="C10637" s="221">
        <v>1.77976059133314</v>
      </c>
      <c r="D10637" s="221">
        <v>2.0134776476081702</v>
      </c>
      <c r="E10637" s="221">
        <v>1.74113511903192</v>
      </c>
    </row>
    <row r="10638" spans="1:5" x14ac:dyDescent="0.25">
      <c r="A10638" s="221">
        <v>48292.435053544403</v>
      </c>
      <c r="B10638" s="221">
        <v>2.26665023273334</v>
      </c>
      <c r="C10638" s="221">
        <v>1.77992807191629</v>
      </c>
      <c r="D10638" s="221">
        <v>2.0135506570597901</v>
      </c>
      <c r="E10638" s="221">
        <v>1.7412475949246899</v>
      </c>
    </row>
    <row r="10639" spans="1:5" x14ac:dyDescent="0.25">
      <c r="A10639" s="221">
        <v>48293.588871335698</v>
      </c>
      <c r="B10639" s="221">
        <v>1.5099323782060901</v>
      </c>
      <c r="C10639" s="221">
        <v>1.7799542318508099</v>
      </c>
      <c r="D10639" s="221">
        <v>2.01356206774601</v>
      </c>
      <c r="E10639" s="221">
        <v>1.74126516758355</v>
      </c>
    </row>
    <row r="10640" spans="1:5" x14ac:dyDescent="0.25">
      <c r="A10640" s="221">
        <v>48296.615584583204</v>
      </c>
      <c r="B10640" s="221">
        <v>1.6135391300594999</v>
      </c>
      <c r="C10640" s="221">
        <v>1.7800228325634899</v>
      </c>
      <c r="D10640" s="221">
        <v>2.0135920002741798</v>
      </c>
      <c r="E10640" s="221">
        <v>1.74131126446278</v>
      </c>
    </row>
    <row r="10641" spans="1:5" x14ac:dyDescent="0.25">
      <c r="A10641" s="221">
        <v>48300.020700341702</v>
      </c>
      <c r="B10641" s="221">
        <v>0.768580884630232</v>
      </c>
      <c r="C10641" s="221">
        <v>1.78009997311116</v>
      </c>
      <c r="D10641" s="221">
        <v>2.0136256749949202</v>
      </c>
      <c r="E10641" s="221">
        <v>1.74136312441681</v>
      </c>
    </row>
    <row r="10642" spans="1:5" x14ac:dyDescent="0.25">
      <c r="A10642" s="221">
        <v>48303.717230348302</v>
      </c>
      <c r="B10642" s="221">
        <v>2.9708610854792599</v>
      </c>
      <c r="C10642" s="221">
        <v>1.7801836712293899</v>
      </c>
      <c r="D10642" s="221">
        <v>2.01366223164217</v>
      </c>
      <c r="E10642" s="221">
        <v>1.7414194226133499</v>
      </c>
    </row>
    <row r="10643" spans="1:5" x14ac:dyDescent="0.25">
      <c r="A10643" s="221">
        <v>48304.369906964203</v>
      </c>
      <c r="B10643" s="221">
        <v>4.2477999311017802</v>
      </c>
      <c r="C10643" s="221">
        <v>1.7801984426172499</v>
      </c>
      <c r="D10643" s="221">
        <v>2.0136686862546802</v>
      </c>
      <c r="E10643" s="221">
        <v>1.74142936288607</v>
      </c>
    </row>
    <row r="10644" spans="1:5" x14ac:dyDescent="0.25">
      <c r="A10644" s="221">
        <v>48306.123166244601</v>
      </c>
      <c r="B10644" s="221">
        <v>1.3091470351954899</v>
      </c>
      <c r="C10644" s="221">
        <v>1.7802381224100099</v>
      </c>
      <c r="D10644" s="221">
        <v>2.0136860248870598</v>
      </c>
      <c r="E10644" s="221">
        <v>1.74145606504604</v>
      </c>
    </row>
    <row r="10645" spans="1:5" x14ac:dyDescent="0.25">
      <c r="A10645" s="221">
        <v>48315.111333671302</v>
      </c>
      <c r="B10645" s="221">
        <v>1.20017322046497</v>
      </c>
      <c r="C10645" s="221">
        <v>1.7804413679829001</v>
      </c>
      <c r="D10645" s="221">
        <v>2.0137749122139499</v>
      </c>
      <c r="E10645" s="221">
        <v>1.74159292427547</v>
      </c>
    </row>
    <row r="10646" spans="1:5" x14ac:dyDescent="0.25">
      <c r="A10646" s="221">
        <v>48327.381795379297</v>
      </c>
      <c r="B10646" s="221">
        <v>4.1767495315782099</v>
      </c>
      <c r="C10646" s="221">
        <v>1.78071838391118</v>
      </c>
      <c r="D10646" s="221">
        <v>2.0138962583998699</v>
      </c>
      <c r="E10646" s="221">
        <v>1.74177969738439</v>
      </c>
    </row>
    <row r="10647" spans="1:5" x14ac:dyDescent="0.25">
      <c r="A10647" s="221">
        <v>48330.3270565864</v>
      </c>
      <c r="B10647" s="221">
        <v>3.56042182916645</v>
      </c>
      <c r="C10647" s="221">
        <v>1.7807847972251001</v>
      </c>
      <c r="D10647" s="221">
        <v>2.0139253845896801</v>
      </c>
      <c r="E10647" s="221">
        <v>1.74182451613185</v>
      </c>
    </row>
    <row r="10648" spans="1:5" x14ac:dyDescent="0.25">
      <c r="A10648" s="221">
        <v>48330.961036610199</v>
      </c>
      <c r="B10648" s="221">
        <v>1.5945843234207</v>
      </c>
      <c r="C10648" s="221">
        <v>1.78079908897064</v>
      </c>
      <c r="D10648" s="221">
        <v>2.0139316541261301</v>
      </c>
      <c r="E10648" s="221">
        <v>1.7418341635582</v>
      </c>
    </row>
    <row r="10649" spans="1:5" x14ac:dyDescent="0.25">
      <c r="A10649" s="221">
        <v>48335.913432418201</v>
      </c>
      <c r="B10649" s="221">
        <v>0.74218153517364704</v>
      </c>
      <c r="C10649" s="221">
        <v>1.78091068044984</v>
      </c>
      <c r="D10649" s="221">
        <v>2.0139806292119302</v>
      </c>
      <c r="E10649" s="221">
        <v>1.74190952535515</v>
      </c>
    </row>
    <row r="10650" spans="1:5" x14ac:dyDescent="0.25">
      <c r="A10650" s="221">
        <v>48337.929627410304</v>
      </c>
      <c r="B10650" s="221">
        <v>2.37228332505941</v>
      </c>
      <c r="C10650" s="221">
        <v>1.78095608721566</v>
      </c>
      <c r="D10650" s="221">
        <v>2.01400056770767</v>
      </c>
      <c r="E10650" s="221">
        <v>1.74194019771411</v>
      </c>
    </row>
    <row r="10651" spans="1:5" x14ac:dyDescent="0.25">
      <c r="A10651" s="221">
        <v>48344.410160393702</v>
      </c>
      <c r="B10651" s="221">
        <v>2.2437743596955801</v>
      </c>
      <c r="C10651" s="221">
        <v>1.7811019341035299</v>
      </c>
      <c r="D10651" s="221">
        <v>2.01406465480231</v>
      </c>
      <c r="E10651" s="221">
        <v>1.7420387830514401</v>
      </c>
    </row>
    <row r="10652" spans="1:5" x14ac:dyDescent="0.25">
      <c r="A10652" s="221">
        <v>48347.166744523303</v>
      </c>
      <c r="B10652" s="221">
        <v>1.42392079832889</v>
      </c>
      <c r="C10652" s="221">
        <v>1.78116392622898</v>
      </c>
      <c r="D10652" s="221">
        <v>2.01409191513235</v>
      </c>
      <c r="E10652" s="221">
        <v>1.74208070602822</v>
      </c>
    </row>
    <row r="10653" spans="1:5" x14ac:dyDescent="0.25">
      <c r="A10653" s="221">
        <v>48350.510066487303</v>
      </c>
      <c r="B10653" s="221">
        <v>2.0235988948854802</v>
      </c>
      <c r="C10653" s="221">
        <v>1.7812390763906101</v>
      </c>
      <c r="D10653" s="221">
        <v>2.0141249778127901</v>
      </c>
      <c r="E10653" s="221">
        <v>1.74213155229393</v>
      </c>
    </row>
    <row r="10654" spans="1:5" x14ac:dyDescent="0.25">
      <c r="A10654" s="221">
        <v>48361.291950360799</v>
      </c>
      <c r="B10654" s="221">
        <v>2.3467513708548</v>
      </c>
      <c r="C10654" s="221">
        <v>1.7814811499040399</v>
      </c>
      <c r="D10654" s="221">
        <v>2.01423160055981</v>
      </c>
      <c r="E10654" s="221">
        <v>1.7422954888357101</v>
      </c>
    </row>
    <row r="10655" spans="1:5" x14ac:dyDescent="0.25">
      <c r="A10655" s="221">
        <v>48362.670678484399</v>
      </c>
      <c r="B10655" s="221">
        <v>1.5075107859736201</v>
      </c>
      <c r="C10655" s="221">
        <v>1.78151207405769</v>
      </c>
      <c r="D10655" s="221">
        <v>2.0142452348470998</v>
      </c>
      <c r="E10655" s="221">
        <v>1.74231644633732</v>
      </c>
    </row>
    <row r="10656" spans="1:5" x14ac:dyDescent="0.25">
      <c r="A10656" s="221">
        <v>48365.240567905901</v>
      </c>
      <c r="B10656" s="221">
        <v>2.4305240000726398</v>
      </c>
      <c r="C10656" s="221">
        <v>1.7815696965149801</v>
      </c>
      <c r="D10656" s="221">
        <v>2.0142706485672299</v>
      </c>
      <c r="E10656" s="221">
        <v>1.7423555102113</v>
      </c>
    </row>
    <row r="10657" spans="1:5" x14ac:dyDescent="0.25">
      <c r="A10657" s="221">
        <v>48372.645817833501</v>
      </c>
      <c r="B10657" s="221">
        <v>-0.69986044982107698</v>
      </c>
      <c r="C10657" s="221">
        <v>1.78173560038717</v>
      </c>
      <c r="D10657" s="221">
        <v>2.0143438782751399</v>
      </c>
      <c r="E10657" s="221">
        <v>1.74246807449035</v>
      </c>
    </row>
    <row r="10658" spans="1:5" x14ac:dyDescent="0.25">
      <c r="A10658" s="221">
        <v>48379.028767636701</v>
      </c>
      <c r="B10658" s="221">
        <v>1.20348884686337</v>
      </c>
      <c r="C10658" s="221">
        <v>1.7818784356472801</v>
      </c>
      <c r="D10658" s="221">
        <v>2.0144069983416499</v>
      </c>
      <c r="E10658" s="221">
        <v>1.7425650815488001</v>
      </c>
    </row>
    <row r="10659" spans="1:5" x14ac:dyDescent="0.25">
      <c r="A10659" s="221">
        <v>48382.644477434696</v>
      </c>
      <c r="B10659" s="221">
        <v>1.8850193329607701</v>
      </c>
      <c r="C10659" s="221">
        <v>1.7819592781104601</v>
      </c>
      <c r="D10659" s="221">
        <v>2.0144427535723701</v>
      </c>
      <c r="E10659" s="221">
        <v>1.74262001413927</v>
      </c>
    </row>
    <row r="10660" spans="1:5" x14ac:dyDescent="0.25">
      <c r="A10660" s="221">
        <v>48389.311432301402</v>
      </c>
      <c r="B10660" s="221">
        <v>2.3094019413570499</v>
      </c>
      <c r="C10660" s="221">
        <v>1.7821082106539601</v>
      </c>
      <c r="D10660" s="221">
        <v>2.0145086821238301</v>
      </c>
      <c r="E10660" s="221">
        <v>1.7427213035462801</v>
      </c>
    </row>
    <row r="10661" spans="1:5" x14ac:dyDescent="0.25">
      <c r="A10661" s="221">
        <v>48392.885849107901</v>
      </c>
      <c r="B10661" s="221">
        <v>2.2270515051617599</v>
      </c>
      <c r="C10661" s="221">
        <v>1.7821879899281301</v>
      </c>
      <c r="D10661" s="221">
        <v>2.0145440290141399</v>
      </c>
      <c r="E10661" s="221">
        <v>1.7427755938956599</v>
      </c>
    </row>
    <row r="10662" spans="1:5" x14ac:dyDescent="0.25">
      <c r="A10662" s="221">
        <v>48395.413267965298</v>
      </c>
      <c r="B10662" s="221">
        <v>0.68774076970588005</v>
      </c>
      <c r="C10662" s="221">
        <v>1.78224436985237</v>
      </c>
      <c r="D10662" s="221">
        <v>2.0145690222933101</v>
      </c>
      <c r="E10662" s="221">
        <v>1.74281397960822</v>
      </c>
    </row>
    <row r="10663" spans="1:5" x14ac:dyDescent="0.25">
      <c r="A10663" s="221">
        <v>48395.527317673201</v>
      </c>
      <c r="B10663" s="221">
        <v>1.25479612389152</v>
      </c>
      <c r="C10663" s="221">
        <v>1.7822469139505099</v>
      </c>
      <c r="D10663" s="221">
        <v>2.01457015011436</v>
      </c>
      <c r="E10663" s="221">
        <v>1.7428157115535501</v>
      </c>
    </row>
    <row r="10664" spans="1:5" x14ac:dyDescent="0.25">
      <c r="A10664" s="221">
        <v>48411.811573592597</v>
      </c>
      <c r="B10664" s="221">
        <v>2.4519805742746899</v>
      </c>
      <c r="C10664" s="221">
        <v>1.7826095690641499</v>
      </c>
      <c r="D10664" s="221">
        <v>2.0147311807377699</v>
      </c>
      <c r="E10664" s="221">
        <v>1.7430629472338099</v>
      </c>
    </row>
    <row r="10665" spans="1:5" x14ac:dyDescent="0.25">
      <c r="A10665" s="221">
        <v>48413.421259319497</v>
      </c>
      <c r="B10665" s="221">
        <v>1.95690544615683</v>
      </c>
      <c r="C10665" s="221">
        <v>1.7826453603708901</v>
      </c>
      <c r="D10665" s="221">
        <v>2.0147470982128599</v>
      </c>
      <c r="E10665" s="221">
        <v>1.7430873817297701</v>
      </c>
    </row>
    <row r="10666" spans="1:5" x14ac:dyDescent="0.25">
      <c r="A10666" s="221">
        <v>48415.1049781416</v>
      </c>
      <c r="B10666" s="221">
        <v>2.2140952677480699</v>
      </c>
      <c r="C10666" s="221">
        <v>1.7826827867736199</v>
      </c>
      <c r="D10666" s="221">
        <v>2.0147637477687099</v>
      </c>
      <c r="E10666" s="221">
        <v>1.74311293598683</v>
      </c>
    </row>
    <row r="10667" spans="1:5" x14ac:dyDescent="0.25">
      <c r="A10667" s="221">
        <v>48415.625837596199</v>
      </c>
      <c r="B10667" s="221">
        <v>1.19608284879162</v>
      </c>
      <c r="C10667" s="221">
        <v>1.7826943601804299</v>
      </c>
      <c r="D10667" s="221">
        <v>2.0147688983190601</v>
      </c>
      <c r="E10667" s="221">
        <v>1.74312084107485</v>
      </c>
    </row>
    <row r="10668" spans="1:5" x14ac:dyDescent="0.25">
      <c r="A10668" s="221">
        <v>48418.740274437099</v>
      </c>
      <c r="B10668" s="221">
        <v>0.39950102727319697</v>
      </c>
      <c r="C10668" s="221">
        <v>1.7827635550055301</v>
      </c>
      <c r="D10668" s="221">
        <v>2.0147996956169498</v>
      </c>
      <c r="E10668" s="221">
        <v>1.74316810037678</v>
      </c>
    </row>
    <row r="10669" spans="1:5" x14ac:dyDescent="0.25">
      <c r="A10669" s="221">
        <v>48420.223279816797</v>
      </c>
      <c r="B10669" s="221">
        <v>1.23894441335426</v>
      </c>
      <c r="C10669" s="221">
        <v>1.7827964888893999</v>
      </c>
      <c r="D10669" s="221">
        <v>2.0148143604057398</v>
      </c>
      <c r="E10669" s="221">
        <v>1.7431906038991101</v>
      </c>
    </row>
    <row r="10670" spans="1:5" x14ac:dyDescent="0.25">
      <c r="A10670" s="221">
        <v>48424.472849627899</v>
      </c>
      <c r="B10670" s="221">
        <v>1.37821415395372</v>
      </c>
      <c r="C10670" s="221">
        <v>1.7828908123065501</v>
      </c>
      <c r="D10670" s="221">
        <v>2.0148563825349499</v>
      </c>
      <c r="E10670" s="221">
        <v>1.74325508801389</v>
      </c>
    </row>
    <row r="10671" spans="1:5" x14ac:dyDescent="0.25">
      <c r="A10671" s="221">
        <v>48440.665497488801</v>
      </c>
      <c r="B10671" s="221">
        <v>1.7120151968922099</v>
      </c>
      <c r="C10671" s="221">
        <v>1.7832495514925399</v>
      </c>
      <c r="D10671" s="221">
        <v>2.0150165045169501</v>
      </c>
      <c r="E10671" s="221">
        <v>1.74350068022798</v>
      </c>
    </row>
    <row r="10672" spans="1:5" x14ac:dyDescent="0.25">
      <c r="A10672" s="221">
        <v>48441.123191665698</v>
      </c>
      <c r="B10672" s="221">
        <v>2.3543494362640498</v>
      </c>
      <c r="C10672" s="221">
        <v>1.7832596758236801</v>
      </c>
      <c r="D10672" s="221">
        <v>2.01502103045362</v>
      </c>
      <c r="E10672" s="221">
        <v>1.7435076199566899</v>
      </c>
    </row>
    <row r="10673" spans="1:5" x14ac:dyDescent="0.25">
      <c r="A10673" s="221">
        <v>48447.449506987999</v>
      </c>
      <c r="B10673" s="221">
        <v>1.8300490641848</v>
      </c>
      <c r="C10673" s="221">
        <v>1.78339952687778</v>
      </c>
      <c r="D10673" s="221">
        <v>2.0150835886069798</v>
      </c>
      <c r="E10673" s="221">
        <v>1.7436035418939</v>
      </c>
    </row>
    <row r="10674" spans="1:5" x14ac:dyDescent="0.25">
      <c r="A10674" s="221">
        <v>48448.974796693503</v>
      </c>
      <c r="B10674" s="221">
        <v>1.5376674949370199</v>
      </c>
      <c r="C10674" s="221">
        <v>1.78343322039781</v>
      </c>
      <c r="D10674" s="221">
        <v>2.0150986715268902</v>
      </c>
      <c r="E10674" s="221">
        <v>1.74362666890163</v>
      </c>
    </row>
    <row r="10675" spans="1:5" x14ac:dyDescent="0.25">
      <c r="A10675" s="221">
        <v>48452.461370668199</v>
      </c>
      <c r="B10675" s="221">
        <v>4.1234037943353599</v>
      </c>
      <c r="C10675" s="221">
        <v>1.7835101933422699</v>
      </c>
      <c r="D10675" s="221">
        <v>2.0151331487254298</v>
      </c>
      <c r="E10675" s="221">
        <v>1.74367953245875</v>
      </c>
    </row>
    <row r="10676" spans="1:5" x14ac:dyDescent="0.25">
      <c r="A10676" s="221">
        <v>48461.585280159503</v>
      </c>
      <c r="B10676" s="221">
        <v>2.0970809493415299</v>
      </c>
      <c r="C10676" s="221">
        <v>1.7837114109444601</v>
      </c>
      <c r="D10676" s="221">
        <v>2.0152233682166401</v>
      </c>
      <c r="E10676" s="221">
        <v>1.7438178058549401</v>
      </c>
    </row>
    <row r="10677" spans="1:5" x14ac:dyDescent="0.25">
      <c r="A10677" s="221">
        <v>48462.792203158897</v>
      </c>
      <c r="B10677" s="221">
        <v>0.94203689779548405</v>
      </c>
      <c r="C10677" s="221">
        <v>1.78373799797739</v>
      </c>
      <c r="D10677" s="221">
        <v>2.0152353025513099</v>
      </c>
      <c r="E10677" s="221">
        <v>1.7438360942709199</v>
      </c>
    </row>
    <row r="10678" spans="1:5" x14ac:dyDescent="0.25">
      <c r="A10678" s="221">
        <v>48465.280772147104</v>
      </c>
      <c r="B10678" s="221">
        <v>4.6082584623687</v>
      </c>
      <c r="C10678" s="221">
        <v>1.78379280051008</v>
      </c>
      <c r="D10678" s="221">
        <v>2.0152599100989099</v>
      </c>
      <c r="E10678" s="221">
        <v>1.74387379951192</v>
      </c>
    </row>
    <row r="10679" spans="1:5" x14ac:dyDescent="0.25">
      <c r="A10679" s="221">
        <v>48469.0599512962</v>
      </c>
      <c r="B10679" s="221">
        <v>2.9186870383243</v>
      </c>
      <c r="C10679" s="221">
        <v>1.78387598625248</v>
      </c>
      <c r="D10679" s="221">
        <v>2.0152972794992601</v>
      </c>
      <c r="E10679" s="221">
        <v>1.7439310522737499</v>
      </c>
    </row>
    <row r="10680" spans="1:5" x14ac:dyDescent="0.25">
      <c r="A10680" s="221">
        <v>48469.296152468298</v>
      </c>
      <c r="B10680" s="221">
        <v>3.7593454074914501</v>
      </c>
      <c r="C10680" s="221">
        <v>1.7838811829768</v>
      </c>
      <c r="D10680" s="221">
        <v>2.0152996151112599</v>
      </c>
      <c r="E10680" s="221">
        <v>1.7439346301734799</v>
      </c>
    </row>
    <row r="10681" spans="1:5" x14ac:dyDescent="0.25">
      <c r="A10681" s="221">
        <v>48469.502627568203</v>
      </c>
      <c r="B10681" s="221">
        <v>2.1455182195735598</v>
      </c>
      <c r="C10681" s="221">
        <v>1.7838857254940901</v>
      </c>
      <c r="D10681" s="221">
        <v>2.0153016567849602</v>
      </c>
      <c r="E10681" s="221">
        <v>1.74393775779218</v>
      </c>
    </row>
    <row r="10682" spans="1:5" x14ac:dyDescent="0.25">
      <c r="A10682" s="221">
        <v>48471.514384194001</v>
      </c>
      <c r="B10682" s="221">
        <v>1.6266469757858499</v>
      </c>
      <c r="C10682" s="221">
        <v>1.7839299752014499</v>
      </c>
      <c r="D10682" s="221">
        <v>2.0153215495012802</v>
      </c>
      <c r="E10682" s="221">
        <v>1.7439682312374001</v>
      </c>
    </row>
    <row r="10683" spans="1:5" x14ac:dyDescent="0.25">
      <c r="A10683" s="221">
        <v>48476.631425442698</v>
      </c>
      <c r="B10683" s="221">
        <v>1.26117522855973</v>
      </c>
      <c r="C10683" s="221">
        <v>1.7840424488816899</v>
      </c>
      <c r="D10683" s="221">
        <v>2.01537214799251</v>
      </c>
      <c r="E10683" s="221">
        <v>1.74404573247952</v>
      </c>
    </row>
    <row r="10684" spans="1:5" x14ac:dyDescent="0.25">
      <c r="A10684" s="221">
        <v>48478.199067375499</v>
      </c>
      <c r="B10684" s="221">
        <v>2.2716688238809501</v>
      </c>
      <c r="C10684" s="221">
        <v>1.78407688336175</v>
      </c>
      <c r="D10684" s="221">
        <v>2.0153876491996998</v>
      </c>
      <c r="E10684" s="221">
        <v>1.7440694697589401</v>
      </c>
    </row>
    <row r="10685" spans="1:5" x14ac:dyDescent="0.25">
      <c r="A10685" s="221">
        <v>48484.4572137918</v>
      </c>
      <c r="B10685" s="221">
        <v>1.33231751847644</v>
      </c>
      <c r="C10685" s="221">
        <v>1.7842142420995499</v>
      </c>
      <c r="D10685" s="221">
        <v>2.0154495312036098</v>
      </c>
      <c r="E10685" s="221">
        <v>1.7441642307927401</v>
      </c>
    </row>
    <row r="10686" spans="1:5" x14ac:dyDescent="0.25">
      <c r="A10686" s="221">
        <v>48486.654863067401</v>
      </c>
      <c r="B10686" s="221">
        <v>1.73489304104404</v>
      </c>
      <c r="C10686" s="221">
        <v>1.78426243536425</v>
      </c>
      <c r="D10686" s="221">
        <v>2.0154712620695898</v>
      </c>
      <c r="E10686" s="221">
        <v>1.7441975076615499</v>
      </c>
    </row>
    <row r="10687" spans="1:5" x14ac:dyDescent="0.25">
      <c r="A10687" s="221">
        <v>48496.985970798902</v>
      </c>
      <c r="B10687" s="221">
        <v>4.0428518149720603</v>
      </c>
      <c r="C10687" s="221">
        <v>1.7844887016539299</v>
      </c>
      <c r="D10687" s="221">
        <v>2.0155734184600802</v>
      </c>
      <c r="E10687" s="221">
        <v>1.74435388074148</v>
      </c>
    </row>
    <row r="10688" spans="1:5" x14ac:dyDescent="0.25">
      <c r="A10688" s="221">
        <v>48502.125121880803</v>
      </c>
      <c r="B10688" s="221">
        <v>2.4187332076849799</v>
      </c>
      <c r="C10688" s="221">
        <v>1.7846011037048199</v>
      </c>
      <c r="D10688" s="221">
        <v>2.0156242353904799</v>
      </c>
      <c r="E10688" s="221">
        <v>1.7444316441472101</v>
      </c>
    </row>
    <row r="10689" spans="1:5" x14ac:dyDescent="0.25">
      <c r="A10689" s="221">
        <v>48503.662506709799</v>
      </c>
      <c r="B10689" s="221">
        <v>0.65250505216087895</v>
      </c>
      <c r="C10689" s="221">
        <v>1.7846347012574899</v>
      </c>
      <c r="D10689" s="221">
        <v>2.0156394371028101</v>
      </c>
      <c r="E10689" s="221">
        <v>1.7444548999920599</v>
      </c>
    </row>
    <row r="10690" spans="1:5" x14ac:dyDescent="0.25">
      <c r="A10690" s="221">
        <v>48514.699834248102</v>
      </c>
      <c r="B10690" s="221">
        <v>1.57559844860038</v>
      </c>
      <c r="C10690" s="221">
        <v>1.7848755957773801</v>
      </c>
      <c r="D10690" s="221">
        <v>2.0157485743707499</v>
      </c>
      <c r="E10690" s="221">
        <v>1.7446218603861201</v>
      </c>
    </row>
    <row r="10691" spans="1:5" x14ac:dyDescent="0.25">
      <c r="A10691" s="221">
        <v>48517.171755971503</v>
      </c>
      <c r="B10691" s="221">
        <v>2.1452125060860801</v>
      </c>
      <c r="C10691" s="221">
        <v>1.78492947108434</v>
      </c>
      <c r="D10691" s="221">
        <v>2.0157730166800101</v>
      </c>
      <c r="E10691" s="221">
        <v>1.7446592414498601</v>
      </c>
    </row>
    <row r="10692" spans="1:5" x14ac:dyDescent="0.25">
      <c r="A10692" s="221">
        <v>48519.052290244501</v>
      </c>
      <c r="B10692" s="221">
        <v>4.2262386963684699</v>
      </c>
      <c r="C10692" s="221">
        <v>1.7849704354082001</v>
      </c>
      <c r="D10692" s="221">
        <v>2.0157916112974199</v>
      </c>
      <c r="E10692" s="221">
        <v>1.74468767800891</v>
      </c>
    </row>
    <row r="10693" spans="1:5" x14ac:dyDescent="0.25">
      <c r="A10693" s="221">
        <v>48521.293043691803</v>
      </c>
      <c r="B10693" s="221">
        <v>1.0341426585361899</v>
      </c>
      <c r="C10693" s="221">
        <v>1.7850192331877399</v>
      </c>
      <c r="D10693" s="221">
        <v>2.0158137677418302</v>
      </c>
      <c r="E10693" s="221">
        <v>1.7447215583162401</v>
      </c>
    </row>
    <row r="10694" spans="1:5" x14ac:dyDescent="0.25">
      <c r="A10694" s="221">
        <v>48525.227382941302</v>
      </c>
      <c r="B10694" s="221">
        <v>-3.5019723901459701</v>
      </c>
      <c r="C10694" s="221">
        <v>1.7851048506621301</v>
      </c>
      <c r="D10694" s="221">
        <v>2.0158526701130701</v>
      </c>
      <c r="E10694" s="221">
        <v>1.7447810366041701</v>
      </c>
    </row>
    <row r="10695" spans="1:5" x14ac:dyDescent="0.25">
      <c r="A10695" s="221">
        <v>48528.393993321399</v>
      </c>
      <c r="B10695" s="221">
        <v>4.7888709419473798</v>
      </c>
      <c r="C10695" s="221">
        <v>1.7851736964040701</v>
      </c>
      <c r="D10695" s="221">
        <v>2.0158839812534501</v>
      </c>
      <c r="E10695" s="221">
        <v>1.7448289058321</v>
      </c>
    </row>
    <row r="10696" spans="1:5" x14ac:dyDescent="0.25">
      <c r="A10696" s="221">
        <v>48537.998917502802</v>
      </c>
      <c r="B10696" s="221">
        <v>3.6372212504492998</v>
      </c>
      <c r="C10696" s="221">
        <v>1.78538228810796</v>
      </c>
      <c r="D10696" s="221">
        <v>2.0159789532993599</v>
      </c>
      <c r="E10696" s="221">
        <v>1.74497404244243</v>
      </c>
    </row>
    <row r="10697" spans="1:5" x14ac:dyDescent="0.25">
      <c r="A10697" s="221">
        <v>48544.205766044703</v>
      </c>
      <c r="B10697" s="221">
        <v>4.4354488776101197</v>
      </c>
      <c r="C10697" s="221">
        <v>1.78551682115732</v>
      </c>
      <c r="D10697" s="221">
        <v>2.0160403250632899</v>
      </c>
      <c r="E10697" s="221">
        <v>1.7450678319342801</v>
      </c>
    </row>
    <row r="10698" spans="1:5" x14ac:dyDescent="0.25">
      <c r="A10698" s="221">
        <v>48548.606069093701</v>
      </c>
      <c r="B10698" s="221">
        <v>1.0275014843322401</v>
      </c>
      <c r="C10698" s="221">
        <v>1.7856121274191401</v>
      </c>
      <c r="D10698" s="221">
        <v>2.01608383415783</v>
      </c>
      <c r="E10698" s="221">
        <v>1.74513429707042</v>
      </c>
    </row>
    <row r="10699" spans="1:5" x14ac:dyDescent="0.25">
      <c r="A10699" s="221">
        <v>48549.0953417661</v>
      </c>
      <c r="B10699" s="221">
        <v>1.30516732432744</v>
      </c>
      <c r="C10699" s="221">
        <v>1.7856227206239299</v>
      </c>
      <c r="D10699" s="221">
        <v>2.0160886719634799</v>
      </c>
      <c r="E10699" s="221">
        <v>1.7451416865654901</v>
      </c>
    </row>
    <row r="10700" spans="1:5" x14ac:dyDescent="0.25">
      <c r="A10700" s="221">
        <v>48549.542679370497</v>
      </c>
      <c r="B10700" s="221">
        <v>0.99360025326968904</v>
      </c>
      <c r="C10700" s="221">
        <v>1.7856324012053499</v>
      </c>
      <c r="D10700" s="221">
        <v>2.0160930951256799</v>
      </c>
      <c r="E10700" s="221">
        <v>1.7451484427120201</v>
      </c>
    </row>
    <row r="10701" spans="1:5" x14ac:dyDescent="0.25">
      <c r="A10701" s="221">
        <v>48549.760426847097</v>
      </c>
      <c r="B10701" s="221">
        <v>4.5828630219472402</v>
      </c>
      <c r="C10701" s="221">
        <v>1.78563710979074</v>
      </c>
      <c r="D10701" s="221">
        <v>2.01609524815819</v>
      </c>
      <c r="E10701" s="221">
        <v>1.7451517313554099</v>
      </c>
    </row>
    <row r="10702" spans="1:5" x14ac:dyDescent="0.25">
      <c r="A10702" s="221">
        <v>48557.285826148698</v>
      </c>
      <c r="B10702" s="221">
        <v>1.6639860655902201</v>
      </c>
      <c r="C10702" s="221">
        <v>1.78579981617321</v>
      </c>
      <c r="D10702" s="221">
        <v>2.0161696574218202</v>
      </c>
      <c r="E10702" s="221">
        <v>1.74526536664577</v>
      </c>
    </row>
    <row r="10703" spans="1:5" x14ac:dyDescent="0.25">
      <c r="A10703" s="221">
        <v>48565.236777606799</v>
      </c>
      <c r="B10703" s="221">
        <v>1.071499288649</v>
      </c>
      <c r="C10703" s="221">
        <v>1.78597142523729</v>
      </c>
      <c r="D10703" s="221">
        <v>2.0162482734900999</v>
      </c>
      <c r="E10703" s="221">
        <v>1.7453853936302799</v>
      </c>
    </row>
    <row r="10704" spans="1:5" x14ac:dyDescent="0.25">
      <c r="A10704" s="221">
        <v>48565.455959951702</v>
      </c>
      <c r="B10704" s="221">
        <v>-0.173161293441881</v>
      </c>
      <c r="C10704" s="221">
        <v>1.7859761533857299</v>
      </c>
      <c r="D10704" s="221">
        <v>2.0162504406789101</v>
      </c>
      <c r="E10704" s="221">
        <v>1.74538870172755</v>
      </c>
    </row>
    <row r="10705" spans="1:5" x14ac:dyDescent="0.25">
      <c r="A10705" s="221">
        <v>48565.8095424325</v>
      </c>
      <c r="B10705" s="221">
        <v>2.2201703779987501</v>
      </c>
      <c r="C10705" s="221">
        <v>1.7859837775864</v>
      </c>
      <c r="D10705" s="221">
        <v>2.0162539367633898</v>
      </c>
      <c r="E10705" s="221">
        <v>1.74539403831267</v>
      </c>
    </row>
    <row r="10706" spans="1:5" x14ac:dyDescent="0.25">
      <c r="A10706" s="221">
        <v>48568.822471018</v>
      </c>
      <c r="B10706" s="221">
        <v>1.03602002640155</v>
      </c>
      <c r="C10706" s="221">
        <v>1.7860487201141</v>
      </c>
      <c r="D10706" s="221">
        <v>2.0162837274160501</v>
      </c>
      <c r="E10706" s="221">
        <v>1.74543950382234</v>
      </c>
    </row>
    <row r="10707" spans="1:5" x14ac:dyDescent="0.25">
      <c r="A10707" s="221">
        <v>48570.738396002002</v>
      </c>
      <c r="B10707" s="221">
        <v>2.0364993666379401</v>
      </c>
      <c r="C10707" s="221">
        <v>1.78608999437301</v>
      </c>
      <c r="D10707" s="221">
        <v>2.0163026713286301</v>
      </c>
      <c r="E10707" s="221">
        <v>1.74546841311833</v>
      </c>
    </row>
    <row r="10708" spans="1:5" x14ac:dyDescent="0.25">
      <c r="A10708" s="221">
        <v>48571.759763576301</v>
      </c>
      <c r="B10708" s="221">
        <v>2.3344336422602301</v>
      </c>
      <c r="C10708" s="221">
        <v>1.7861119901699201</v>
      </c>
      <c r="D10708" s="221">
        <v>2.0163127702094301</v>
      </c>
      <c r="E10708" s="221">
        <v>1.74548382448244</v>
      </c>
    </row>
    <row r="10709" spans="1:5" x14ac:dyDescent="0.25">
      <c r="A10709" s="221">
        <v>48573.522627014303</v>
      </c>
      <c r="B10709" s="221">
        <v>2.5127607059283599</v>
      </c>
      <c r="C10709" s="221">
        <v>1.7861499426651699</v>
      </c>
      <c r="D10709" s="221">
        <v>2.0163302007096502</v>
      </c>
      <c r="E10709" s="221">
        <v>1.74551042424044</v>
      </c>
    </row>
    <row r="10710" spans="1:5" x14ac:dyDescent="0.25">
      <c r="A10710" s="221">
        <v>48574.3772122886</v>
      </c>
      <c r="B10710" s="221">
        <v>0.95559781197180904</v>
      </c>
      <c r="C10710" s="221">
        <v>1.78616833551524</v>
      </c>
      <c r="D10710" s="221">
        <v>2.0163386505126799</v>
      </c>
      <c r="E10710" s="221">
        <v>1.7455233190347801</v>
      </c>
    </row>
    <row r="10711" spans="1:5" x14ac:dyDescent="0.25">
      <c r="A10711" s="221">
        <v>48574.672823087603</v>
      </c>
      <c r="B10711" s="221">
        <v>1.99364659361654</v>
      </c>
      <c r="C10711" s="221">
        <v>1.7861746969867001</v>
      </c>
      <c r="D10711" s="221">
        <v>2.0163415733959802</v>
      </c>
      <c r="E10711" s="221">
        <v>1.7455277794913</v>
      </c>
    </row>
    <row r="10712" spans="1:5" x14ac:dyDescent="0.25">
      <c r="A10712" s="221">
        <v>48584.674508397897</v>
      </c>
      <c r="B10712" s="221">
        <v>2.5701981714905302</v>
      </c>
      <c r="C10712" s="221">
        <v>1.78638967977062</v>
      </c>
      <c r="D10712" s="221">
        <v>2.0164404650261099</v>
      </c>
      <c r="E10712" s="221">
        <v>1.7456786539967799</v>
      </c>
    </row>
    <row r="10713" spans="1:5" x14ac:dyDescent="0.25">
      <c r="A10713" s="221">
        <v>48586.657341887898</v>
      </c>
      <c r="B10713" s="221">
        <v>1.6667893153092399</v>
      </c>
      <c r="C10713" s="221">
        <v>1.7864322419126399</v>
      </c>
      <c r="D10713" s="221">
        <v>2.0164600702042401</v>
      </c>
      <c r="E10713" s="221">
        <v>1.7457085606214799</v>
      </c>
    </row>
    <row r="10714" spans="1:5" x14ac:dyDescent="0.25">
      <c r="A10714" s="221">
        <v>48608.199239132002</v>
      </c>
      <c r="B10714" s="221">
        <v>2.1842809237863099</v>
      </c>
      <c r="C10714" s="221">
        <v>1.7868933893796399</v>
      </c>
      <c r="D10714" s="221">
        <v>2.01667306413575</v>
      </c>
      <c r="E10714" s="221">
        <v>1.7460332586110701</v>
      </c>
    </row>
    <row r="10715" spans="1:5" x14ac:dyDescent="0.25">
      <c r="A10715" s="221">
        <v>48611.324505429897</v>
      </c>
      <c r="B10715" s="221">
        <v>1.7952743663516699</v>
      </c>
      <c r="C10715" s="221">
        <v>1.78696009902599</v>
      </c>
      <c r="D10715" s="221">
        <v>2.0167039645902198</v>
      </c>
      <c r="E10715" s="221">
        <v>1.74608034160296</v>
      </c>
    </row>
    <row r="10716" spans="1:5" x14ac:dyDescent="0.25">
      <c r="A10716" s="221">
        <v>48613.865271873197</v>
      </c>
      <c r="B10716" s="221">
        <v>1.6886052237482301</v>
      </c>
      <c r="C10716" s="221">
        <v>1.7870142959829101</v>
      </c>
      <c r="D10716" s="221">
        <v>2.0167290859175901</v>
      </c>
      <c r="E10716" s="221">
        <v>1.7461186189446201</v>
      </c>
    </row>
    <row r="10717" spans="1:5" x14ac:dyDescent="0.25">
      <c r="A10717" s="221">
        <v>48615.329941721597</v>
      </c>
      <c r="B10717" s="221">
        <v>1.4549946688326501</v>
      </c>
      <c r="C10717" s="221">
        <v>1.7870455239146401</v>
      </c>
      <c r="D10717" s="221">
        <v>2.016743567552</v>
      </c>
      <c r="E10717" s="221">
        <v>1.7461406845966401</v>
      </c>
    </row>
    <row r="10718" spans="1:5" x14ac:dyDescent="0.25">
      <c r="A10718" s="221">
        <v>48616.679902650598</v>
      </c>
      <c r="B10718" s="221">
        <v>4.7625382942666503</v>
      </c>
      <c r="C10718" s="221">
        <v>1.78707429478221</v>
      </c>
      <c r="D10718" s="221">
        <v>2.0167569150245801</v>
      </c>
      <c r="E10718" s="221">
        <v>1.7461610221274</v>
      </c>
    </row>
    <row r="10719" spans="1:5" x14ac:dyDescent="0.25">
      <c r="A10719" s="221">
        <v>48619.043647551698</v>
      </c>
      <c r="B10719" s="221">
        <v>2.0406104984337401</v>
      </c>
      <c r="C10719" s="221">
        <v>1.78712465423013</v>
      </c>
      <c r="D10719" s="221">
        <v>2.01678028608635</v>
      </c>
      <c r="E10719" s="221">
        <v>1.74619660671484</v>
      </c>
    </row>
    <row r="10720" spans="1:5" x14ac:dyDescent="0.25">
      <c r="A10720" s="221">
        <v>48625.399050783097</v>
      </c>
      <c r="B10720" s="221">
        <v>2.4284494213891801</v>
      </c>
      <c r="C10720" s="221">
        <v>1.7872599096322901</v>
      </c>
      <c r="D10720" s="221">
        <v>2.0168431235545201</v>
      </c>
      <c r="E10720" s="221">
        <v>1.7462922830299501</v>
      </c>
    </row>
    <row r="10721" spans="1:5" x14ac:dyDescent="0.25">
      <c r="A10721" s="221">
        <v>48629.130822083302</v>
      </c>
      <c r="B10721" s="221">
        <v>2.0008083717771901</v>
      </c>
      <c r="C10721" s="221">
        <v>1.7873392325166599</v>
      </c>
      <c r="D10721" s="221">
        <v>2.0168800203319699</v>
      </c>
      <c r="E10721" s="221">
        <v>1.74634846233342</v>
      </c>
    </row>
    <row r="10722" spans="1:5" x14ac:dyDescent="0.25">
      <c r="A10722" s="221">
        <v>48633.485086601599</v>
      </c>
      <c r="B10722" s="221">
        <v>2.35483535318239</v>
      </c>
      <c r="C10722" s="221">
        <v>1.7874316964546</v>
      </c>
      <c r="D10722" s="221">
        <v>2.01692307182575</v>
      </c>
      <c r="E10722" s="221">
        <v>1.7464140128530199</v>
      </c>
    </row>
    <row r="10723" spans="1:5" x14ac:dyDescent="0.25">
      <c r="A10723" s="221">
        <v>48637.738369668703</v>
      </c>
      <c r="B10723" s="221">
        <v>1.64702443775735</v>
      </c>
      <c r="C10723" s="221">
        <v>1.78752190605928</v>
      </c>
      <c r="D10723" s="221">
        <v>2.0169651240726898</v>
      </c>
      <c r="E10723" s="221">
        <v>1.7464780431648901</v>
      </c>
    </row>
    <row r="10724" spans="1:5" x14ac:dyDescent="0.25">
      <c r="A10724" s="221">
        <v>48643.904538064096</v>
      </c>
      <c r="B10724" s="221">
        <v>1.6369680827214499</v>
      </c>
      <c r="C10724" s="221">
        <v>1.78765255700208</v>
      </c>
      <c r="D10724" s="221">
        <v>2.0170260889934002</v>
      </c>
      <c r="E10724" s="221">
        <v>1.7465708155175199</v>
      </c>
    </row>
    <row r="10725" spans="1:5" x14ac:dyDescent="0.25">
      <c r="A10725" s="221">
        <v>48647.430653009003</v>
      </c>
      <c r="B10725" s="221">
        <v>0.70684335226254302</v>
      </c>
      <c r="C10725" s="221">
        <v>1.7877271620802999</v>
      </c>
      <c r="D10725" s="221">
        <v>2.0170609516997402</v>
      </c>
      <c r="E10725" s="221">
        <v>1.7466238563168599</v>
      </c>
    </row>
    <row r="10726" spans="1:5" x14ac:dyDescent="0.25">
      <c r="A10726" s="221">
        <v>48655.365357158997</v>
      </c>
      <c r="B10726" s="221">
        <v>1.2272377302359201</v>
      </c>
      <c r="C10726" s="221">
        <v>1.7878948344044401</v>
      </c>
      <c r="D10726" s="221">
        <v>2.0171394021374098</v>
      </c>
      <c r="E10726" s="221">
        <v>1.7467431815638299</v>
      </c>
    </row>
    <row r="10727" spans="1:5" x14ac:dyDescent="0.25">
      <c r="A10727" s="221">
        <v>48681.533313463799</v>
      </c>
      <c r="B10727" s="221">
        <v>1.5431130765565699</v>
      </c>
      <c r="C10727" s="221">
        <v>1.7884453976882799</v>
      </c>
      <c r="D10727" s="221">
        <v>2.0173981243362298</v>
      </c>
      <c r="E10727" s="221">
        <v>1.74713640484892</v>
      </c>
    </row>
    <row r="10728" spans="1:5" x14ac:dyDescent="0.25">
      <c r="A10728" s="221">
        <v>48686.107933370899</v>
      </c>
      <c r="B10728" s="221">
        <v>0.55801264656565297</v>
      </c>
      <c r="C10728" s="221">
        <v>1.78854126621109</v>
      </c>
      <c r="D10728" s="221">
        <v>2.0174433510935099</v>
      </c>
      <c r="E10728" s="221">
        <v>1.7472050925543701</v>
      </c>
    </row>
    <row r="10729" spans="1:5" x14ac:dyDescent="0.25">
      <c r="A10729" s="221">
        <v>48691.175334030602</v>
      </c>
      <c r="B10729" s="221">
        <v>0.38173411242024002</v>
      </c>
      <c r="C10729" s="221">
        <v>1.7886473281075199</v>
      </c>
      <c r="D10729" s="221">
        <v>2.0174934497037298</v>
      </c>
      <c r="E10729" s="221">
        <v>1.7472811765770899</v>
      </c>
    </row>
    <row r="10730" spans="1:5" x14ac:dyDescent="0.25">
      <c r="A10730" s="221">
        <v>48697.110543932497</v>
      </c>
      <c r="B10730" s="221">
        <v>1.2878622135609901</v>
      </c>
      <c r="C10730" s="221">
        <v>1.7887713743020699</v>
      </c>
      <c r="D10730" s="221">
        <v>2.0175521278678299</v>
      </c>
      <c r="E10730" s="221">
        <v>1.7473702596488601</v>
      </c>
    </row>
    <row r="10731" spans="1:5" x14ac:dyDescent="0.25">
      <c r="A10731" s="221">
        <v>48697.556577026196</v>
      </c>
      <c r="B10731" s="221">
        <v>1.8422042965082801</v>
      </c>
      <c r="C10731" s="221">
        <v>1.7887806883330599</v>
      </c>
      <c r="D10731" s="221">
        <v>2.0175565375523199</v>
      </c>
      <c r="E10731" s="221">
        <v>1.74737695328043</v>
      </c>
    </row>
    <row r="10732" spans="1:5" x14ac:dyDescent="0.25">
      <c r="A10732" s="221">
        <v>48701.981919030797</v>
      </c>
      <c r="B10732" s="221">
        <v>1.8913109772757299</v>
      </c>
      <c r="C10732" s="221">
        <v>1.7888730414840801</v>
      </c>
      <c r="D10732" s="221">
        <v>2.0176002884808701</v>
      </c>
      <c r="E10732" s="221">
        <v>1.7474433436333701</v>
      </c>
    </row>
    <row r="10733" spans="1:5" x14ac:dyDescent="0.25">
      <c r="A10733" s="221">
        <v>48708.956831752701</v>
      </c>
      <c r="B10733" s="221">
        <v>3.0077811703114601</v>
      </c>
      <c r="C10733" s="221">
        <v>1.78901838036579</v>
      </c>
      <c r="D10733" s="221">
        <v>2.0176692456163399</v>
      </c>
      <c r="E10733" s="221">
        <v>1.74754798343677</v>
      </c>
    </row>
    <row r="10734" spans="1:5" x14ac:dyDescent="0.25">
      <c r="A10734" s="221">
        <v>48710.665682314298</v>
      </c>
      <c r="B10734" s="221">
        <v>1.8711924139081</v>
      </c>
      <c r="C10734" s="221">
        <v>1.78905394696083</v>
      </c>
      <c r="D10734" s="221">
        <v>2.0176861400843298</v>
      </c>
      <c r="E10734" s="221">
        <v>1.7475736193159199</v>
      </c>
    </row>
    <row r="10735" spans="1:5" x14ac:dyDescent="0.25">
      <c r="A10735" s="221">
        <v>48716.031412141703</v>
      </c>
      <c r="B10735" s="221">
        <v>1.7974936389954399</v>
      </c>
      <c r="C10735" s="221">
        <v>1.78916551849744</v>
      </c>
      <c r="D10735" s="221">
        <v>2.01773918811136</v>
      </c>
      <c r="E10735" s="221">
        <v>1.7476540756386001</v>
      </c>
    </row>
    <row r="10736" spans="1:5" x14ac:dyDescent="0.25">
      <c r="A10736" s="221">
        <v>48719.713318615701</v>
      </c>
      <c r="B10736" s="221">
        <v>4.6005794967459703</v>
      </c>
      <c r="C10736" s="221">
        <v>1.78924198109634</v>
      </c>
      <c r="D10736" s="221">
        <v>2.0177755891006801</v>
      </c>
      <c r="E10736" s="221">
        <v>1.7477092839075401</v>
      </c>
    </row>
    <row r="10737" spans="1:5" x14ac:dyDescent="0.25">
      <c r="A10737" s="221">
        <v>48723.842843358398</v>
      </c>
      <c r="B10737" s="221">
        <v>0.92388739564324096</v>
      </c>
      <c r="C10737" s="221">
        <v>1.7893276547413699</v>
      </c>
      <c r="D10737" s="221">
        <v>2.0178164154462501</v>
      </c>
      <c r="E10737" s="221">
        <v>1.7477711826679301</v>
      </c>
    </row>
    <row r="10738" spans="1:5" x14ac:dyDescent="0.25">
      <c r="A10738" s="221">
        <v>48729.892274085098</v>
      </c>
      <c r="B10738" s="221">
        <v>0.29925430845469903</v>
      </c>
      <c r="C10738" s="221">
        <v>1.7894529810144399</v>
      </c>
      <c r="D10738" s="221">
        <v>2.0178762228489799</v>
      </c>
      <c r="E10738" s="221">
        <v>1.74786183720062</v>
      </c>
    </row>
    <row r="10739" spans="1:5" x14ac:dyDescent="0.25">
      <c r="A10739" s="221">
        <v>48734.994460970498</v>
      </c>
      <c r="B10739" s="221">
        <v>1.13142616141448</v>
      </c>
      <c r="C10739" s="221">
        <v>1.7895585208833</v>
      </c>
      <c r="D10739" s="221">
        <v>2.01792666537153</v>
      </c>
      <c r="E10739" s="221">
        <v>1.74793828310597</v>
      </c>
    </row>
    <row r="10740" spans="1:5" x14ac:dyDescent="0.25">
      <c r="A10740" s="221">
        <v>48738.472796722497</v>
      </c>
      <c r="B10740" s="221">
        <v>0.98739154981863897</v>
      </c>
      <c r="C10740" s="221">
        <v>1.7896303781537299</v>
      </c>
      <c r="D10740" s="221">
        <v>2.01796105376881</v>
      </c>
      <c r="E10740" s="221">
        <v>1.74799038498471</v>
      </c>
    </row>
    <row r="10741" spans="1:5" x14ac:dyDescent="0.25">
      <c r="A10741" s="221">
        <v>48739.739898920197</v>
      </c>
      <c r="B10741" s="221">
        <v>4.4598356196673796</v>
      </c>
      <c r="C10741" s="221">
        <v>1.78965654803768</v>
      </c>
      <c r="D10741" s="221">
        <v>2.0179735809130799</v>
      </c>
      <c r="E10741" s="221">
        <v>1.74800935957068</v>
      </c>
    </row>
    <row r="10742" spans="1:5" x14ac:dyDescent="0.25">
      <c r="A10742" s="221">
        <v>48741.084678016203</v>
      </c>
      <c r="B10742" s="221">
        <v>3.3268818102537798</v>
      </c>
      <c r="C10742" s="221">
        <v>1.7896843037207399</v>
      </c>
      <c r="D10742" s="221">
        <v>2.0179868760062201</v>
      </c>
      <c r="E10742" s="221">
        <v>1.7480294838685899</v>
      </c>
    </row>
    <row r="10743" spans="1:5" x14ac:dyDescent="0.25">
      <c r="A10743" s="221">
        <v>48745.769269696597</v>
      </c>
      <c r="B10743" s="221">
        <v>-0.47405924075837302</v>
      </c>
      <c r="C10743" s="221">
        <v>1.7897809103331599</v>
      </c>
      <c r="D10743" s="221">
        <v>2.01803318999408</v>
      </c>
      <c r="E10743" s="221">
        <v>1.74809958766396</v>
      </c>
    </row>
    <row r="10744" spans="1:5" x14ac:dyDescent="0.25">
      <c r="A10744" s="221">
        <v>48747.027424270404</v>
      </c>
      <c r="B10744" s="221">
        <v>2.2395100541715798</v>
      </c>
      <c r="C10744" s="221">
        <v>1.78980683465367</v>
      </c>
      <c r="D10744" s="221">
        <v>2.0180456286781001</v>
      </c>
      <c r="E10744" s="221">
        <v>1.7481184156465901</v>
      </c>
    </row>
    <row r="10745" spans="1:5" x14ac:dyDescent="0.25">
      <c r="A10745" s="221">
        <v>48757.813106588299</v>
      </c>
      <c r="B10745" s="221">
        <v>1.4222027573001601</v>
      </c>
      <c r="C10745" s="221">
        <v>1.79002869676432</v>
      </c>
      <c r="D10745" s="221">
        <v>2.0181522608018798</v>
      </c>
      <c r="E10745" s="221">
        <v>1.7482798208058301</v>
      </c>
    </row>
    <row r="10746" spans="1:5" x14ac:dyDescent="0.25">
      <c r="A10746" s="221">
        <v>48759.846788994997</v>
      </c>
      <c r="B10746" s="221">
        <v>0.83651813711374001</v>
      </c>
      <c r="C10746" s="221">
        <v>1.7900704536827601</v>
      </c>
      <c r="D10746" s="221">
        <v>2.01817236670411</v>
      </c>
      <c r="E10746" s="221">
        <v>1.74831025437721</v>
      </c>
    </row>
    <row r="10747" spans="1:5" x14ac:dyDescent="0.25">
      <c r="A10747" s="221">
        <v>48764.733792445899</v>
      </c>
      <c r="B10747" s="221">
        <v>1.90750796251664</v>
      </c>
      <c r="C10747" s="221">
        <v>1.79017069768808</v>
      </c>
      <c r="D10747" s="221">
        <v>2.0182206818260999</v>
      </c>
      <c r="E10747" s="221">
        <v>1.7483833872163701</v>
      </c>
    </row>
    <row r="10748" spans="1:5" x14ac:dyDescent="0.25">
      <c r="A10748" s="221">
        <v>48772.696355036402</v>
      </c>
      <c r="B10748" s="221">
        <v>3.91394190541385</v>
      </c>
      <c r="C10748" s="221">
        <v>1.79033372432264</v>
      </c>
      <c r="D10748" s="221">
        <v>2.0182994033139701</v>
      </c>
      <c r="E10748" s="221">
        <v>1.74850254506332</v>
      </c>
    </row>
    <row r="10749" spans="1:5" x14ac:dyDescent="0.25">
      <c r="A10749" s="221">
        <v>48774.619252395998</v>
      </c>
      <c r="B10749" s="221">
        <v>1.8841041181320901</v>
      </c>
      <c r="C10749" s="221">
        <v>1.7903730413404799</v>
      </c>
      <c r="D10749" s="221">
        <v>2.0183184139452202</v>
      </c>
      <c r="E10749" s="221">
        <v>1.7485312887792801</v>
      </c>
    </row>
    <row r="10750" spans="1:5" x14ac:dyDescent="0.25">
      <c r="A10750" s="221">
        <v>48784.616054271399</v>
      </c>
      <c r="B10750" s="221">
        <v>2.6531836815027598</v>
      </c>
      <c r="C10750" s="221">
        <v>1.79057707361384</v>
      </c>
      <c r="D10750" s="221">
        <v>2.0184172468408699</v>
      </c>
      <c r="E10750" s="221">
        <v>1.7486807196003</v>
      </c>
    </row>
    <row r="10751" spans="1:5" x14ac:dyDescent="0.25">
      <c r="A10751" s="221">
        <v>48786.622943963899</v>
      </c>
      <c r="B10751" s="221">
        <v>4.2531805231634801</v>
      </c>
      <c r="C10751" s="221">
        <v>1.79061795986723</v>
      </c>
      <c r="D10751" s="221">
        <v>2.0184370878582301</v>
      </c>
      <c r="E10751" s="221">
        <v>1.7487107082773401</v>
      </c>
    </row>
    <row r="10752" spans="1:5" x14ac:dyDescent="0.25">
      <c r="A10752" s="221">
        <v>48789.236233626201</v>
      </c>
      <c r="B10752" s="221">
        <v>0.96090037399614303</v>
      </c>
      <c r="C10752" s="221">
        <v>1.7906711682380401</v>
      </c>
      <c r="D10752" s="221">
        <v>2.0184629240194099</v>
      </c>
      <c r="E10752" s="221">
        <v>1.7487497398093801</v>
      </c>
    </row>
    <row r="10753" spans="1:5" x14ac:dyDescent="0.25">
      <c r="A10753" s="221">
        <v>48790.385816406801</v>
      </c>
      <c r="B10753" s="221">
        <v>1.257465713707</v>
      </c>
      <c r="C10753" s="221">
        <v>1.7906945607095699</v>
      </c>
      <c r="D10753" s="221">
        <v>2.0184742893136698</v>
      </c>
      <c r="E10753" s="221">
        <v>1.7487669097304199</v>
      </c>
    </row>
    <row r="10754" spans="1:5" x14ac:dyDescent="0.25">
      <c r="A10754" s="221">
        <v>48793.9491602321</v>
      </c>
      <c r="B10754" s="221">
        <v>1.52370781474203</v>
      </c>
      <c r="C10754" s="221">
        <v>1.7907670193502701</v>
      </c>
      <c r="D10754" s="221">
        <v>2.0185095181391302</v>
      </c>
      <c r="E10754" s="221">
        <v>1.74882013106699</v>
      </c>
    </row>
    <row r="10755" spans="1:5" x14ac:dyDescent="0.25">
      <c r="A10755" s="221">
        <v>48795.932511436498</v>
      </c>
      <c r="B10755" s="221">
        <v>1.9363473943432701</v>
      </c>
      <c r="C10755" s="221">
        <v>1.79080731647005</v>
      </c>
      <c r="D10755" s="221">
        <v>2.0185291260180298</v>
      </c>
      <c r="E10755" s="221">
        <v>1.74884975397378</v>
      </c>
    </row>
    <row r="10756" spans="1:5" x14ac:dyDescent="0.25">
      <c r="A10756" s="221">
        <v>48798.939974367699</v>
      </c>
      <c r="B10756" s="221">
        <v>3.6363642916897199</v>
      </c>
      <c r="C10756" s="221">
        <v>1.7908683746510701</v>
      </c>
      <c r="D10756" s="221">
        <v>2.0185588576935398</v>
      </c>
      <c r="E10756" s="221">
        <v>1.74889467279294</v>
      </c>
    </row>
    <row r="10757" spans="1:5" x14ac:dyDescent="0.25">
      <c r="A10757" s="221">
        <v>48800.680235929402</v>
      </c>
      <c r="B10757" s="221">
        <v>1.60209936729854</v>
      </c>
      <c r="C10757" s="221">
        <v>1.7909036824239799</v>
      </c>
      <c r="D10757" s="221">
        <v>2.0185760618597199</v>
      </c>
      <c r="E10757" s="221">
        <v>1.7489206649651401</v>
      </c>
    </row>
    <row r="10758" spans="1:5" x14ac:dyDescent="0.25">
      <c r="A10758" s="221">
        <v>48800.708571817799</v>
      </c>
      <c r="B10758" s="221">
        <v>2.2033074267532302</v>
      </c>
      <c r="C10758" s="221">
        <v>1.7909042571548299</v>
      </c>
      <c r="D10758" s="221">
        <v>2.0185763419873499</v>
      </c>
      <c r="E10758" s="221">
        <v>1.7489210881838699</v>
      </c>
    </row>
    <row r="10759" spans="1:5" x14ac:dyDescent="0.25">
      <c r="A10759" s="221">
        <v>48801.597211890097</v>
      </c>
      <c r="B10759" s="221">
        <v>2.1358571642520201</v>
      </c>
      <c r="C10759" s="221">
        <v>1.7909222787751</v>
      </c>
      <c r="D10759" s="221">
        <v>2.0185851270526598</v>
      </c>
      <c r="E10759" s="221">
        <v>1.7489343607207699</v>
      </c>
    </row>
    <row r="10760" spans="1:5" x14ac:dyDescent="0.25">
      <c r="A10760" s="221">
        <v>48804.0537147715</v>
      </c>
      <c r="B10760" s="221">
        <v>0.458371692382809</v>
      </c>
      <c r="C10760" s="221">
        <v>1.79097207082931</v>
      </c>
      <c r="D10760" s="221">
        <v>2.0186094119559899</v>
      </c>
      <c r="E10760" s="221">
        <v>1.7489710408454</v>
      </c>
    </row>
    <row r="10761" spans="1:5" x14ac:dyDescent="0.25">
      <c r="A10761" s="221">
        <v>48806.9847494149</v>
      </c>
      <c r="B10761" s="221">
        <v>2.7283225882405802</v>
      </c>
      <c r="C10761" s="221">
        <v>1.7910314349850101</v>
      </c>
      <c r="D10761" s="221">
        <v>2.0186383880640699</v>
      </c>
      <c r="E10761" s="221">
        <v>1.74901478371014</v>
      </c>
    </row>
    <row r="10762" spans="1:5" x14ac:dyDescent="0.25">
      <c r="A10762" s="221">
        <v>48807.913757353199</v>
      </c>
      <c r="B10762" s="221">
        <v>2.7233084855794498</v>
      </c>
      <c r="C10762" s="221">
        <v>1.7910502395743899</v>
      </c>
      <c r="D10762" s="221">
        <v>2.0186475722047201</v>
      </c>
      <c r="E10762" s="221">
        <v>1.7490286468376901</v>
      </c>
    </row>
    <row r="10763" spans="1:5" x14ac:dyDescent="0.25">
      <c r="A10763" s="221">
        <v>48813.435251403898</v>
      </c>
      <c r="B10763" s="221">
        <v>0.98431909041270005</v>
      </c>
      <c r="C10763" s="221">
        <v>1.7911618941860901</v>
      </c>
      <c r="D10763" s="221">
        <v>2.0187021575057602</v>
      </c>
      <c r="E10763" s="221">
        <v>1.7491110413718101</v>
      </c>
    </row>
    <row r="10764" spans="1:5" x14ac:dyDescent="0.25">
      <c r="A10764" s="221">
        <v>48813.861911634798</v>
      </c>
      <c r="B10764" s="221">
        <v>2.17870298591283</v>
      </c>
      <c r="C10764" s="221">
        <v>1.79117051423511</v>
      </c>
      <c r="D10764" s="221">
        <v>2.0187063754541898</v>
      </c>
      <c r="E10764" s="221">
        <v>1.7491174082121399</v>
      </c>
    </row>
    <row r="10765" spans="1:5" x14ac:dyDescent="0.25">
      <c r="A10765" s="221">
        <v>48818.956910962697</v>
      </c>
      <c r="B10765" s="221">
        <v>0.15348698498336399</v>
      </c>
      <c r="C10765" s="221">
        <v>1.7912733570611299</v>
      </c>
      <c r="D10765" s="221">
        <v>2.0187567444429999</v>
      </c>
      <c r="E10765" s="221">
        <v>1.7491934383757399</v>
      </c>
    </row>
    <row r="10766" spans="1:5" x14ac:dyDescent="0.25">
      <c r="A10766" s="221">
        <v>48820.3602374373</v>
      </c>
      <c r="B10766" s="221">
        <v>2.08860917648714</v>
      </c>
      <c r="C10766" s="221">
        <v>1.7913016647464901</v>
      </c>
      <c r="D10766" s="221">
        <v>2.0187706176804601</v>
      </c>
      <c r="E10766" s="221">
        <v>1.7492143695089299</v>
      </c>
    </row>
    <row r="10767" spans="1:5" x14ac:dyDescent="0.25">
      <c r="A10767" s="221">
        <v>48820.3858058978</v>
      </c>
      <c r="B10767" s="221">
        <v>2.3250486787010698</v>
      </c>
      <c r="C10767" s="221">
        <v>1.79130218025909</v>
      </c>
      <c r="D10767" s="221">
        <v>2.0187708704493801</v>
      </c>
      <c r="E10767" s="221">
        <v>1.74921475087197</v>
      </c>
    </row>
    <row r="10768" spans="1:5" x14ac:dyDescent="0.25">
      <c r="A10768" s="221">
        <v>48823.073439592401</v>
      </c>
      <c r="B10768" s="221">
        <v>1.35461473310137</v>
      </c>
      <c r="C10768" s="221">
        <v>1.79135633780933</v>
      </c>
      <c r="D10768" s="221">
        <v>2.0187974403040201</v>
      </c>
      <c r="E10768" s="221">
        <v>1.74925483790829</v>
      </c>
    </row>
    <row r="10769" spans="1:5" x14ac:dyDescent="0.25">
      <c r="A10769" s="221">
        <v>48824.9655067653</v>
      </c>
      <c r="B10769" s="221">
        <v>2.5378152230983102</v>
      </c>
      <c r="C10769" s="221">
        <v>1.7913944417312599</v>
      </c>
      <c r="D10769" s="221">
        <v>2.0188161450222299</v>
      </c>
      <c r="E10769" s="221">
        <v>1.74928305267729</v>
      </c>
    </row>
    <row r="10770" spans="1:5" x14ac:dyDescent="0.25">
      <c r="A10770" s="221">
        <v>48828.219671767998</v>
      </c>
      <c r="B10770" s="221">
        <v>2.33447678524319</v>
      </c>
      <c r="C10770" s="221">
        <v>1.79145993610181</v>
      </c>
      <c r="D10770" s="221">
        <v>2.0188483151883099</v>
      </c>
      <c r="E10770" s="221">
        <v>1.74933157709161</v>
      </c>
    </row>
    <row r="10771" spans="1:5" x14ac:dyDescent="0.25">
      <c r="A10771" s="221">
        <v>48836.644266894698</v>
      </c>
      <c r="B10771" s="221">
        <v>1.43911355960473</v>
      </c>
      <c r="C10771" s="221">
        <v>1.79162916102716</v>
      </c>
      <c r="D10771" s="221">
        <v>2.01893159901456</v>
      </c>
      <c r="E10771" s="221">
        <v>1.7494571114366999</v>
      </c>
    </row>
    <row r="10772" spans="1:5" x14ac:dyDescent="0.25">
      <c r="A10772" s="221">
        <v>48838.588124593203</v>
      </c>
      <c r="B10772" s="221">
        <v>0.95389945053527803</v>
      </c>
      <c r="C10772" s="221">
        <v>1.7916681441778</v>
      </c>
      <c r="D10772" s="221">
        <v>2.0189508155853102</v>
      </c>
      <c r="E10772" s="221">
        <v>1.7494860764331399</v>
      </c>
    </row>
    <row r="10773" spans="1:5" x14ac:dyDescent="0.25">
      <c r="A10773" s="221">
        <v>48840.478085012903</v>
      </c>
      <c r="B10773" s="221">
        <v>1.1504710537017799</v>
      </c>
      <c r="C10773" s="221">
        <v>1.7917060236651401</v>
      </c>
      <c r="D10773" s="221">
        <v>2.0189694993197902</v>
      </c>
      <c r="E10773" s="221">
        <v>1.74951423831806</v>
      </c>
    </row>
    <row r="10774" spans="1:5" x14ac:dyDescent="0.25">
      <c r="A10774" s="221">
        <v>48841.366917396997</v>
      </c>
      <c r="B10774" s="221">
        <v>0.77924404130569302</v>
      </c>
      <c r="C10774" s="221">
        <v>1.7917238302921401</v>
      </c>
      <c r="D10774" s="221">
        <v>2.01897828591758</v>
      </c>
      <c r="E10774" s="221">
        <v>1.7495274826141101</v>
      </c>
    </row>
    <row r="10775" spans="1:5" x14ac:dyDescent="0.25">
      <c r="A10775" s="221">
        <v>48842.747607639103</v>
      </c>
      <c r="B10775" s="221">
        <v>2.2848925563443898</v>
      </c>
      <c r="C10775" s="221">
        <v>1.7917514807900601</v>
      </c>
      <c r="D10775" s="221">
        <v>2.0189919348012602</v>
      </c>
      <c r="E10775" s="221">
        <v>1.7495480559760199</v>
      </c>
    </row>
    <row r="10776" spans="1:5" x14ac:dyDescent="0.25">
      <c r="A10776" s="221">
        <v>48845.5119113947</v>
      </c>
      <c r="B10776" s="221">
        <v>4.5347338855799197</v>
      </c>
      <c r="C10776" s="221">
        <v>1.7918068041640001</v>
      </c>
      <c r="D10776" s="221">
        <v>2.0190192614667599</v>
      </c>
      <c r="E10776" s="221">
        <v>1.74958924625887</v>
      </c>
    </row>
    <row r="10777" spans="1:5" x14ac:dyDescent="0.25">
      <c r="A10777" s="221">
        <v>48847.581235220001</v>
      </c>
      <c r="B10777" s="221">
        <v>1.9937170867151599</v>
      </c>
      <c r="C10777" s="221">
        <v>1.79184818693535</v>
      </c>
      <c r="D10777" s="221">
        <v>2.0190397178727899</v>
      </c>
      <c r="E10777" s="221">
        <v>1.7496200807984901</v>
      </c>
    </row>
    <row r="10778" spans="1:5" x14ac:dyDescent="0.25">
      <c r="A10778" s="221">
        <v>48852.928291216202</v>
      </c>
      <c r="B10778" s="221">
        <v>2.4509163917772598</v>
      </c>
      <c r="C10778" s="221">
        <v>1.79195499272812</v>
      </c>
      <c r="D10778" s="221">
        <v>2.01909257646706</v>
      </c>
      <c r="E10778" s="221">
        <v>1.7496997320178</v>
      </c>
    </row>
    <row r="10779" spans="1:5" x14ac:dyDescent="0.25">
      <c r="A10779" s="221">
        <v>48865.178263999602</v>
      </c>
      <c r="B10779" s="221">
        <v>2.38657811658496</v>
      </c>
      <c r="C10779" s="221">
        <v>1.7921989947468899</v>
      </c>
      <c r="D10779" s="221">
        <v>2.0192136741966702</v>
      </c>
      <c r="E10779" s="221">
        <v>1.7498820739276</v>
      </c>
    </row>
    <row r="10780" spans="1:5" x14ac:dyDescent="0.25">
      <c r="A10780" s="221">
        <v>48865.282729160099</v>
      </c>
      <c r="B10780" s="221">
        <v>1.7848162007974899</v>
      </c>
      <c r="C10780" s="221">
        <v>1.7922010714079299</v>
      </c>
      <c r="D10780" s="221">
        <v>2.0192147068923298</v>
      </c>
      <c r="E10780" s="221">
        <v>1.74988362856159</v>
      </c>
    </row>
    <row r="10781" spans="1:5" x14ac:dyDescent="0.25">
      <c r="A10781" s="221">
        <v>48870.732091716302</v>
      </c>
      <c r="B10781" s="221">
        <v>-0.63349295142411899</v>
      </c>
      <c r="C10781" s="221">
        <v>1.79230930170614</v>
      </c>
      <c r="D10781" s="221">
        <v>2.0192685768433201</v>
      </c>
      <c r="E10781" s="221">
        <v>1.7499646924410099</v>
      </c>
    </row>
    <row r="10782" spans="1:5" x14ac:dyDescent="0.25">
      <c r="A10782" s="221">
        <v>48874.056715205501</v>
      </c>
      <c r="B10782" s="221">
        <v>1.1893972257613701</v>
      </c>
      <c r="C10782" s="221">
        <v>1.7923752381734801</v>
      </c>
      <c r="D10782" s="221">
        <v>2.01930144257808</v>
      </c>
      <c r="E10782" s="221">
        <v>1.7500141479784801</v>
      </c>
    </row>
    <row r="10783" spans="1:5" x14ac:dyDescent="0.25">
      <c r="A10783" s="221">
        <v>48875.992990075101</v>
      </c>
      <c r="B10783" s="221">
        <v>2.1139468373711399</v>
      </c>
      <c r="C10783" s="221">
        <v>1.7924135989826899</v>
      </c>
      <c r="D10783" s="221">
        <v>2.0193205837218802</v>
      </c>
      <c r="E10783" s="221">
        <v>1.7500429510939901</v>
      </c>
    </row>
    <row r="10784" spans="1:5" x14ac:dyDescent="0.25">
      <c r="A10784" s="221">
        <v>48881.122931537597</v>
      </c>
      <c r="B10784" s="221">
        <v>1.3615433315690999</v>
      </c>
      <c r="C10784" s="221">
        <v>1.79251514262712</v>
      </c>
      <c r="D10784" s="221">
        <v>2.0193712960193801</v>
      </c>
      <c r="E10784" s="221">
        <v>1.7501192189407999</v>
      </c>
    </row>
    <row r="10785" spans="1:5" x14ac:dyDescent="0.25">
      <c r="A10785" s="221">
        <v>48888.242137533001</v>
      </c>
      <c r="B10785" s="221">
        <v>4.26073411774808</v>
      </c>
      <c r="C10785" s="221">
        <v>1.79265576644807</v>
      </c>
      <c r="D10785" s="221">
        <v>2.0194416732926901</v>
      </c>
      <c r="E10785" s="221">
        <v>1.7502250494988001</v>
      </c>
    </row>
    <row r="10786" spans="1:5" x14ac:dyDescent="0.25">
      <c r="A10786" s="221">
        <v>48893.365487874202</v>
      </c>
      <c r="B10786" s="221">
        <v>2.0983550367491302</v>
      </c>
      <c r="C10786" s="221">
        <v>1.7927567622454399</v>
      </c>
      <c r="D10786" s="221">
        <v>2.0194923204333199</v>
      </c>
      <c r="E10786" s="221">
        <v>1.7503011752292501</v>
      </c>
    </row>
    <row r="10787" spans="1:5" x14ac:dyDescent="0.25">
      <c r="A10787" s="221">
        <v>48902.288945722001</v>
      </c>
      <c r="B10787" s="221">
        <v>0.60456544989413397</v>
      </c>
      <c r="C10787" s="221">
        <v>1.7929322547406701</v>
      </c>
      <c r="D10787" s="221">
        <v>2.0195805330525798</v>
      </c>
      <c r="E10787" s="221">
        <v>1.75043371899071</v>
      </c>
    </row>
    <row r="10788" spans="1:5" x14ac:dyDescent="0.25">
      <c r="A10788" s="221">
        <v>48906.1387363088</v>
      </c>
      <c r="B10788" s="221">
        <v>1.9220718658882401</v>
      </c>
      <c r="C10788" s="221">
        <v>1.7930078034925601</v>
      </c>
      <c r="D10788" s="221">
        <v>2.0196185894649399</v>
      </c>
      <c r="E10788" s="221">
        <v>1.7504908704225799</v>
      </c>
    </row>
    <row r="10789" spans="1:5" x14ac:dyDescent="0.25">
      <c r="A10789" s="221">
        <v>48914.771488803402</v>
      </c>
      <c r="B10789" s="221">
        <v>2.3589841475733602</v>
      </c>
      <c r="C10789" s="221">
        <v>1.7931768546984701</v>
      </c>
      <c r="D10789" s="221">
        <v>2.0197039263076002</v>
      </c>
      <c r="E10789" s="221">
        <v>1.7506190117203899</v>
      </c>
    </row>
    <row r="10790" spans="1:5" x14ac:dyDescent="0.25">
      <c r="A10790" s="221">
        <v>48921.373427126702</v>
      </c>
      <c r="B10790" s="221">
        <v>1.2732959890300499</v>
      </c>
      <c r="C10790" s="221">
        <v>1.7933058006289999</v>
      </c>
      <c r="D10790" s="221">
        <v>2.0197691879119399</v>
      </c>
      <c r="E10790" s="221">
        <v>1.75071691920228</v>
      </c>
    </row>
    <row r="10791" spans="1:5" x14ac:dyDescent="0.25">
      <c r="A10791" s="221">
        <v>48921.9779960776</v>
      </c>
      <c r="B10791" s="221">
        <v>1.89804209739892</v>
      </c>
      <c r="C10791" s="221">
        <v>1.79331759413238</v>
      </c>
      <c r="D10791" s="221">
        <v>2.0197751642082502</v>
      </c>
      <c r="E10791" s="221">
        <v>1.75072588018811</v>
      </c>
    </row>
    <row r="10792" spans="1:5" x14ac:dyDescent="0.25">
      <c r="A10792" s="221">
        <v>48924.973596156196</v>
      </c>
      <c r="B10792" s="221">
        <v>1.95518961905059</v>
      </c>
      <c r="C10792" s="221">
        <v>1.7933759938140901</v>
      </c>
      <c r="D10792" s="221">
        <v>2.0198047763702398</v>
      </c>
      <c r="E10792" s="221">
        <v>1.75077028129374</v>
      </c>
    </row>
    <row r="10793" spans="1:5" x14ac:dyDescent="0.25">
      <c r="A10793" s="221">
        <v>48927.306552288297</v>
      </c>
      <c r="B10793" s="221">
        <v>0.72501231506367803</v>
      </c>
      <c r="C10793" s="221">
        <v>1.79342143316643</v>
      </c>
      <c r="D10793" s="221">
        <v>2.0198278381518802</v>
      </c>
      <c r="E10793" s="221">
        <v>1.7508048606197399</v>
      </c>
    </row>
    <row r="10794" spans="1:5" x14ac:dyDescent="0.25">
      <c r="A10794" s="221">
        <v>48928.0056926627</v>
      </c>
      <c r="B10794" s="221">
        <v>1.1013101483674701</v>
      </c>
      <c r="C10794" s="221">
        <v>1.79343504326215</v>
      </c>
      <c r="D10794" s="221">
        <v>2.0198347493074</v>
      </c>
      <c r="E10794" s="221">
        <v>1.75081522335335</v>
      </c>
    </row>
    <row r="10795" spans="1:5" x14ac:dyDescent="0.25">
      <c r="A10795" s="221">
        <v>48930.082770204397</v>
      </c>
      <c r="B10795" s="221">
        <v>1.86100724707594</v>
      </c>
      <c r="C10795" s="221">
        <v>1.7934754560797601</v>
      </c>
      <c r="D10795" s="221">
        <v>2.0198552815949502</v>
      </c>
      <c r="E10795" s="221">
        <v>1.7508460100194401</v>
      </c>
    </row>
    <row r="10796" spans="1:5" x14ac:dyDescent="0.25">
      <c r="A10796" s="221">
        <v>48935.150444059502</v>
      </c>
      <c r="B10796" s="221">
        <v>1.96436978753907</v>
      </c>
      <c r="C10796" s="221">
        <v>1.79357393932897</v>
      </c>
      <c r="D10796" s="221">
        <v>2.0199053761747199</v>
      </c>
      <c r="E10796" s="221">
        <v>1.7509211236248201</v>
      </c>
    </row>
    <row r="10797" spans="1:5" x14ac:dyDescent="0.25">
      <c r="A10797" s="221">
        <v>48935.390002625099</v>
      </c>
      <c r="B10797" s="221">
        <v>2.0858880842939298</v>
      </c>
      <c r="C10797" s="221">
        <v>1.79357859035319</v>
      </c>
      <c r="D10797" s="221">
        <v>2.0199077442395401</v>
      </c>
      <c r="E10797" s="221">
        <v>1.7509246743875799</v>
      </c>
    </row>
    <row r="10798" spans="1:5" x14ac:dyDescent="0.25">
      <c r="A10798" s="221">
        <v>48943.600035014701</v>
      </c>
      <c r="B10798" s="221">
        <v>2.3106397838579902</v>
      </c>
      <c r="C10798" s="221">
        <v>1.79373775297805</v>
      </c>
      <c r="D10798" s="221">
        <v>2.0199889009987202</v>
      </c>
      <c r="E10798" s="221">
        <v>1.75104636436817</v>
      </c>
    </row>
    <row r="10799" spans="1:5" x14ac:dyDescent="0.25">
      <c r="A10799" s="221">
        <v>48950.571095348801</v>
      </c>
      <c r="B10799" s="221">
        <v>0.96797816143967497</v>
      </c>
      <c r="C10799" s="221">
        <v>1.7938725294462099</v>
      </c>
      <c r="D10799" s="221">
        <v>2.0200578100528199</v>
      </c>
      <c r="E10799" s="221">
        <v>1.75114969017208</v>
      </c>
    </row>
    <row r="10800" spans="1:5" x14ac:dyDescent="0.25">
      <c r="A10800" s="221">
        <v>48952.066876994002</v>
      </c>
      <c r="B10800" s="221">
        <v>2.2715173826093999</v>
      </c>
      <c r="C10800" s="221">
        <v>1.79390141002962</v>
      </c>
      <c r="D10800" s="221">
        <v>2.0200725958310799</v>
      </c>
      <c r="E10800" s="221">
        <v>1.7511718341814799</v>
      </c>
    </row>
    <row r="10801" spans="1:5" x14ac:dyDescent="0.25">
      <c r="A10801" s="221">
        <v>48957.479742572199</v>
      </c>
      <c r="B10801" s="221">
        <v>2.0620713760941798</v>
      </c>
      <c r="C10801" s="221">
        <v>1.79400577715559</v>
      </c>
      <c r="D10801" s="221">
        <v>2.0201261019229602</v>
      </c>
      <c r="E10801" s="221">
        <v>1.7512519679006</v>
      </c>
    </row>
    <row r="10802" spans="1:5" x14ac:dyDescent="0.25">
      <c r="A10802" s="221">
        <v>48961.381357273203</v>
      </c>
      <c r="B10802" s="221">
        <v>2.9609794953694402</v>
      </c>
      <c r="C10802" s="221">
        <v>1.7940808794783401</v>
      </c>
      <c r="D10802" s="221">
        <v>2.0201646691119701</v>
      </c>
      <c r="E10802" s="221">
        <v>1.7513097103391599</v>
      </c>
    </row>
    <row r="10803" spans="1:5" x14ac:dyDescent="0.25">
      <c r="A10803" s="221">
        <v>48961.434499939998</v>
      </c>
      <c r="B10803" s="221">
        <v>2.6321423201873602</v>
      </c>
      <c r="C10803" s="221">
        <v>1.7940819016935301</v>
      </c>
      <c r="D10803" s="221">
        <v>2.02016519442263</v>
      </c>
      <c r="E10803" s="221">
        <v>1.75131049662075</v>
      </c>
    </row>
    <row r="10804" spans="1:5" x14ac:dyDescent="0.25">
      <c r="A10804" s="221">
        <v>48966.591106316599</v>
      </c>
      <c r="B10804" s="221">
        <v>2.3464647713889999</v>
      </c>
      <c r="C10804" s="221">
        <v>1.7941809970443601</v>
      </c>
      <c r="D10804" s="221">
        <v>2.02021616703004</v>
      </c>
      <c r="E10804" s="221">
        <v>1.75138679208906</v>
      </c>
    </row>
    <row r="10805" spans="1:5" x14ac:dyDescent="0.25">
      <c r="A10805" s="221">
        <v>48968.307832518803</v>
      </c>
      <c r="B10805" s="221">
        <v>1.8445869348069801</v>
      </c>
      <c r="C10805" s="221">
        <v>1.79421393563744</v>
      </c>
      <c r="D10805" s="221">
        <v>2.02023313671986</v>
      </c>
      <c r="E10805" s="221">
        <v>1.7514121922107699</v>
      </c>
    </row>
    <row r="10806" spans="1:5" x14ac:dyDescent="0.25">
      <c r="A10806" s="221">
        <v>48970.215610468797</v>
      </c>
      <c r="B10806" s="221">
        <v>4.0248342965808002</v>
      </c>
      <c r="C10806" s="221">
        <v>1.7942505374521101</v>
      </c>
      <c r="D10806" s="221">
        <v>2.0202519948619702</v>
      </c>
      <c r="E10806" s="221">
        <v>1.7514404190719099</v>
      </c>
    </row>
    <row r="10807" spans="1:5" x14ac:dyDescent="0.25">
      <c r="A10807" s="221">
        <v>48983.318586121801</v>
      </c>
      <c r="B10807" s="221">
        <v>2.1695157138305299</v>
      </c>
      <c r="C10807" s="221">
        <v>1.79450117011692</v>
      </c>
      <c r="D10807" s="221">
        <v>2.0203815152332201</v>
      </c>
      <c r="E10807" s="221">
        <v>1.75163414176176</v>
      </c>
    </row>
    <row r="10808" spans="1:5" x14ac:dyDescent="0.25">
      <c r="A10808" s="221">
        <v>48988.086851025801</v>
      </c>
      <c r="B10808" s="221">
        <v>1.2795945868986101</v>
      </c>
      <c r="C10808" s="221">
        <v>1.7945920740090799</v>
      </c>
      <c r="D10808" s="221">
        <v>2.0204286486030898</v>
      </c>
      <c r="E10808" s="221">
        <v>1.7517046068698801</v>
      </c>
    </row>
    <row r="10809" spans="1:5" x14ac:dyDescent="0.25">
      <c r="A10809" s="221">
        <v>48991.115305126499</v>
      </c>
      <c r="B10809" s="221">
        <v>-0.47520696181316802</v>
      </c>
      <c r="C10809" s="221">
        <v>1.7946497289880601</v>
      </c>
      <c r="D10809" s="221">
        <v>2.0204585837634599</v>
      </c>
      <c r="E10809" s="221">
        <v>1.7517493448882799</v>
      </c>
    </row>
    <row r="10810" spans="1:5" x14ac:dyDescent="0.25">
      <c r="A10810" s="221">
        <v>48991.220165251703</v>
      </c>
      <c r="B10810" s="221">
        <v>1.9547818882732899</v>
      </c>
      <c r="C10810" s="221">
        <v>1.79465172405384</v>
      </c>
      <c r="D10810" s="221">
        <v>2.0204596202674199</v>
      </c>
      <c r="E10810" s="221">
        <v>1.7517508936347099</v>
      </c>
    </row>
    <row r="10811" spans="1:5" x14ac:dyDescent="0.25">
      <c r="A10811" s="221">
        <v>48999.914048625302</v>
      </c>
      <c r="B10811" s="221">
        <v>2.3046759187395298</v>
      </c>
      <c r="C10811" s="221">
        <v>1.79481686091131</v>
      </c>
      <c r="D10811" s="221">
        <v>2.0205455561226202</v>
      </c>
      <c r="E10811" s="221">
        <v>1.7518792893633099</v>
      </c>
    </row>
    <row r="10812" spans="1:5" x14ac:dyDescent="0.25">
      <c r="A10812" s="221">
        <v>49001.928942628198</v>
      </c>
      <c r="B10812" s="221">
        <v>0.73656501757968196</v>
      </c>
      <c r="C10812" s="221">
        <v>1.79485505588418</v>
      </c>
      <c r="D10812" s="221">
        <v>2.0205654726123998</v>
      </c>
      <c r="E10812" s="221">
        <v>1.75190903649981</v>
      </c>
    </row>
    <row r="10813" spans="1:5" x14ac:dyDescent="0.25">
      <c r="A10813" s="221">
        <v>49002.478704854599</v>
      </c>
      <c r="B10813" s="221">
        <v>1.50845508239861</v>
      </c>
      <c r="C10813" s="221">
        <v>1.79486547073478</v>
      </c>
      <c r="D10813" s="221">
        <v>2.0205709068107902</v>
      </c>
      <c r="E10813" s="221">
        <v>1.7519171524316799</v>
      </c>
    </row>
    <row r="10814" spans="1:5" x14ac:dyDescent="0.25">
      <c r="A10814" s="221">
        <v>49008.907942044498</v>
      </c>
      <c r="B10814" s="221">
        <v>1.32265648294312</v>
      </c>
      <c r="C10814" s="221">
        <v>1.79498712662275</v>
      </c>
      <c r="D10814" s="221">
        <v>2.0206344574673198</v>
      </c>
      <c r="E10814" s="221">
        <v>1.7520120361170299</v>
      </c>
    </row>
    <row r="10815" spans="1:5" x14ac:dyDescent="0.25">
      <c r="A10815" s="221">
        <v>49008.986757222097</v>
      </c>
      <c r="B10815" s="221">
        <v>2.5389741165543498</v>
      </c>
      <c r="C10815" s="221">
        <v>1.7949886161208299</v>
      </c>
      <c r="D10815" s="221">
        <v>2.0206352365265099</v>
      </c>
      <c r="E10815" s="221">
        <v>1.75201319928372</v>
      </c>
    </row>
    <row r="10816" spans="1:5" x14ac:dyDescent="0.25">
      <c r="A10816" s="221">
        <v>49009.087266662202</v>
      </c>
      <c r="B10816" s="221">
        <v>2.8648468629765902</v>
      </c>
      <c r="C10816" s="221">
        <v>1.7949905155455499</v>
      </c>
      <c r="D10816" s="221">
        <v>2.02063623002554</v>
      </c>
      <c r="E10816" s="221">
        <v>1.7520146826177201</v>
      </c>
    </row>
    <row r="10817" spans="1:5" x14ac:dyDescent="0.25">
      <c r="A10817" s="221">
        <v>49020.576459225304</v>
      </c>
      <c r="B10817" s="221">
        <v>3.9250099021950402</v>
      </c>
      <c r="C10817" s="221">
        <v>1.79520713879018</v>
      </c>
      <c r="D10817" s="221">
        <v>2.020749796489</v>
      </c>
      <c r="E10817" s="221">
        <v>1.75218414224323</v>
      </c>
    </row>
    <row r="10818" spans="1:5" x14ac:dyDescent="0.25">
      <c r="A10818" s="221">
        <v>49020.9778578154</v>
      </c>
      <c r="B10818" s="221">
        <v>1.8498725174197299</v>
      </c>
      <c r="C10818" s="221">
        <v>1.7952146925424901</v>
      </c>
      <c r="D10818" s="221">
        <v>2.02075376412215</v>
      </c>
      <c r="E10818" s="221">
        <v>1.75219005943327</v>
      </c>
    </row>
    <row r="10819" spans="1:5" x14ac:dyDescent="0.25">
      <c r="A10819" s="221">
        <v>49029.844797405298</v>
      </c>
      <c r="B10819" s="221">
        <v>2.0869004138978502</v>
      </c>
      <c r="C10819" s="221">
        <v>1.79538122152308</v>
      </c>
      <c r="D10819" s="221">
        <v>2.0208414083302899</v>
      </c>
      <c r="E10819" s="221">
        <v>1.7523207708206301</v>
      </c>
    </row>
    <row r="10820" spans="1:5" x14ac:dyDescent="0.25">
      <c r="A10820" s="221">
        <v>49036.477743726398</v>
      </c>
      <c r="B10820" s="221">
        <v>1.3961767308611199</v>
      </c>
      <c r="C10820" s="221">
        <v>1.7955054062940099</v>
      </c>
      <c r="D10820" s="221">
        <v>2.0209069683686698</v>
      </c>
      <c r="E10820" s="221">
        <v>1.75241851086713</v>
      </c>
    </row>
    <row r="10821" spans="1:5" x14ac:dyDescent="0.25">
      <c r="A10821" s="221">
        <v>49037.168583831401</v>
      </c>
      <c r="B10821" s="221">
        <v>1.2488004478835399</v>
      </c>
      <c r="C10821" s="221">
        <v>1.79551831917775</v>
      </c>
      <c r="D10821" s="221">
        <v>2.0209137966319499</v>
      </c>
      <c r="E10821" s="221">
        <v>1.7524286882103</v>
      </c>
    </row>
    <row r="10822" spans="1:5" x14ac:dyDescent="0.25">
      <c r="A10822" s="221">
        <v>49037.974700779101</v>
      </c>
      <c r="B10822" s="221">
        <v>0.89263167561488599</v>
      </c>
      <c r="C10822" s="221">
        <v>1.79553338676625</v>
      </c>
      <c r="D10822" s="221">
        <v>2.0209217642914901</v>
      </c>
      <c r="E10822" s="221">
        <v>1.75244056379303</v>
      </c>
    </row>
    <row r="10823" spans="1:5" x14ac:dyDescent="0.25">
      <c r="A10823" s="221">
        <v>49040.801630768903</v>
      </c>
      <c r="B10823" s="221">
        <v>3.86776798087651</v>
      </c>
      <c r="C10823" s="221">
        <v>1.7955861856494799</v>
      </c>
      <c r="D10823" s="221">
        <v>2.0209497056662</v>
      </c>
      <c r="E10823" s="221">
        <v>1.75248219672821</v>
      </c>
    </row>
    <row r="10824" spans="1:5" x14ac:dyDescent="0.25">
      <c r="A10824" s="221">
        <v>49043.974242658398</v>
      </c>
      <c r="B10824" s="221">
        <v>2.8340133796182201</v>
      </c>
      <c r="C10824" s="221">
        <v>1.7956453689702701</v>
      </c>
      <c r="D10824" s="221">
        <v>2.0209810637606598</v>
      </c>
      <c r="E10824" s="221">
        <v>1.7525289112151501</v>
      </c>
    </row>
    <row r="10825" spans="1:5" x14ac:dyDescent="0.25">
      <c r="A10825" s="221">
        <v>49047.555993083901</v>
      </c>
      <c r="B10825" s="221">
        <v>2.5504409489580202</v>
      </c>
      <c r="C10825" s="221">
        <v>1.7957120950130101</v>
      </c>
      <c r="D10825" s="221">
        <v>2.0210164657802099</v>
      </c>
      <c r="E10825" s="221">
        <v>1.75258163816623</v>
      </c>
    </row>
    <row r="10826" spans="1:5" x14ac:dyDescent="0.25">
      <c r="A10826" s="221">
        <v>49055.236803662199</v>
      </c>
      <c r="B10826" s="221">
        <v>1.2188955000224999</v>
      </c>
      <c r="C10826" s="221">
        <v>1.7958548630269799</v>
      </c>
      <c r="D10826" s="221">
        <v>2.0210923829084302</v>
      </c>
      <c r="E10826" s="221">
        <v>1.7526946810928501</v>
      </c>
    </row>
    <row r="10827" spans="1:5" x14ac:dyDescent="0.25">
      <c r="A10827" s="221">
        <v>49055.625230963102</v>
      </c>
      <c r="B10827" s="221">
        <v>0.21508942286014901</v>
      </c>
      <c r="C10827" s="221">
        <v>1.7958620712940301</v>
      </c>
      <c r="D10827" s="221">
        <v>2.0210962221236901</v>
      </c>
      <c r="E10827" s="221">
        <v>1.7527003960461101</v>
      </c>
    </row>
    <row r="10828" spans="1:5" x14ac:dyDescent="0.25">
      <c r="A10828" s="221">
        <v>49061.212498636698</v>
      </c>
      <c r="B10828" s="221">
        <v>1.0800958440531301</v>
      </c>
      <c r="C10828" s="221">
        <v>1.7959656326481199</v>
      </c>
      <c r="D10828" s="221">
        <v>2.0211514466748102</v>
      </c>
      <c r="E10828" s="221">
        <v>1.75278257599828</v>
      </c>
    </row>
    <row r="10829" spans="1:5" x14ac:dyDescent="0.25">
      <c r="A10829" s="221">
        <v>49064.549148185397</v>
      </c>
      <c r="B10829" s="221">
        <v>1.58564355076023</v>
      </c>
      <c r="C10829" s="221">
        <v>1.796027366738</v>
      </c>
      <c r="D10829" s="221">
        <v>2.0211844261174101</v>
      </c>
      <c r="E10829" s="221">
        <v>1.7528316453372199</v>
      </c>
    </row>
    <row r="10830" spans="1:5" x14ac:dyDescent="0.25">
      <c r="A10830" s="221">
        <v>49067.231653831201</v>
      </c>
      <c r="B10830" s="221">
        <v>1.4431210599170901</v>
      </c>
      <c r="C10830" s="221">
        <v>1.79607692489132</v>
      </c>
      <c r="D10830" s="221">
        <v>2.0212109400019802</v>
      </c>
      <c r="E10830" s="221">
        <v>1.75287109472405</v>
      </c>
    </row>
    <row r="10831" spans="1:5" x14ac:dyDescent="0.25">
      <c r="A10831" s="221">
        <v>49068.464739249503</v>
      </c>
      <c r="B10831" s="221">
        <v>1.57760641185354</v>
      </c>
      <c r="C10831" s="221">
        <v>1.7960997056210899</v>
      </c>
      <c r="D10831" s="221">
        <v>2.02122312781768</v>
      </c>
      <c r="E10831" s="221">
        <v>1.75288922108887</v>
      </c>
    </row>
    <row r="10832" spans="1:5" x14ac:dyDescent="0.25">
      <c r="A10832" s="221">
        <v>49072.842338524002</v>
      </c>
      <c r="B10832" s="221">
        <v>1.6817108825299301</v>
      </c>
      <c r="C10832" s="221">
        <v>1.79618044314376</v>
      </c>
      <c r="D10832" s="221">
        <v>2.0212663960068999</v>
      </c>
      <c r="E10832" s="221">
        <v>1.75295356458117</v>
      </c>
    </row>
    <row r="10833" spans="1:5" x14ac:dyDescent="0.25">
      <c r="A10833" s="221">
        <v>49074.423877707501</v>
      </c>
      <c r="B10833" s="221">
        <v>0.80932007568437203</v>
      </c>
      <c r="C10833" s="221">
        <v>1.7962095761437</v>
      </c>
      <c r="D10833" s="221">
        <v>2.0212820279394599</v>
      </c>
      <c r="E10833" s="221">
        <v>1.7529768077888399</v>
      </c>
    </row>
    <row r="10834" spans="1:5" x14ac:dyDescent="0.25">
      <c r="A10834" s="221">
        <v>49075.815363981303</v>
      </c>
      <c r="B10834" s="221">
        <v>2.1431761364682602</v>
      </c>
      <c r="C10834" s="221">
        <v>1.79623519309366</v>
      </c>
      <c r="D10834" s="221">
        <v>2.0212957813891501</v>
      </c>
      <c r="E10834" s="221">
        <v>1.7529972520842101</v>
      </c>
    </row>
    <row r="10835" spans="1:5" x14ac:dyDescent="0.25">
      <c r="A10835" s="221">
        <v>49083.297203773902</v>
      </c>
      <c r="B10835" s="221">
        <v>2.1007192314883998</v>
      </c>
      <c r="C10835" s="221">
        <v>1.79637267889452</v>
      </c>
      <c r="D10835" s="221">
        <v>2.0213697318902102</v>
      </c>
      <c r="E10835" s="221">
        <v>1.7531071582055</v>
      </c>
    </row>
    <row r="10836" spans="1:5" x14ac:dyDescent="0.25">
      <c r="A10836" s="221">
        <v>49083.397629278697</v>
      </c>
      <c r="B10836" s="221">
        <v>1.11314781499645</v>
      </c>
      <c r="C10836" s="221">
        <v>1.79637452141329</v>
      </c>
      <c r="D10836" s="221">
        <v>2.0213707244958501</v>
      </c>
      <c r="E10836" s="221">
        <v>1.75310863303677</v>
      </c>
    </row>
    <row r="10837" spans="1:5" x14ac:dyDescent="0.25">
      <c r="A10837" s="221">
        <v>49108.705662325097</v>
      </c>
      <c r="B10837" s="221">
        <v>2.0566950455068298</v>
      </c>
      <c r="C10837" s="221">
        <v>1.79683638806285</v>
      </c>
      <c r="D10837" s="221">
        <v>2.0216208690828301</v>
      </c>
      <c r="E10837" s="221">
        <v>1.7534799981578699</v>
      </c>
    </row>
    <row r="10838" spans="1:5" x14ac:dyDescent="0.25">
      <c r="A10838" s="221">
        <v>49111.973076491297</v>
      </c>
      <c r="B10838" s="221">
        <v>2.1650612970519001</v>
      </c>
      <c r="C10838" s="221">
        <v>1.79689565771024</v>
      </c>
      <c r="D10838" s="221">
        <v>2.0216531642029398</v>
      </c>
      <c r="E10838" s="221">
        <v>1.75352789578841</v>
      </c>
    </row>
    <row r="10839" spans="1:5" x14ac:dyDescent="0.25">
      <c r="A10839" s="221">
        <v>49115.5988985324</v>
      </c>
      <c r="B10839" s="221">
        <v>4.1065536918497996</v>
      </c>
      <c r="C10839" s="221">
        <v>1.7969613312189201</v>
      </c>
      <c r="D10839" s="221">
        <v>2.02168900182633</v>
      </c>
      <c r="E10839" s="221">
        <v>1.7535810473864899</v>
      </c>
    </row>
    <row r="10840" spans="1:5" x14ac:dyDescent="0.25">
      <c r="A10840" s="221">
        <v>49117.550127771297</v>
      </c>
      <c r="B10840" s="221">
        <v>1.4552123884030499</v>
      </c>
      <c r="C10840" s="221">
        <v>1.7969966315738</v>
      </c>
      <c r="D10840" s="221">
        <v>2.0217082877752199</v>
      </c>
      <c r="E10840" s="221">
        <v>1.7536096401554</v>
      </c>
    </row>
    <row r="10841" spans="1:5" x14ac:dyDescent="0.25">
      <c r="A10841" s="221">
        <v>49120.504537721899</v>
      </c>
      <c r="B10841" s="221">
        <v>4.4878353509646001</v>
      </c>
      <c r="C10841" s="221">
        <v>1.7970500217555401</v>
      </c>
      <c r="D10841" s="221">
        <v>2.0217374891618101</v>
      </c>
      <c r="E10841" s="221">
        <v>1.7536529267355201</v>
      </c>
    </row>
    <row r="10842" spans="1:5" x14ac:dyDescent="0.25">
      <c r="A10842" s="221">
        <v>49122.995952574704</v>
      </c>
      <c r="B10842" s="221">
        <v>0.790306181221756</v>
      </c>
      <c r="C10842" s="221">
        <v>1.7970949954557101</v>
      </c>
      <c r="D10842" s="221">
        <v>2.0217621143050701</v>
      </c>
      <c r="E10842" s="221">
        <v>1.7536894095890501</v>
      </c>
    </row>
    <row r="10843" spans="1:5" x14ac:dyDescent="0.25">
      <c r="A10843" s="221">
        <v>49127.913439275297</v>
      </c>
      <c r="B10843" s="221">
        <v>1.40656220665765</v>
      </c>
      <c r="C10843" s="221">
        <v>1.7971836168906199</v>
      </c>
      <c r="D10843" s="221">
        <v>2.0218107187413499</v>
      </c>
      <c r="E10843" s="221">
        <v>1.7537614184505299</v>
      </c>
    </row>
    <row r="10844" spans="1:5" x14ac:dyDescent="0.25">
      <c r="A10844" s="221">
        <v>49128.939168024699</v>
      </c>
      <c r="B10844" s="221">
        <v>-4.20083419082617E-2</v>
      </c>
      <c r="C10844" s="221">
        <v>1.7972020783354401</v>
      </c>
      <c r="D10844" s="221">
        <v>2.0218208570438398</v>
      </c>
      <c r="E10844" s="221">
        <v>1.75377643863542</v>
      </c>
    </row>
    <row r="10845" spans="1:5" x14ac:dyDescent="0.25">
      <c r="A10845" s="221">
        <v>49132.229778294997</v>
      </c>
      <c r="B10845" s="221">
        <v>1.6865348023617801</v>
      </c>
      <c r="C10845" s="221">
        <v>1.79726124809594</v>
      </c>
      <c r="D10845" s="221">
        <v>2.0218533814342399</v>
      </c>
      <c r="E10845" s="221">
        <v>1.7538246244493501</v>
      </c>
    </row>
    <row r="10846" spans="1:5" x14ac:dyDescent="0.25">
      <c r="A10846" s="221">
        <v>49137.670398565002</v>
      </c>
      <c r="B10846" s="221">
        <v>2.13035361978597</v>
      </c>
      <c r="C10846" s="221">
        <v>1.79735889079671</v>
      </c>
      <c r="D10846" s="221">
        <v>2.02190715652248</v>
      </c>
      <c r="E10846" s="221">
        <v>1.75390425652499</v>
      </c>
    </row>
    <row r="10847" spans="1:5" x14ac:dyDescent="0.25">
      <c r="A10847" s="221">
        <v>49140.426488798803</v>
      </c>
      <c r="B10847" s="221">
        <v>1.9499825642733399</v>
      </c>
      <c r="C10847" s="221">
        <v>1.7974082638966999</v>
      </c>
      <c r="D10847" s="221">
        <v>2.0219343977170801</v>
      </c>
      <c r="E10847" s="221">
        <v>1.75394458557803</v>
      </c>
    </row>
    <row r="10848" spans="1:5" x14ac:dyDescent="0.25">
      <c r="A10848" s="221">
        <v>49143.161983033999</v>
      </c>
      <c r="B10848" s="221">
        <v>3.3636956805788398</v>
      </c>
      <c r="C10848" s="221">
        <v>1.7974572036171099</v>
      </c>
      <c r="D10848" s="221">
        <v>2.0219614353408399</v>
      </c>
      <c r="E10848" s="221">
        <v>1.75398460247121</v>
      </c>
    </row>
    <row r="10849" spans="1:5" x14ac:dyDescent="0.25">
      <c r="A10849" s="221">
        <v>49151.682783919503</v>
      </c>
      <c r="B10849" s="221">
        <v>1.51693084895941</v>
      </c>
      <c r="C10849" s="221">
        <v>1.7976092907874499</v>
      </c>
      <c r="D10849" s="221">
        <v>2.02204565493287</v>
      </c>
      <c r="E10849" s="221">
        <v>1.7541092021410001</v>
      </c>
    </row>
    <row r="10850" spans="1:5" x14ac:dyDescent="0.25">
      <c r="A10850" s="221">
        <v>49158.020478979597</v>
      </c>
      <c r="B10850" s="221">
        <v>2.2949482602737001</v>
      </c>
      <c r="C10850" s="221">
        <v>1.79772203078599</v>
      </c>
      <c r="D10850" s="221">
        <v>2.0221082967079198</v>
      </c>
      <c r="E10850" s="221">
        <v>1.7542018245614399</v>
      </c>
    </row>
    <row r="10851" spans="1:5" x14ac:dyDescent="0.25">
      <c r="A10851" s="221">
        <v>49159.510299782101</v>
      </c>
      <c r="B10851" s="221">
        <v>2.5323020667190801</v>
      </c>
      <c r="C10851" s="221">
        <v>1.79774848620604</v>
      </c>
      <c r="D10851" s="221">
        <v>2.02212302209605</v>
      </c>
      <c r="E10851" s="221">
        <v>1.75422359758893</v>
      </c>
    </row>
    <row r="10852" spans="1:5" x14ac:dyDescent="0.25">
      <c r="A10852" s="221">
        <v>49162.279810191598</v>
      </c>
      <c r="B10852" s="221">
        <v>1.5946839468088201</v>
      </c>
      <c r="C10852" s="221">
        <v>1.7977976175852901</v>
      </c>
      <c r="D10852" s="221">
        <v>2.0221503959356601</v>
      </c>
      <c r="E10852" s="221">
        <v>1.7542640620173999</v>
      </c>
    </row>
    <row r="10853" spans="1:5" x14ac:dyDescent="0.25">
      <c r="A10853" s="221">
        <v>49164.114310985598</v>
      </c>
      <c r="B10853" s="221">
        <v>0.97532829165345403</v>
      </c>
      <c r="C10853" s="221">
        <v>1.7978301290264</v>
      </c>
      <c r="D10853" s="221">
        <v>2.0221685281406598</v>
      </c>
      <c r="E10853" s="221">
        <v>1.7542908556847301</v>
      </c>
    </row>
    <row r="10854" spans="1:5" x14ac:dyDescent="0.25">
      <c r="A10854" s="221">
        <v>49166.480275610797</v>
      </c>
      <c r="B10854" s="221">
        <v>1.9327996642062999</v>
      </c>
      <c r="C10854" s="221">
        <v>1.7978720182616099</v>
      </c>
      <c r="D10854" s="221">
        <v>2.0221919133339301</v>
      </c>
      <c r="E10854" s="221">
        <v>1.7543254116082101</v>
      </c>
    </row>
    <row r="10855" spans="1:5" x14ac:dyDescent="0.25">
      <c r="A10855" s="221">
        <v>49170.824599970299</v>
      </c>
      <c r="B10855" s="221">
        <v>2.5256901929215001</v>
      </c>
      <c r="C10855" s="221">
        <v>1.79794881661047</v>
      </c>
      <c r="D10855" s="221">
        <v>2.0222348506510199</v>
      </c>
      <c r="E10855" s="221">
        <v>1.7543888474713401</v>
      </c>
    </row>
    <row r="10856" spans="1:5" x14ac:dyDescent="0.25">
      <c r="A10856" s="221">
        <v>49170.9105605574</v>
      </c>
      <c r="B10856" s="221">
        <v>1.8150873976848101</v>
      </c>
      <c r="C10856" s="221">
        <v>1.7979503346193499</v>
      </c>
      <c r="D10856" s="221">
        <v>2.0222357002403202</v>
      </c>
      <c r="E10856" s="221">
        <v>1.75439010258381</v>
      </c>
    </row>
    <row r="10857" spans="1:5" x14ac:dyDescent="0.25">
      <c r="A10857" s="221">
        <v>49171.058624641402</v>
      </c>
      <c r="B10857" s="221">
        <v>1.6621009821657</v>
      </c>
      <c r="C10857" s="221">
        <v>1.7979529493361801</v>
      </c>
      <c r="D10857" s="221">
        <v>2.0222371636279801</v>
      </c>
      <c r="E10857" s="221">
        <v>1.7543922640252601</v>
      </c>
    </row>
    <row r="10858" spans="1:5" x14ac:dyDescent="0.25">
      <c r="A10858" s="221">
        <v>49173.677031448002</v>
      </c>
      <c r="B10858" s="221">
        <v>1.5748276198322799</v>
      </c>
      <c r="C10858" s="221">
        <v>1.7979991584958599</v>
      </c>
      <c r="D10858" s="221">
        <v>2.0222630425859198</v>
      </c>
      <c r="E10858" s="221">
        <v>1.75443048698896</v>
      </c>
    </row>
    <row r="10859" spans="1:5" x14ac:dyDescent="0.25">
      <c r="A10859" s="221">
        <v>49175.126834880801</v>
      </c>
      <c r="B10859" s="221">
        <v>1.5966140663574899</v>
      </c>
      <c r="C10859" s="221">
        <v>1.79802470449718</v>
      </c>
      <c r="D10859" s="221">
        <v>2.0222773716817501</v>
      </c>
      <c r="E10859" s="221">
        <v>1.7544516479416901</v>
      </c>
    </row>
    <row r="10860" spans="1:5" x14ac:dyDescent="0.25">
      <c r="A10860" s="221">
        <v>49181.060440747999</v>
      </c>
      <c r="B10860" s="221">
        <v>0.97107566391321198</v>
      </c>
      <c r="C10860" s="221">
        <v>1.79812915999528</v>
      </c>
      <c r="D10860" s="221">
        <v>2.0223360163263702</v>
      </c>
      <c r="E10860" s="221">
        <v>1.7545382245160099</v>
      </c>
    </row>
    <row r="10861" spans="1:5" x14ac:dyDescent="0.25">
      <c r="A10861" s="221">
        <v>49194.581906216197</v>
      </c>
      <c r="B10861" s="221">
        <v>0.29546667481850097</v>
      </c>
      <c r="C10861" s="221">
        <v>1.7983660831900901</v>
      </c>
      <c r="D10861" s="221">
        <v>2.02246965393361</v>
      </c>
      <c r="E10861" s="221">
        <v>1.7547353975833799</v>
      </c>
    </row>
    <row r="10862" spans="1:5" x14ac:dyDescent="0.25">
      <c r="A10862" s="221">
        <v>49194.905233622703</v>
      </c>
      <c r="B10862" s="221">
        <v>2.1033131811982702</v>
      </c>
      <c r="C10862" s="221">
        <v>1.79837173019636</v>
      </c>
      <c r="D10862" s="221">
        <v>2.02247284949524</v>
      </c>
      <c r="E10862" s="221">
        <v>1.75474010903957</v>
      </c>
    </row>
    <row r="10863" spans="1:5" x14ac:dyDescent="0.25">
      <c r="A10863" s="221">
        <v>49198.947978231699</v>
      </c>
      <c r="B10863" s="221">
        <v>2.0886376010526502</v>
      </c>
      <c r="C10863" s="221">
        <v>1.79844226529975</v>
      </c>
      <c r="D10863" s="221">
        <v>2.0225128054014898</v>
      </c>
      <c r="E10863" s="221">
        <v>1.7547990190289999</v>
      </c>
    </row>
    <row r="10864" spans="1:5" x14ac:dyDescent="0.25">
      <c r="A10864" s="221">
        <v>49200.341432602698</v>
      </c>
      <c r="B10864" s="221">
        <v>1.2798749591679299</v>
      </c>
      <c r="C10864" s="221">
        <v>1.7984665368664701</v>
      </c>
      <c r="D10864" s="221">
        <v>2.0225265774147201</v>
      </c>
      <c r="E10864" s="221">
        <v>1.7548193241410499</v>
      </c>
    </row>
    <row r="10865" spans="1:5" x14ac:dyDescent="0.25">
      <c r="A10865" s="221">
        <v>49205.158474138298</v>
      </c>
      <c r="B10865" s="221">
        <v>2.5847996104280799</v>
      </c>
      <c r="C10865" s="221">
        <v>1.79855035937283</v>
      </c>
      <c r="D10865" s="221">
        <v>2.0225741848387102</v>
      </c>
      <c r="E10865" s="221">
        <v>1.7548894909773201</v>
      </c>
    </row>
    <row r="10866" spans="1:5" x14ac:dyDescent="0.25">
      <c r="A10866" s="221">
        <v>49206.243558034301</v>
      </c>
      <c r="B10866" s="221">
        <v>4.4398978880954898</v>
      </c>
      <c r="C10866" s="221">
        <v>1.7985691984241501</v>
      </c>
      <c r="D10866" s="221">
        <v>2.0225849088585699</v>
      </c>
      <c r="E10866" s="221">
        <v>1.7549052941554699</v>
      </c>
    </row>
    <row r="10867" spans="1:5" x14ac:dyDescent="0.25">
      <c r="A10867" s="221">
        <v>49218.112717331802</v>
      </c>
      <c r="B10867" s="221">
        <v>4.0545961128130497</v>
      </c>
      <c r="C10867" s="221">
        <v>1.79877480014235</v>
      </c>
      <c r="D10867" s="221">
        <v>2.0227022132444401</v>
      </c>
      <c r="E10867" s="221">
        <v>1.75507804834653</v>
      </c>
    </row>
    <row r="10868" spans="1:5" x14ac:dyDescent="0.25">
      <c r="A10868" s="221">
        <v>49221.826230518498</v>
      </c>
      <c r="B10868" s="221">
        <v>1.4952265271638501</v>
      </c>
      <c r="C10868" s="221">
        <v>1.7988388752300699</v>
      </c>
      <c r="D10868" s="221">
        <v>2.0227389143597301</v>
      </c>
      <c r="E10868" s="221">
        <v>1.7551320917987401</v>
      </c>
    </row>
    <row r="10869" spans="1:5" x14ac:dyDescent="0.25">
      <c r="A10869" s="221">
        <v>49224.570279211897</v>
      </c>
      <c r="B10869" s="221">
        <v>2.1024416575317999</v>
      </c>
      <c r="C10869" s="221">
        <v>1.7988861593579699</v>
      </c>
      <c r="D10869" s="221">
        <v>2.0227660341361799</v>
      </c>
      <c r="E10869" s="221">
        <v>1.7551719872849501</v>
      </c>
    </row>
    <row r="10870" spans="1:5" x14ac:dyDescent="0.25">
      <c r="A10870" s="221">
        <v>49224.782799499102</v>
      </c>
      <c r="B10870" s="221">
        <v>1.5780965470873201</v>
      </c>
      <c r="C10870" s="221">
        <v>1.7988898182916899</v>
      </c>
      <c r="D10870" s="221">
        <v>2.02276813450076</v>
      </c>
      <c r="E10870" s="221">
        <v>1.75517507709899</v>
      </c>
    </row>
    <row r="10871" spans="1:5" x14ac:dyDescent="0.25">
      <c r="A10871" s="221">
        <v>49238.963971984798</v>
      </c>
      <c r="B10871" s="221">
        <v>2.5351043123795498</v>
      </c>
      <c r="C10871" s="221">
        <v>1.79913311573627</v>
      </c>
      <c r="D10871" s="221">
        <v>2.0229082888021499</v>
      </c>
      <c r="E10871" s="221">
        <v>1.7553812167365701</v>
      </c>
    </row>
    <row r="10872" spans="1:5" x14ac:dyDescent="0.25">
      <c r="A10872" s="221">
        <v>49243.555785262397</v>
      </c>
      <c r="B10872" s="221">
        <v>2.4731837336112301</v>
      </c>
      <c r="C10872" s="221">
        <v>1.79921153079237</v>
      </c>
      <c r="D10872" s="221">
        <v>2.0229536702670901</v>
      </c>
      <c r="E10872" s="221">
        <v>1.75544792057415</v>
      </c>
    </row>
    <row r="10873" spans="1:5" x14ac:dyDescent="0.25">
      <c r="A10873" s="221">
        <v>49244.712996923903</v>
      </c>
      <c r="B10873" s="221">
        <v>1.3572161000274101</v>
      </c>
      <c r="C10873" s="221">
        <v>1.7992312624067901</v>
      </c>
      <c r="D10873" s="221">
        <v>2.0229651071346799</v>
      </c>
      <c r="E10873" s="221">
        <v>1.7554647300805599</v>
      </c>
    </row>
    <row r="10874" spans="1:5" x14ac:dyDescent="0.25">
      <c r="A10874" s="221">
        <v>49245.316628986897</v>
      </c>
      <c r="B10874" s="221">
        <v>2.1375593663035799</v>
      </c>
      <c r="C10874" s="221">
        <v>1.7992415532406101</v>
      </c>
      <c r="D10874" s="221">
        <v>2.0229710729058601</v>
      </c>
      <c r="E10874" s="221">
        <v>1.75547349574386</v>
      </c>
    </row>
    <row r="10875" spans="1:5" x14ac:dyDescent="0.25">
      <c r="A10875" s="221">
        <v>49245.879984811203</v>
      </c>
      <c r="B10875" s="221">
        <v>1.5970774806439301</v>
      </c>
      <c r="C10875" s="221">
        <v>1.79925115333941</v>
      </c>
      <c r="D10875" s="221">
        <v>2.0229766406219301</v>
      </c>
      <c r="E10875" s="221">
        <v>1.7554816743534101</v>
      </c>
    </row>
    <row r="10876" spans="1:5" x14ac:dyDescent="0.25">
      <c r="A10876" s="221">
        <v>49246.441134053799</v>
      </c>
      <c r="B10876" s="221">
        <v>2.89402829484724</v>
      </c>
      <c r="C10876" s="221">
        <v>1.79926071283865</v>
      </c>
      <c r="D10876" s="221">
        <v>2.0229821865300801</v>
      </c>
      <c r="E10876" s="221">
        <v>1.7554898209285601</v>
      </c>
    </row>
    <row r="10877" spans="1:5" x14ac:dyDescent="0.25">
      <c r="A10877" s="221">
        <v>49249.388872662203</v>
      </c>
      <c r="B10877" s="221">
        <v>2.38289588333642</v>
      </c>
      <c r="C10877" s="221">
        <v>1.7993108852842301</v>
      </c>
      <c r="D10877" s="221">
        <v>2.0230113193994299</v>
      </c>
      <c r="E10877" s="221">
        <v>1.7555326152019199</v>
      </c>
    </row>
    <row r="10878" spans="1:5" x14ac:dyDescent="0.25">
      <c r="A10878" s="221">
        <v>49249.488717401597</v>
      </c>
      <c r="B10878" s="221">
        <v>2.23872036996362</v>
      </c>
      <c r="C10878" s="221">
        <v>1.79931258341262</v>
      </c>
      <c r="D10878" s="221">
        <v>2.0230123061774798</v>
      </c>
      <c r="E10878" s="221">
        <v>1.75553406471411</v>
      </c>
    </row>
    <row r="10879" spans="1:5" x14ac:dyDescent="0.25">
      <c r="A10879" s="221">
        <v>49249.827511395102</v>
      </c>
      <c r="B10879" s="221">
        <v>1.4110785225782501</v>
      </c>
      <c r="C10879" s="221">
        <v>1.79931834488315</v>
      </c>
      <c r="D10879" s="221">
        <v>2.0230156545208899</v>
      </c>
      <c r="E10879" s="221">
        <v>1.7555389832108701</v>
      </c>
    </row>
    <row r="10880" spans="1:5" x14ac:dyDescent="0.25">
      <c r="A10880" s="221">
        <v>49252.246132881497</v>
      </c>
      <c r="B10880" s="221">
        <v>1.6173959743641</v>
      </c>
      <c r="C10880" s="221">
        <v>1.79935944711895</v>
      </c>
      <c r="D10880" s="221">
        <v>2.0230395578544802</v>
      </c>
      <c r="E10880" s="221">
        <v>1.7555740938529201</v>
      </c>
    </row>
    <row r="10881" spans="1:5" x14ac:dyDescent="0.25">
      <c r="A10881" s="221">
        <v>49258.3129137617</v>
      </c>
      <c r="B10881" s="221">
        <v>1.86725975378665</v>
      </c>
      <c r="C10881" s="221">
        <v>1.7994623267282499</v>
      </c>
      <c r="D10881" s="221">
        <v>2.0230995148675199</v>
      </c>
      <c r="E10881" s="221">
        <v>1.75566212618402</v>
      </c>
    </row>
    <row r="10882" spans="1:5" x14ac:dyDescent="0.25">
      <c r="A10882" s="221">
        <v>49263.796346563402</v>
      </c>
      <c r="B10882" s="221">
        <v>1.85392696594244</v>
      </c>
      <c r="C10882" s="221">
        <v>1.7995550418896999</v>
      </c>
      <c r="D10882" s="221">
        <v>2.0231537062771898</v>
      </c>
      <c r="E10882" s="221">
        <v>1.7557416594139399</v>
      </c>
    </row>
    <row r="10883" spans="1:5" x14ac:dyDescent="0.25">
      <c r="A10883" s="221">
        <v>49264.026858005898</v>
      </c>
      <c r="B10883" s="221">
        <v>1.51791558817687</v>
      </c>
      <c r="C10883" s="221">
        <v>1.7995589348101999</v>
      </c>
      <c r="D10883" s="221">
        <v>2.0231559843647502</v>
      </c>
      <c r="E10883" s="221">
        <v>1.7557450018334</v>
      </c>
    </row>
    <row r="10884" spans="1:5" x14ac:dyDescent="0.25">
      <c r="A10884" s="221">
        <v>49267.432904623303</v>
      </c>
      <c r="B10884" s="221">
        <v>2.1313155055277</v>
      </c>
      <c r="C10884" s="221">
        <v>1.7996163888791099</v>
      </c>
      <c r="D10884" s="221">
        <v>2.0231896454807399</v>
      </c>
      <c r="E10884" s="221">
        <v>1.75579438295612</v>
      </c>
    </row>
    <row r="10885" spans="1:5" x14ac:dyDescent="0.25">
      <c r="A10885" s="221">
        <v>49267.4452891279</v>
      </c>
      <c r="B10885" s="221">
        <v>0.58968574283977404</v>
      </c>
      <c r="C10885" s="221">
        <v>1.79961659760195</v>
      </c>
      <c r="D10885" s="221">
        <v>2.0231897678737401</v>
      </c>
      <c r="E10885" s="221">
        <v>1.75579456247275</v>
      </c>
    </row>
    <row r="10886" spans="1:5" x14ac:dyDescent="0.25">
      <c r="A10886" s="221">
        <v>49273.988799470302</v>
      </c>
      <c r="B10886" s="221">
        <v>1.8709877892648901</v>
      </c>
      <c r="C10886" s="221">
        <v>1.7997266883187899</v>
      </c>
      <c r="D10886" s="221">
        <v>2.02325443576746</v>
      </c>
      <c r="E10886" s="221">
        <v>1.7558894060049499</v>
      </c>
    </row>
    <row r="10887" spans="1:5" x14ac:dyDescent="0.25">
      <c r="A10887" s="221">
        <v>49289.1696178489</v>
      </c>
      <c r="B10887" s="221">
        <v>0.85828081923329202</v>
      </c>
      <c r="C10887" s="221">
        <v>1.7999806869435</v>
      </c>
      <c r="D10887" s="221">
        <v>2.0234044640394702</v>
      </c>
      <c r="E10887" s="221">
        <v>1.7561092513107801</v>
      </c>
    </row>
    <row r="10888" spans="1:5" x14ac:dyDescent="0.25">
      <c r="A10888" s="221">
        <v>49293.032441537798</v>
      </c>
      <c r="B10888" s="221">
        <v>1.5367941071368501</v>
      </c>
      <c r="C10888" s="221">
        <v>1.80004499618611</v>
      </c>
      <c r="D10888" s="221">
        <v>2.0234426393702498</v>
      </c>
      <c r="E10888" s="221">
        <v>1.7561651293032701</v>
      </c>
    </row>
    <row r="10889" spans="1:5" x14ac:dyDescent="0.25">
      <c r="A10889" s="221">
        <v>49304.895943119896</v>
      </c>
      <c r="B10889" s="221">
        <v>2.3985496896871599</v>
      </c>
      <c r="C10889" s="221">
        <v>1.8002416847726099</v>
      </c>
      <c r="D10889" s="221">
        <v>2.0235598834211199</v>
      </c>
      <c r="E10889" s="221">
        <v>1.7563367283418201</v>
      </c>
    </row>
    <row r="10890" spans="1:5" x14ac:dyDescent="0.25">
      <c r="A10890" s="221">
        <v>49304.958644685699</v>
      </c>
      <c r="B10890" s="221">
        <v>1.42184120423545</v>
      </c>
      <c r="C10890" s="221">
        <v>1.8002427212824901</v>
      </c>
      <c r="D10890" s="221">
        <v>2.02356050308518</v>
      </c>
      <c r="E10890" s="221">
        <v>1.75633763392342</v>
      </c>
    </row>
    <row r="10891" spans="1:5" x14ac:dyDescent="0.25">
      <c r="A10891" s="221">
        <v>49305.4899932154</v>
      </c>
      <c r="B10891" s="221">
        <v>1.66313352280774</v>
      </c>
      <c r="C10891" s="221">
        <v>1.80025150142726</v>
      </c>
      <c r="D10891" s="221">
        <v>2.0235657542712402</v>
      </c>
      <c r="E10891" s="221">
        <v>1.75634530804523</v>
      </c>
    </row>
    <row r="10892" spans="1:5" x14ac:dyDescent="0.25">
      <c r="A10892" s="221">
        <v>49315.753806787099</v>
      </c>
      <c r="B10892" s="221">
        <v>1.8332596330045099</v>
      </c>
      <c r="C10892" s="221">
        <v>1.8004206139088099</v>
      </c>
      <c r="D10892" s="221">
        <v>2.0236671865509899</v>
      </c>
      <c r="E10892" s="221">
        <v>1.75649354550373</v>
      </c>
    </row>
    <row r="10893" spans="1:5" x14ac:dyDescent="0.25">
      <c r="A10893" s="221">
        <v>49319.120669998403</v>
      </c>
      <c r="B10893" s="221">
        <v>2.26955101958437</v>
      </c>
      <c r="C10893" s="221">
        <v>1.80047588493892</v>
      </c>
      <c r="D10893" s="221">
        <v>2.0237004596002701</v>
      </c>
      <c r="E10893" s="221">
        <v>1.7565421721903001</v>
      </c>
    </row>
    <row r="10894" spans="1:5" x14ac:dyDescent="0.25">
      <c r="A10894" s="221">
        <v>49327.160825893901</v>
      </c>
      <c r="B10894" s="221">
        <v>1.4997909647593399</v>
      </c>
      <c r="C10894" s="221">
        <v>1.8006074611996501</v>
      </c>
      <c r="D10894" s="221">
        <v>2.0237799164972601</v>
      </c>
      <c r="E10894" s="221">
        <v>1.7566582939677999</v>
      </c>
    </row>
    <row r="10895" spans="1:5" x14ac:dyDescent="0.25">
      <c r="A10895" s="221">
        <v>49331.3176861506</v>
      </c>
      <c r="B10895" s="221">
        <v>1.51051392328034</v>
      </c>
      <c r="C10895" s="221">
        <v>1.8006752678062301</v>
      </c>
      <c r="D10895" s="221">
        <v>2.02382099626361</v>
      </c>
      <c r="E10895" s="221">
        <v>1.7567182657989899</v>
      </c>
    </row>
    <row r="10896" spans="1:5" x14ac:dyDescent="0.25">
      <c r="A10896" s="221">
        <v>49335.733170308697</v>
      </c>
      <c r="B10896" s="221">
        <v>1.7025677242239701</v>
      </c>
      <c r="C10896" s="221">
        <v>1.8007471190472799</v>
      </c>
      <c r="D10896" s="221">
        <v>2.0238646318554498</v>
      </c>
      <c r="E10896" s="221">
        <v>1.7567819345584501</v>
      </c>
    </row>
    <row r="10897" spans="1:5" x14ac:dyDescent="0.25">
      <c r="A10897" s="221">
        <v>49336.454769518197</v>
      </c>
      <c r="B10897" s="221">
        <v>2.7758895976269602</v>
      </c>
      <c r="C10897" s="221">
        <v>1.8007588321715899</v>
      </c>
      <c r="D10897" s="221">
        <v>2.0238717629893102</v>
      </c>
      <c r="E10897" s="221">
        <v>1.7567923396068801</v>
      </c>
    </row>
    <row r="10898" spans="1:5" x14ac:dyDescent="0.25">
      <c r="A10898" s="221">
        <v>49346.076516551497</v>
      </c>
      <c r="B10898" s="221">
        <v>1.1350386194303601</v>
      </c>
      <c r="C10898" s="221">
        <v>1.8009147453752901</v>
      </c>
      <c r="D10898" s="221">
        <v>2.0239668479214701</v>
      </c>
      <c r="E10898" s="221">
        <v>1.75693107970322</v>
      </c>
    </row>
    <row r="10899" spans="1:5" x14ac:dyDescent="0.25">
      <c r="A10899" s="221">
        <v>49346.191495965701</v>
      </c>
      <c r="B10899" s="221">
        <v>2.15741759623831</v>
      </c>
      <c r="C10899" s="221">
        <v>1.8009166033313799</v>
      </c>
      <c r="D10899" s="221">
        <v>2.0239679841745701</v>
      </c>
      <c r="E10899" s="221">
        <v>1.7569327366630301</v>
      </c>
    </row>
    <row r="10900" spans="1:5" x14ac:dyDescent="0.25">
      <c r="A10900" s="221">
        <v>49355.647365990102</v>
      </c>
      <c r="B10900" s="221">
        <v>1.17844331557784</v>
      </c>
      <c r="C10900" s="221">
        <v>1.8010689908177999</v>
      </c>
      <c r="D10900" s="221">
        <v>2.0240614292636101</v>
      </c>
      <c r="E10900" s="221">
        <v>1.75706893861998</v>
      </c>
    </row>
    <row r="10901" spans="1:5" x14ac:dyDescent="0.25">
      <c r="A10901" s="221">
        <v>49356.692803377402</v>
      </c>
      <c r="B10901" s="221">
        <v>2.08117666984087</v>
      </c>
      <c r="C10901" s="221">
        <v>1.80108578939733</v>
      </c>
      <c r="D10901" s="221">
        <v>2.02407176051705</v>
      </c>
      <c r="E10901" s="221">
        <v>1.75708398430542</v>
      </c>
    </row>
    <row r="10902" spans="1:5" x14ac:dyDescent="0.25">
      <c r="A10902" s="221">
        <v>49368.578859917099</v>
      </c>
      <c r="B10902" s="221">
        <v>2.6011741447931702</v>
      </c>
      <c r="C10902" s="221">
        <v>1.8012760745568299</v>
      </c>
      <c r="D10902" s="221">
        <v>2.02418922126988</v>
      </c>
      <c r="E10902" s="221">
        <v>1.7572550361294901</v>
      </c>
    </row>
    <row r="10903" spans="1:5" x14ac:dyDescent="0.25">
      <c r="A10903" s="221">
        <v>49372.698015699498</v>
      </c>
      <c r="B10903" s="221">
        <v>1.2134610395901</v>
      </c>
      <c r="C10903" s="221">
        <v>1.8013417169319701</v>
      </c>
      <c r="D10903" s="221">
        <v>2.0242299277176099</v>
      </c>
      <c r="E10903" s="221">
        <v>1.75731427354923</v>
      </c>
    </row>
    <row r="10904" spans="1:5" x14ac:dyDescent="0.25">
      <c r="A10904" s="221">
        <v>49383.493389924501</v>
      </c>
      <c r="B10904" s="221">
        <v>4.5472936970966096</v>
      </c>
      <c r="C10904" s="221">
        <v>1.8015130107236901</v>
      </c>
      <c r="D10904" s="221">
        <v>2.0243366078244298</v>
      </c>
      <c r="E10904" s="221">
        <v>1.7574694311024801</v>
      </c>
    </row>
    <row r="10905" spans="1:5" x14ac:dyDescent="0.25">
      <c r="A10905" s="221">
        <v>49399.293166291303</v>
      </c>
      <c r="B10905" s="221">
        <v>0.47201672910419701</v>
      </c>
      <c r="C10905" s="221">
        <v>1.8017617680523399</v>
      </c>
      <c r="D10905" s="221">
        <v>2.0244927415346101</v>
      </c>
      <c r="E10905" s="221">
        <v>1.7576962287937401</v>
      </c>
    </row>
    <row r="10906" spans="1:5" x14ac:dyDescent="0.25">
      <c r="A10906" s="221">
        <v>49401.120249194901</v>
      </c>
      <c r="B10906" s="221">
        <v>-2.62427559025403</v>
      </c>
      <c r="C10906" s="221">
        <v>1.8017903844845</v>
      </c>
      <c r="D10906" s="221">
        <v>2.0245107968048899</v>
      </c>
      <c r="E10906" s="221">
        <v>1.7577224556323201</v>
      </c>
    </row>
    <row r="10907" spans="1:5" x14ac:dyDescent="0.25">
      <c r="A10907" s="221">
        <v>49401.809593669801</v>
      </c>
      <c r="B10907" s="221">
        <v>1.8264945489995901</v>
      </c>
      <c r="C10907" s="221">
        <v>1.8018011731502099</v>
      </c>
      <c r="D10907" s="221">
        <v>2.02451760892095</v>
      </c>
      <c r="E10907" s="221">
        <v>1.75773235081892</v>
      </c>
    </row>
    <row r="10908" spans="1:5" x14ac:dyDescent="0.25">
      <c r="A10908" s="221">
        <v>49403.190947854702</v>
      </c>
      <c r="B10908" s="221">
        <v>3.6042315651734702</v>
      </c>
      <c r="C10908" s="221">
        <v>1.8018227765047099</v>
      </c>
      <c r="D10908" s="221">
        <v>2.0245312594909999</v>
      </c>
      <c r="E10908" s="221">
        <v>1.7577521794502</v>
      </c>
    </row>
    <row r="10909" spans="1:5" x14ac:dyDescent="0.25">
      <c r="A10909" s="221">
        <v>49403.458571072697</v>
      </c>
      <c r="B10909" s="221">
        <v>1.40653404718116</v>
      </c>
      <c r="C10909" s="221">
        <v>1.8018269593637699</v>
      </c>
      <c r="D10909" s="221">
        <v>2.0245339041002501</v>
      </c>
      <c r="E10909" s="221">
        <v>1.7577560210443199</v>
      </c>
    </row>
    <row r="10910" spans="1:5" x14ac:dyDescent="0.25">
      <c r="A10910" s="221">
        <v>49406.053557068401</v>
      </c>
      <c r="B10910" s="221">
        <v>1.3516003452940499</v>
      </c>
      <c r="C10910" s="221">
        <v>1.8018674959449399</v>
      </c>
      <c r="D10910" s="221">
        <v>2.02455954733114</v>
      </c>
      <c r="E10910" s="221">
        <v>1.75779322156726</v>
      </c>
    </row>
    <row r="10911" spans="1:5" x14ac:dyDescent="0.25">
      <c r="A10911" s="221">
        <v>49408.850177142602</v>
      </c>
      <c r="B10911" s="221">
        <v>1.2890200736219299</v>
      </c>
      <c r="C10911" s="221">
        <v>1.80191110813735</v>
      </c>
      <c r="D10911" s="221">
        <v>2.0245871830772999</v>
      </c>
      <c r="E10911" s="221">
        <v>1.7578333126234</v>
      </c>
    </row>
    <row r="10912" spans="1:5" x14ac:dyDescent="0.25">
      <c r="A10912" s="221">
        <v>49423.250266754803</v>
      </c>
      <c r="B10912" s="221">
        <v>2.0179740678979199</v>
      </c>
      <c r="C10912" s="221">
        <v>1.80213450805134</v>
      </c>
      <c r="D10912" s="221">
        <v>2.0247294824281901</v>
      </c>
      <c r="E10912" s="221">
        <v>1.7580396461582799</v>
      </c>
    </row>
    <row r="10913" spans="1:5" x14ac:dyDescent="0.25">
      <c r="A10913" s="221">
        <v>49427.912665659998</v>
      </c>
      <c r="B10913" s="221">
        <v>2.5756724221013498</v>
      </c>
      <c r="C10913" s="221">
        <v>1.8022064200528201</v>
      </c>
      <c r="D10913" s="221">
        <v>2.02477555523696</v>
      </c>
      <c r="E10913" s="221">
        <v>1.75810639858619</v>
      </c>
    </row>
    <row r="10914" spans="1:5" x14ac:dyDescent="0.25">
      <c r="A10914" s="221">
        <v>49431.989135032098</v>
      </c>
      <c r="B10914" s="221">
        <v>2.4067844281427302</v>
      </c>
      <c r="C10914" s="221">
        <v>1.8022691259100001</v>
      </c>
      <c r="D10914" s="221">
        <v>2.0248158375969401</v>
      </c>
      <c r="E10914" s="221">
        <v>1.75816471060582</v>
      </c>
    </row>
    <row r="10915" spans="1:5" x14ac:dyDescent="0.25">
      <c r="A10915" s="221">
        <v>49438.144174370304</v>
      </c>
      <c r="B10915" s="221">
        <v>2.6239907336627999</v>
      </c>
      <c r="C10915" s="221">
        <v>1.8023635057698799</v>
      </c>
      <c r="D10915" s="221">
        <v>2.0248766597171799</v>
      </c>
      <c r="E10915" s="221">
        <v>1.7582527556129</v>
      </c>
    </row>
    <row r="10916" spans="1:5" x14ac:dyDescent="0.25">
      <c r="A10916" s="221">
        <v>49439.731375847798</v>
      </c>
      <c r="B10916" s="221">
        <v>1.7157859011755101</v>
      </c>
      <c r="C10916" s="221">
        <v>1.8023877849774901</v>
      </c>
      <c r="D10916" s="221">
        <v>2.0248923439319899</v>
      </c>
      <c r="E10916" s="221">
        <v>1.7582754598001</v>
      </c>
    </row>
    <row r="10917" spans="1:5" x14ac:dyDescent="0.25">
      <c r="A10917" s="221">
        <v>49439.742937290001</v>
      </c>
      <c r="B10917" s="221">
        <v>2.5015228206195501</v>
      </c>
      <c r="C10917" s="221">
        <v>1.80238796174311</v>
      </c>
      <c r="D10917" s="221">
        <v>2.02489245817844</v>
      </c>
      <c r="E10917" s="221">
        <v>1.7582756251812099</v>
      </c>
    </row>
    <row r="10918" spans="1:5" x14ac:dyDescent="0.25">
      <c r="A10918" s="221">
        <v>49441.169969756898</v>
      </c>
      <c r="B10918" s="221">
        <v>1.35141475936398</v>
      </c>
      <c r="C10918" s="221">
        <v>1.8024097701792701</v>
      </c>
      <c r="D10918" s="221">
        <v>2.0249065596545699</v>
      </c>
      <c r="E10918" s="221">
        <v>1.75829603822437</v>
      </c>
    </row>
    <row r="10919" spans="1:5" x14ac:dyDescent="0.25">
      <c r="A10919" s="221">
        <v>49445.567160863902</v>
      </c>
      <c r="B10919" s="221">
        <v>1.4190959496251001</v>
      </c>
      <c r="C10919" s="221">
        <v>1.8024768472680099</v>
      </c>
      <c r="D10919" s="221">
        <v>2.0249500112836398</v>
      </c>
      <c r="E10919" s="221">
        <v>1.7583589149537</v>
      </c>
    </row>
    <row r="10920" spans="1:5" x14ac:dyDescent="0.25">
      <c r="A10920" s="221">
        <v>49448.809569607103</v>
      </c>
      <c r="B10920" s="221">
        <v>1.10012752947246</v>
      </c>
      <c r="C10920" s="221">
        <v>1.8025261846374701</v>
      </c>
      <c r="D10920" s="221">
        <v>2.02498205172459</v>
      </c>
      <c r="E10920" s="221">
        <v>1.75840525090123</v>
      </c>
    </row>
    <row r="10921" spans="1:5" x14ac:dyDescent="0.25">
      <c r="A10921" s="221">
        <v>49459.135246694299</v>
      </c>
      <c r="B10921" s="221">
        <v>0.21001663519892899</v>
      </c>
      <c r="C10921" s="221">
        <v>1.80268265273776</v>
      </c>
      <c r="D10921" s="221">
        <v>2.0250840857120598</v>
      </c>
      <c r="E10921" s="221">
        <v>1.7585526839346699</v>
      </c>
    </row>
    <row r="10922" spans="1:5" x14ac:dyDescent="0.25">
      <c r="A10922" s="221">
        <v>49464.13243582</v>
      </c>
      <c r="B10922" s="221">
        <v>-2.3482074922351202</v>
      </c>
      <c r="C10922" s="221">
        <v>1.80275800487649</v>
      </c>
      <c r="D10922" s="221">
        <v>2.0251334650700499</v>
      </c>
      <c r="E10922" s="221">
        <v>1.7586240352606199</v>
      </c>
    </row>
    <row r="10923" spans="1:5" x14ac:dyDescent="0.25">
      <c r="A10923" s="221">
        <v>49479.974012165098</v>
      </c>
      <c r="B10923" s="221">
        <v>2.2058958568390601</v>
      </c>
      <c r="C10923" s="221">
        <v>1.8029952777689</v>
      </c>
      <c r="D10923" s="221">
        <v>2.0252900022685298</v>
      </c>
      <c r="E10923" s="221">
        <v>1.7588499430290401</v>
      </c>
    </row>
    <row r="10924" spans="1:5" x14ac:dyDescent="0.25">
      <c r="A10924" s="221">
        <v>49481.900819412302</v>
      </c>
      <c r="B10924" s="221">
        <v>1.1640408257335799</v>
      </c>
      <c r="C10924" s="221">
        <v>1.80302397050185</v>
      </c>
      <c r="D10924" s="221">
        <v>2.02530904185158</v>
      </c>
      <c r="E10924" s="221">
        <v>1.7588773924780601</v>
      </c>
    </row>
    <row r="10925" spans="1:5" x14ac:dyDescent="0.25">
      <c r="A10925" s="221">
        <v>49484.681659171001</v>
      </c>
      <c r="B10925" s="221">
        <v>2.15644660962593</v>
      </c>
      <c r="C10925" s="221">
        <v>1.80306531692853</v>
      </c>
      <c r="D10925" s="221">
        <v>2.0253365204847502</v>
      </c>
      <c r="E10925" s="221">
        <v>1.75891700854204</v>
      </c>
    </row>
    <row r="10926" spans="1:5" x14ac:dyDescent="0.25">
      <c r="A10926" s="221">
        <v>49486.313769039603</v>
      </c>
      <c r="B10926" s="221">
        <v>1.7216928069630999</v>
      </c>
      <c r="C10926" s="221">
        <v>1.80308954841974</v>
      </c>
      <c r="D10926" s="221">
        <v>2.0253526480405499</v>
      </c>
      <c r="E10926" s="221">
        <v>1.75894025970881</v>
      </c>
    </row>
    <row r="10927" spans="1:5" x14ac:dyDescent="0.25">
      <c r="A10927" s="221">
        <v>49489.274920230702</v>
      </c>
      <c r="B10927" s="221">
        <v>1.6253262825325101</v>
      </c>
      <c r="C10927" s="221">
        <v>1.8031334451730301</v>
      </c>
      <c r="D10927" s="221">
        <v>2.0253819084059099</v>
      </c>
      <c r="E10927" s="221">
        <v>1.7589824221600201</v>
      </c>
    </row>
    <row r="10928" spans="1:5" x14ac:dyDescent="0.25">
      <c r="A10928" s="221">
        <v>49492.062007299297</v>
      </c>
      <c r="B10928" s="221">
        <v>2.0014623900193702</v>
      </c>
      <c r="C10928" s="221">
        <v>1.8031746829452899</v>
      </c>
      <c r="D10928" s="221">
        <v>2.0254094487713501</v>
      </c>
      <c r="E10928" s="221">
        <v>1.75902209107535</v>
      </c>
    </row>
    <row r="10929" spans="1:5" x14ac:dyDescent="0.25">
      <c r="A10929" s="221">
        <v>49496.402323312497</v>
      </c>
      <c r="B10929" s="221">
        <v>4.2306960910818399</v>
      </c>
      <c r="C10929" s="221">
        <v>1.8032387337278799</v>
      </c>
      <c r="D10929" s="221">
        <v>2.0254523369398698</v>
      </c>
      <c r="E10929" s="221">
        <v>1.75908386726828</v>
      </c>
    </row>
    <row r="10930" spans="1:5" x14ac:dyDescent="0.25">
      <c r="A10930" s="221">
        <v>49500.171370791402</v>
      </c>
      <c r="B10930" s="221">
        <v>3.3190783133821</v>
      </c>
      <c r="C10930" s="221">
        <v>1.80329423446416</v>
      </c>
      <c r="D10930" s="221">
        <v>2.0254895798680899</v>
      </c>
      <c r="E10930" s="221">
        <v>1.7591375104767</v>
      </c>
    </row>
    <row r="10931" spans="1:5" x14ac:dyDescent="0.25">
      <c r="A10931" s="221">
        <v>49511.675841566197</v>
      </c>
      <c r="B10931" s="221">
        <v>1.03286970578638</v>
      </c>
      <c r="C10931" s="221">
        <v>1.80346272335896</v>
      </c>
      <c r="D10931" s="221">
        <v>2.02560325791061</v>
      </c>
      <c r="E10931" s="221">
        <v>1.7593010709943799</v>
      </c>
    </row>
    <row r="10932" spans="1:5" x14ac:dyDescent="0.25">
      <c r="A10932" s="221">
        <v>49512.223148569698</v>
      </c>
      <c r="B10932" s="221">
        <v>1.45343483644647</v>
      </c>
      <c r="C10932" s="221">
        <v>1.80347070624793</v>
      </c>
      <c r="D10932" s="221">
        <v>2.02560866593902</v>
      </c>
      <c r="E10932" s="221">
        <v>1.7593088505026699</v>
      </c>
    </row>
    <row r="10933" spans="1:5" x14ac:dyDescent="0.25">
      <c r="A10933" s="221">
        <v>49513.712217659799</v>
      </c>
      <c r="B10933" s="221">
        <v>1.8070859595475699</v>
      </c>
      <c r="C10933" s="221">
        <v>1.8034924102555401</v>
      </c>
      <c r="D10933" s="221">
        <v>2.02562337966984</v>
      </c>
      <c r="E10933" s="221">
        <v>1.75933001636619</v>
      </c>
    </row>
    <row r="10934" spans="1:5" x14ac:dyDescent="0.25">
      <c r="A10934" s="221">
        <v>49513.7292609816</v>
      </c>
      <c r="B10934" s="221">
        <v>2.51071246625831</v>
      </c>
      <c r="C10934" s="221">
        <v>1.80349265867141</v>
      </c>
      <c r="D10934" s="221">
        <v>2.0256235480776401</v>
      </c>
      <c r="E10934" s="221">
        <v>1.7593302583869601</v>
      </c>
    </row>
    <row r="10935" spans="1:5" x14ac:dyDescent="0.25">
      <c r="A10935" s="221">
        <v>49518.588205678803</v>
      </c>
      <c r="B10935" s="221">
        <v>1.6640745982051699</v>
      </c>
      <c r="C10935" s="221">
        <v>1.80356332657102</v>
      </c>
      <c r="D10935" s="221">
        <v>2.0256715600905602</v>
      </c>
      <c r="E10935" s="221">
        <v>1.7593992569997301</v>
      </c>
    </row>
    <row r="10936" spans="1:5" x14ac:dyDescent="0.25">
      <c r="A10936" s="221">
        <v>49521.826142745304</v>
      </c>
      <c r="B10936" s="221">
        <v>1.3435531236904601</v>
      </c>
      <c r="C10936" s="221">
        <v>1.8036102791724899</v>
      </c>
      <c r="D10936" s="221">
        <v>2.0257035546667401</v>
      </c>
      <c r="E10936" s="221">
        <v>1.7594452367710101</v>
      </c>
    </row>
    <row r="10937" spans="1:5" x14ac:dyDescent="0.25">
      <c r="A10937" s="221">
        <v>49523.735029613999</v>
      </c>
      <c r="B10937" s="221">
        <v>1.52992406680721</v>
      </c>
      <c r="C10937" s="221">
        <v>1.8036379245312999</v>
      </c>
      <c r="D10937" s="221">
        <v>2.0257224165397898</v>
      </c>
      <c r="E10937" s="221">
        <v>1.75947234359237</v>
      </c>
    </row>
    <row r="10938" spans="1:5" x14ac:dyDescent="0.25">
      <c r="A10938" s="221">
        <v>49523.997998234903</v>
      </c>
      <c r="B10938" s="221">
        <v>0.91306832323749798</v>
      </c>
      <c r="C10938" s="221">
        <v>1.8036417288853599</v>
      </c>
      <c r="D10938" s="221">
        <v>2.0257250149550399</v>
      </c>
      <c r="E10938" s="221">
        <v>1.7594760778332701</v>
      </c>
    </row>
    <row r="10939" spans="1:5" x14ac:dyDescent="0.25">
      <c r="A10939" s="221">
        <v>49532.968903541601</v>
      </c>
      <c r="B10939" s="221">
        <v>2.5219359183668701</v>
      </c>
      <c r="C10939" s="221">
        <v>1.80377108028329</v>
      </c>
      <c r="D10939" s="221">
        <v>2.0258136570765402</v>
      </c>
      <c r="E10939" s="221">
        <v>1.75960337399682</v>
      </c>
    </row>
    <row r="10940" spans="1:5" x14ac:dyDescent="0.25">
      <c r="A10940" s="221">
        <v>49554.0173679898</v>
      </c>
      <c r="B10940" s="221">
        <v>3.9329440501249202</v>
      </c>
      <c r="C10940" s="221">
        <v>1.80407136751603</v>
      </c>
      <c r="D10940" s="221">
        <v>2.0260216361066701</v>
      </c>
      <c r="E10940" s="221">
        <v>1.7599016481130401</v>
      </c>
    </row>
    <row r="10941" spans="1:5" x14ac:dyDescent="0.25">
      <c r="A10941" s="221">
        <v>49557.308742465502</v>
      </c>
      <c r="B10941" s="221">
        <v>0.94763787083320705</v>
      </c>
      <c r="C10941" s="221">
        <v>1.8041180070003999</v>
      </c>
      <c r="D10941" s="221">
        <v>2.0260541577246101</v>
      </c>
      <c r="E10941" s="221">
        <v>1.75994823097845</v>
      </c>
    </row>
    <row r="10942" spans="1:5" x14ac:dyDescent="0.25">
      <c r="A10942" s="221">
        <v>49561.414230488597</v>
      </c>
      <c r="B10942" s="221">
        <v>1.5405977418826</v>
      </c>
      <c r="C10942" s="221">
        <v>1.8041759293139801</v>
      </c>
      <c r="D10942" s="221">
        <v>2.0260947231889701</v>
      </c>
      <c r="E10942" s="221">
        <v>1.76000630593632</v>
      </c>
    </row>
    <row r="10943" spans="1:5" x14ac:dyDescent="0.25">
      <c r="A10943" s="221">
        <v>49561.705280296999</v>
      </c>
      <c r="B10943" s="221">
        <v>1.19067407203919</v>
      </c>
      <c r="C10943" s="221">
        <v>1.80418002906755</v>
      </c>
      <c r="D10943" s="221">
        <v>2.02609759899096</v>
      </c>
      <c r="E10943" s="221">
        <v>1.76001041896738</v>
      </c>
    </row>
    <row r="10944" spans="1:5" x14ac:dyDescent="0.25">
      <c r="A10944" s="221">
        <v>49564.207393463003</v>
      </c>
      <c r="B10944" s="221">
        <v>1.82236852620308</v>
      </c>
      <c r="C10944" s="221">
        <v>1.80421523837482</v>
      </c>
      <c r="D10944" s="221">
        <v>2.0261223218453202</v>
      </c>
      <c r="E10944" s="221">
        <v>1.7600457781013199</v>
      </c>
    </row>
    <row r="10945" spans="1:5" x14ac:dyDescent="0.25">
      <c r="A10945" s="221">
        <v>49573.905075488903</v>
      </c>
      <c r="B10945" s="221">
        <v>2.5260571422798299</v>
      </c>
      <c r="C10945" s="221">
        <v>1.8043510971169201</v>
      </c>
      <c r="D10945" s="221">
        <v>2.0262181426033901</v>
      </c>
      <c r="E10945" s="221">
        <v>1.76018282291701</v>
      </c>
    </row>
    <row r="10946" spans="1:5" x14ac:dyDescent="0.25">
      <c r="A10946" s="221">
        <v>49577.0234094634</v>
      </c>
      <c r="B10946" s="221">
        <v>1.72143296885843</v>
      </c>
      <c r="C10946" s="221">
        <v>1.80439457806939</v>
      </c>
      <c r="D10946" s="221">
        <v>2.02624895420605</v>
      </c>
      <c r="E10946" s="221">
        <v>1.7602268903038001</v>
      </c>
    </row>
    <row r="10947" spans="1:5" x14ac:dyDescent="0.25">
      <c r="A10947" s="221">
        <v>49579.722337741703</v>
      </c>
      <c r="B10947" s="221">
        <v>2.4301764101802199</v>
      </c>
      <c r="C10947" s="221">
        <v>1.80443213020216</v>
      </c>
      <c r="D10947" s="221">
        <v>2.02627562174917</v>
      </c>
      <c r="E10947" s="221">
        <v>1.76026503077154</v>
      </c>
    </row>
    <row r="10948" spans="1:5" x14ac:dyDescent="0.25">
      <c r="A10948" s="221">
        <v>49580.707451893999</v>
      </c>
      <c r="B10948" s="221">
        <v>1.56517939323773</v>
      </c>
      <c r="C10948" s="221">
        <v>1.80444581811122</v>
      </c>
      <c r="D10948" s="221">
        <v>2.0262853554550802</v>
      </c>
      <c r="E10948" s="221">
        <v>1.7602789521175899</v>
      </c>
    </row>
    <row r="10949" spans="1:5" x14ac:dyDescent="0.25">
      <c r="A10949" s="221">
        <v>49580.831537222701</v>
      </c>
      <c r="B10949" s="221">
        <v>2.0623885218336202</v>
      </c>
      <c r="C10949" s="221">
        <v>1.8044475415357</v>
      </c>
      <c r="D10949" s="221">
        <v>2.0262865815161399</v>
      </c>
      <c r="E10949" s="221">
        <v>1.76028070565529</v>
      </c>
    </row>
    <row r="10950" spans="1:5" x14ac:dyDescent="0.25">
      <c r="A10950" s="221">
        <v>49581.175712993099</v>
      </c>
      <c r="B10950" s="221">
        <v>1.3282007086068599</v>
      </c>
      <c r="C10950" s="221">
        <v>1.8044523196456801</v>
      </c>
      <c r="D10950" s="221">
        <v>2.0262899822445899</v>
      </c>
      <c r="E10950" s="221">
        <v>1.7602855694469599</v>
      </c>
    </row>
    <row r="10951" spans="1:5" x14ac:dyDescent="0.25">
      <c r="A10951" s="221">
        <v>49584.159248875898</v>
      </c>
      <c r="B10951" s="221">
        <v>-0.68708884052183195</v>
      </c>
      <c r="C10951" s="221">
        <v>1.80449370096103</v>
      </c>
      <c r="D10951" s="221">
        <v>2.0263194616510201</v>
      </c>
      <c r="E10951" s="221">
        <v>1.7603277319064099</v>
      </c>
    </row>
    <row r="10952" spans="1:5" x14ac:dyDescent="0.25">
      <c r="A10952" s="221">
        <v>49586.676591533702</v>
      </c>
      <c r="B10952" s="221">
        <v>1.1498061261236101</v>
      </c>
      <c r="C10952" s="221">
        <v>1.8045285374548199</v>
      </c>
      <c r="D10952" s="221">
        <v>2.0263443345290999</v>
      </c>
      <c r="E10952" s="221">
        <v>1.76036330625909</v>
      </c>
    </row>
    <row r="10953" spans="1:5" x14ac:dyDescent="0.25">
      <c r="A10953" s="221">
        <v>49586.920782532601</v>
      </c>
      <c r="B10953" s="221">
        <v>1.7473774481459301</v>
      </c>
      <c r="C10953" s="221">
        <v>1.80453191450898</v>
      </c>
      <c r="D10953" s="221">
        <v>2.02634674728393</v>
      </c>
      <c r="E10953" s="221">
        <v>1.76036675709511</v>
      </c>
    </row>
    <row r="10954" spans="1:5" x14ac:dyDescent="0.25">
      <c r="A10954" s="221">
        <v>49591.355746446803</v>
      </c>
      <c r="B10954" s="221">
        <v>1.94311426645288</v>
      </c>
      <c r="C10954" s="221">
        <v>1.80459312779893</v>
      </c>
      <c r="D10954" s="221">
        <v>2.0263905674110001</v>
      </c>
      <c r="E10954" s="221">
        <v>1.7604293400875799</v>
      </c>
    </row>
    <row r="10955" spans="1:5" x14ac:dyDescent="0.25">
      <c r="A10955" s="221">
        <v>49592.502364138199</v>
      </c>
      <c r="B10955" s="221">
        <v>3.7817343590630799</v>
      </c>
      <c r="C10955" s="221">
        <v>1.8046089239086001</v>
      </c>
      <c r="D10955" s="221">
        <v>2.0264018966876098</v>
      </c>
      <c r="E10955" s="221">
        <v>1.7604455161294601</v>
      </c>
    </row>
    <row r="10956" spans="1:5" x14ac:dyDescent="0.25">
      <c r="A10956" s="221">
        <v>49602.246704741898</v>
      </c>
      <c r="B10956" s="221">
        <v>2.0713469344236599</v>
      </c>
      <c r="C10956" s="221">
        <v>1.80474259047512</v>
      </c>
      <c r="D10956" s="221">
        <v>2.0264981766690702</v>
      </c>
      <c r="E10956" s="221">
        <v>1.7605828443502101</v>
      </c>
    </row>
    <row r="10957" spans="1:5" x14ac:dyDescent="0.25">
      <c r="A10957" s="221">
        <v>49614.820396019997</v>
      </c>
      <c r="B10957" s="221">
        <v>1.6645753950287101</v>
      </c>
      <c r="C10957" s="221">
        <v>1.8049135509959799</v>
      </c>
      <c r="D10957" s="221">
        <v>2.02662241147249</v>
      </c>
      <c r="E10957" s="221">
        <v>1.7607600254234299</v>
      </c>
    </row>
    <row r="10958" spans="1:5" x14ac:dyDescent="0.25">
      <c r="A10958" s="221">
        <v>49622.998377032498</v>
      </c>
      <c r="B10958" s="221">
        <v>3.9075647365794302</v>
      </c>
      <c r="C10958" s="221">
        <v>1.80502390452259</v>
      </c>
      <c r="D10958" s="221">
        <v>2.0267032135660901</v>
      </c>
      <c r="E10958" s="221">
        <v>1.7608751056802101</v>
      </c>
    </row>
    <row r="10959" spans="1:5" x14ac:dyDescent="0.25">
      <c r="A10959" s="221">
        <v>49631.198218913101</v>
      </c>
      <c r="B10959" s="221">
        <v>1.4302655657836301</v>
      </c>
      <c r="C10959" s="221">
        <v>1.80513385978437</v>
      </c>
      <c r="D10959" s="221">
        <v>2.02678423128491</v>
      </c>
      <c r="E10959" s="221">
        <v>1.7609903710655399</v>
      </c>
    </row>
    <row r="10960" spans="1:5" x14ac:dyDescent="0.25">
      <c r="A10960" s="221">
        <v>49632.8634679842</v>
      </c>
      <c r="B10960" s="221">
        <v>0.33931864346643498</v>
      </c>
      <c r="C10960" s="221">
        <v>1.8051560942070599</v>
      </c>
      <c r="D10960" s="221">
        <v>2.0268006846120601</v>
      </c>
      <c r="E10960" s="221">
        <v>1.76101377951397</v>
      </c>
    </row>
    <row r="10961" spans="1:5" x14ac:dyDescent="0.25">
      <c r="A10961" s="221">
        <v>49633.986457064799</v>
      </c>
      <c r="B10961" s="221">
        <v>2.1177516364097002</v>
      </c>
      <c r="C10961" s="221">
        <v>1.8051710755872901</v>
      </c>
      <c r="D10961" s="221">
        <v>2.0268117801194201</v>
      </c>
      <c r="E10961" s="221">
        <v>1.7610295653999599</v>
      </c>
    </row>
    <row r="10962" spans="1:5" x14ac:dyDescent="0.25">
      <c r="A10962" s="221">
        <v>49642.1248085482</v>
      </c>
      <c r="B10962" s="221">
        <v>2.2299381680285899</v>
      </c>
      <c r="C10962" s="221">
        <v>1.80527922994914</v>
      </c>
      <c r="D10962" s="221">
        <v>2.02689218920505</v>
      </c>
      <c r="E10962" s="221">
        <v>1.7611438961568</v>
      </c>
    </row>
    <row r="10963" spans="1:5" x14ac:dyDescent="0.25">
      <c r="A10963" s="221">
        <v>49644.717250279798</v>
      </c>
      <c r="B10963" s="221">
        <v>0.62081561099120997</v>
      </c>
      <c r="C10963" s="221">
        <v>1.8053135342201601</v>
      </c>
      <c r="D10963" s="221">
        <v>2.0269178030066701</v>
      </c>
      <c r="E10963" s="221">
        <v>1.7611802986865499</v>
      </c>
    </row>
    <row r="10964" spans="1:5" x14ac:dyDescent="0.25">
      <c r="A10964" s="221">
        <v>49645.9428632376</v>
      </c>
      <c r="B10964" s="221">
        <v>4.2178796486225201</v>
      </c>
      <c r="C10964" s="221">
        <v>1.8053297242752799</v>
      </c>
      <c r="D10964" s="221">
        <v>2.0269299122883502</v>
      </c>
      <c r="E10964" s="221">
        <v>1.7611975023922599</v>
      </c>
    </row>
    <row r="10965" spans="1:5" x14ac:dyDescent="0.25">
      <c r="A10965" s="221">
        <v>49648.807806873599</v>
      </c>
      <c r="B10965" s="221">
        <v>1.55529305456372</v>
      </c>
      <c r="C10965" s="221">
        <v>1.8053675164671801</v>
      </c>
      <c r="D10965" s="221">
        <v>2.0269582184589598</v>
      </c>
      <c r="E10965" s="221">
        <v>1.7612377083216499</v>
      </c>
    </row>
    <row r="10966" spans="1:5" x14ac:dyDescent="0.25">
      <c r="A10966" s="221">
        <v>49652.100488537297</v>
      </c>
      <c r="B10966" s="221">
        <v>2.44762645661489</v>
      </c>
      <c r="C10966" s="221">
        <v>1.8054108395272499</v>
      </c>
      <c r="D10966" s="221">
        <v>2.02699075076004</v>
      </c>
      <c r="E10966" s="221">
        <v>1.7612839021670501</v>
      </c>
    </row>
    <row r="10967" spans="1:5" x14ac:dyDescent="0.25">
      <c r="A10967" s="221">
        <v>49655.211404227797</v>
      </c>
      <c r="B10967" s="221">
        <v>1.7530151214140599</v>
      </c>
      <c r="C10967" s="221">
        <v>1.8054516644774301</v>
      </c>
      <c r="D10967" s="221">
        <v>2.02702148717984</v>
      </c>
      <c r="E10967" s="221">
        <v>1.76132752489356</v>
      </c>
    </row>
    <row r="10968" spans="1:5" x14ac:dyDescent="0.25">
      <c r="A10968" s="221">
        <v>49657.353307900899</v>
      </c>
      <c r="B10968" s="221">
        <v>2.7635963274872402</v>
      </c>
      <c r="C10968" s="221">
        <v>1.8054797126951201</v>
      </c>
      <c r="D10968" s="221">
        <v>2.0270426495824898</v>
      </c>
      <c r="E10968" s="221">
        <v>1.76135754169313</v>
      </c>
    </row>
    <row r="10969" spans="1:5" x14ac:dyDescent="0.25">
      <c r="A10969" s="221">
        <v>49658.2586795241</v>
      </c>
      <c r="B10969" s="221">
        <v>0.89694006423817196</v>
      </c>
      <c r="C10969" s="221">
        <v>1.8054915537394201</v>
      </c>
      <c r="D10969" s="221">
        <v>2.0270515948208199</v>
      </c>
      <c r="E10969" s="221">
        <v>1.7613702296393201</v>
      </c>
    </row>
    <row r="10970" spans="1:5" x14ac:dyDescent="0.25">
      <c r="A10970" s="221">
        <v>49680.624428165502</v>
      </c>
      <c r="B10970" s="221">
        <v>1.68493610167992</v>
      </c>
      <c r="C10970" s="221">
        <v>1.80578126509283</v>
      </c>
      <c r="D10970" s="221">
        <v>2.0272725719300002</v>
      </c>
      <c r="E10970" s="221">
        <v>1.76168346739101</v>
      </c>
    </row>
    <row r="10971" spans="1:5" x14ac:dyDescent="0.25">
      <c r="A10971" s="221">
        <v>49701.2780719824</v>
      </c>
      <c r="B10971" s="221">
        <v>3.3752411410597598</v>
      </c>
      <c r="C10971" s="221">
        <v>1.80604397938754</v>
      </c>
      <c r="D10971" s="221">
        <v>2.02747662910746</v>
      </c>
      <c r="E10971" s="221">
        <v>1.7619720690533001</v>
      </c>
    </row>
    <row r="10972" spans="1:5" x14ac:dyDescent="0.25">
      <c r="A10972" s="221">
        <v>49702.624687899399</v>
      </c>
      <c r="B10972" s="221">
        <v>1.8044892379628401</v>
      </c>
      <c r="C10972" s="221">
        <v>1.8060609464500099</v>
      </c>
      <c r="D10972" s="221">
        <v>2.0274899335207799</v>
      </c>
      <c r="E10972" s="221">
        <v>1.76199086804003</v>
      </c>
    </row>
    <row r="10973" spans="1:5" x14ac:dyDescent="0.25">
      <c r="A10973" s="221">
        <v>49704.790052446602</v>
      </c>
      <c r="B10973" s="221">
        <v>3.7212568245097701</v>
      </c>
      <c r="C10973" s="221">
        <v>1.80608818091894</v>
      </c>
      <c r="D10973" s="221">
        <v>2.0275113270781899</v>
      </c>
      <c r="E10973" s="221">
        <v>1.7620210968965799</v>
      </c>
    </row>
    <row r="10974" spans="1:5" x14ac:dyDescent="0.25">
      <c r="A10974" s="221">
        <v>49709.2481884894</v>
      </c>
      <c r="B10974" s="221">
        <v>1.4133947947383401</v>
      </c>
      <c r="C10974" s="221">
        <v>1.8061441112589001</v>
      </c>
      <c r="D10974" s="221">
        <v>2.0275553720866601</v>
      </c>
      <c r="E10974" s="221">
        <v>1.76208330673936</v>
      </c>
    </row>
    <row r="10975" spans="1:5" x14ac:dyDescent="0.25">
      <c r="A10975" s="221">
        <v>49709.259036947296</v>
      </c>
      <c r="B10975" s="221">
        <v>2.21983928054477</v>
      </c>
      <c r="C10975" s="221">
        <v>1.80614424707669</v>
      </c>
      <c r="D10975" s="221">
        <v>2.0275554792660802</v>
      </c>
      <c r="E10975" s="221">
        <v>1.76208345808192</v>
      </c>
    </row>
    <row r="10976" spans="1:5" x14ac:dyDescent="0.25">
      <c r="A10976" s="221">
        <v>49709.811123736101</v>
      </c>
      <c r="B10976" s="221">
        <v>3.7830328354922398</v>
      </c>
      <c r="C10976" s="221">
        <v>1.80615115724326</v>
      </c>
      <c r="D10976" s="221">
        <v>2.0275609337131901</v>
      </c>
      <c r="E10976" s="221">
        <v>1.7620911595545501</v>
      </c>
    </row>
    <row r="10977" spans="1:5" x14ac:dyDescent="0.25">
      <c r="A10977" s="221">
        <v>49710.635628577402</v>
      </c>
      <c r="B10977" s="221">
        <v>0.69076930493261501</v>
      </c>
      <c r="C10977" s="221">
        <v>1.8061614708682301</v>
      </c>
      <c r="D10977" s="221">
        <v>2.0275690795666099</v>
      </c>
      <c r="E10977" s="221">
        <v>1.76210265927004</v>
      </c>
    </row>
    <row r="10978" spans="1:5" x14ac:dyDescent="0.25">
      <c r="A10978" s="221">
        <v>49730.006862301001</v>
      </c>
      <c r="B10978" s="221">
        <v>2.26670242944222</v>
      </c>
      <c r="C10978" s="221">
        <v>1.80640162206652</v>
      </c>
      <c r="D10978" s="221">
        <v>2.0277604613784899</v>
      </c>
      <c r="E10978" s="221">
        <v>1.76237256433043</v>
      </c>
    </row>
    <row r="10979" spans="1:5" x14ac:dyDescent="0.25">
      <c r="A10979" s="221">
        <v>49736.968575540697</v>
      </c>
      <c r="B10979" s="221">
        <v>0.90098850679154496</v>
      </c>
      <c r="C10979" s="221">
        <v>1.8064869114195501</v>
      </c>
      <c r="D10979" s="221">
        <v>2.0278292409571401</v>
      </c>
      <c r="E10979" s="221">
        <v>1.76246943809962</v>
      </c>
    </row>
    <row r="10980" spans="1:5" x14ac:dyDescent="0.25">
      <c r="A10980" s="221">
        <v>49737.0217037037</v>
      </c>
      <c r="B10980" s="221">
        <v>2.18653524822976</v>
      </c>
      <c r="C10980" s="221">
        <v>1.8064875602266599</v>
      </c>
      <c r="D10980" s="221">
        <v>2.0278297658470001</v>
      </c>
      <c r="E10980" s="221">
        <v>1.7624701772387601</v>
      </c>
    </row>
    <row r="10981" spans="1:5" x14ac:dyDescent="0.25">
      <c r="A10981" s="221">
        <v>49737.900621835397</v>
      </c>
      <c r="B10981" s="221">
        <v>1.93695804251381</v>
      </c>
      <c r="C10981" s="221">
        <v>1.8064982872231199</v>
      </c>
      <c r="D10981" s="221">
        <v>2.0278384492869401</v>
      </c>
      <c r="E10981" s="221">
        <v>1.76248240508091</v>
      </c>
    </row>
    <row r="10982" spans="1:5" x14ac:dyDescent="0.25">
      <c r="A10982" s="221">
        <v>49740.830459043202</v>
      </c>
      <c r="B10982" s="221">
        <v>2.0035665938816298</v>
      </c>
      <c r="C10982" s="221">
        <v>1.80653399106805</v>
      </c>
      <c r="D10982" s="221">
        <v>2.0278673951744999</v>
      </c>
      <c r="E10982" s="221">
        <v>1.7625231268213299</v>
      </c>
    </row>
    <row r="10983" spans="1:5" x14ac:dyDescent="0.25">
      <c r="A10983" s="221">
        <v>49743.256092844902</v>
      </c>
      <c r="B10983" s="221">
        <v>1.21591891899246</v>
      </c>
      <c r="C10983" s="221">
        <v>1.80656347638947</v>
      </c>
      <c r="D10983" s="221">
        <v>2.0278913596879899</v>
      </c>
      <c r="E10983" s="221">
        <v>1.76255683854709</v>
      </c>
    </row>
    <row r="10984" spans="1:5" x14ac:dyDescent="0.25">
      <c r="A10984" s="221">
        <v>49743.770711967103</v>
      </c>
      <c r="B10984" s="221">
        <v>1.04100887153289</v>
      </c>
      <c r="C10984" s="221">
        <v>1.8065697234903999</v>
      </c>
      <c r="D10984" s="221">
        <v>2.0278964439661298</v>
      </c>
      <c r="E10984" s="221">
        <v>1.7625639907803401</v>
      </c>
    </row>
    <row r="10985" spans="1:5" x14ac:dyDescent="0.25">
      <c r="A10985" s="221">
        <v>49753.680486446603</v>
      </c>
      <c r="B10985" s="221">
        <v>1.7931691363984901</v>
      </c>
      <c r="C10985" s="221">
        <v>1.8066894418583901</v>
      </c>
      <c r="D10985" s="221">
        <v>2.02799434948016</v>
      </c>
      <c r="E10985" s="221">
        <v>1.7627016993939799</v>
      </c>
    </row>
    <row r="10986" spans="1:5" x14ac:dyDescent="0.25">
      <c r="A10986" s="221">
        <v>49764.556325690697</v>
      </c>
      <c r="B10986" s="221">
        <v>2.38434932589271</v>
      </c>
      <c r="C10986" s="221">
        <v>1.80681955955836</v>
      </c>
      <c r="D10986" s="221">
        <v>2.0281017974490498</v>
      </c>
      <c r="E10986" s="221">
        <v>1.76285263817918</v>
      </c>
    </row>
    <row r="10987" spans="1:5" x14ac:dyDescent="0.25">
      <c r="A10987" s="221">
        <v>49775.132932155699</v>
      </c>
      <c r="B10987" s="221">
        <v>1.97481485765025</v>
      </c>
      <c r="C10987" s="221">
        <v>1.80694481460728</v>
      </c>
      <c r="D10987" s="221">
        <v>2.0282062881610399</v>
      </c>
      <c r="E10987" s="221">
        <v>1.76299927576799</v>
      </c>
    </row>
    <row r="10988" spans="1:5" x14ac:dyDescent="0.25">
      <c r="A10988" s="221">
        <v>49779.976531070897</v>
      </c>
      <c r="B10988" s="221">
        <v>1.81066293786567</v>
      </c>
      <c r="C10988" s="221">
        <v>1.80700175165435</v>
      </c>
      <c r="D10988" s="221">
        <v>2.02825414001222</v>
      </c>
      <c r="E10988" s="221">
        <v>1.76306634659641</v>
      </c>
    </row>
    <row r="10989" spans="1:5" x14ac:dyDescent="0.25">
      <c r="A10989" s="221">
        <v>49782.019961566402</v>
      </c>
      <c r="B10989" s="221">
        <v>1.74609166044846</v>
      </c>
      <c r="C10989" s="221">
        <v>1.80702569229515</v>
      </c>
      <c r="D10989" s="221">
        <v>2.02827432774298</v>
      </c>
      <c r="E10989" s="221">
        <v>1.76309464177464</v>
      </c>
    </row>
    <row r="10990" spans="1:5" x14ac:dyDescent="0.25">
      <c r="A10990" s="221">
        <v>49783.962421732998</v>
      </c>
      <c r="B10990" s="221">
        <v>0.19418362197525199</v>
      </c>
      <c r="C10990" s="221">
        <v>1.8070484058404701</v>
      </c>
      <c r="D10990" s="221">
        <v>2.0282935179542201</v>
      </c>
      <c r="E10990" s="221">
        <v>1.76312153882681</v>
      </c>
    </row>
    <row r="10991" spans="1:5" x14ac:dyDescent="0.25">
      <c r="A10991" s="221">
        <v>49787.266793745403</v>
      </c>
      <c r="B10991" s="221">
        <v>1.7085744295604699</v>
      </c>
      <c r="C10991" s="221">
        <v>1.8070869221390899</v>
      </c>
      <c r="D10991" s="221">
        <v>2.0283261629279599</v>
      </c>
      <c r="E10991" s="221">
        <v>1.76316729413645</v>
      </c>
    </row>
    <row r="10992" spans="1:5" x14ac:dyDescent="0.25">
      <c r="A10992" s="221">
        <v>49794.398358394697</v>
      </c>
      <c r="B10992" s="221">
        <v>0.67281860657644199</v>
      </c>
      <c r="C10992" s="221">
        <v>1.80716969708666</v>
      </c>
      <c r="D10992" s="221">
        <v>2.0283966167926999</v>
      </c>
      <c r="E10992" s="221">
        <v>1.76326590394558</v>
      </c>
    </row>
    <row r="10993" spans="1:5" x14ac:dyDescent="0.25">
      <c r="A10993" s="221">
        <v>49798.798958267798</v>
      </c>
      <c r="B10993" s="221">
        <v>1.49310626402825</v>
      </c>
      <c r="C10993" s="221">
        <v>1.8072204688476501</v>
      </c>
      <c r="D10993" s="221">
        <v>2.0284400908990601</v>
      </c>
      <c r="E10993" s="221">
        <v>1.7633267067348</v>
      </c>
    </row>
    <row r="10994" spans="1:5" x14ac:dyDescent="0.25">
      <c r="A10994" s="221">
        <v>49801.4177349323</v>
      </c>
      <c r="B10994" s="221">
        <v>2.3386245099757099</v>
      </c>
      <c r="C10994" s="221">
        <v>1.80725057729067</v>
      </c>
      <c r="D10994" s="221">
        <v>2.02846596213901</v>
      </c>
      <c r="E10994" s="221">
        <v>1.76336289019391</v>
      </c>
    </row>
    <row r="10995" spans="1:5" x14ac:dyDescent="0.25">
      <c r="A10995" s="221">
        <v>49809.854433373999</v>
      </c>
      <c r="B10995" s="221">
        <v>2.4979523080969299</v>
      </c>
      <c r="C10995" s="221">
        <v>1.80734703809014</v>
      </c>
      <c r="D10995" s="221">
        <v>2.02854930939528</v>
      </c>
      <c r="E10995" s="221">
        <v>1.76347945948262</v>
      </c>
    </row>
    <row r="10996" spans="1:5" x14ac:dyDescent="0.25">
      <c r="A10996" s="221">
        <v>49810.6069948527</v>
      </c>
      <c r="B10996" s="221">
        <v>1.3152984404958901</v>
      </c>
      <c r="C10996" s="221">
        <v>1.80735560258794</v>
      </c>
      <c r="D10996" s="221">
        <v>2.0285567440493502</v>
      </c>
      <c r="E10996" s="221">
        <v>1.7634898575733999</v>
      </c>
    </row>
    <row r="10997" spans="1:5" x14ac:dyDescent="0.25">
      <c r="A10997" s="221">
        <v>49817.8608380851</v>
      </c>
      <c r="B10997" s="221">
        <v>0.89930202618670996</v>
      </c>
      <c r="C10997" s="221">
        <v>1.8074378116443599</v>
      </c>
      <c r="D10997" s="221">
        <v>2.0286284057230501</v>
      </c>
      <c r="E10997" s="221">
        <v>1.76358998180531</v>
      </c>
    </row>
    <row r="10998" spans="1:5" x14ac:dyDescent="0.25">
      <c r="A10998" s="221">
        <v>49831.558921344098</v>
      </c>
      <c r="B10998" s="221">
        <v>0.284748765321097</v>
      </c>
      <c r="C10998" s="221">
        <v>1.8075914092784799</v>
      </c>
      <c r="D10998" s="221">
        <v>2.0287637308936399</v>
      </c>
      <c r="E10998" s="221">
        <v>1.7637787580795301</v>
      </c>
    </row>
    <row r="10999" spans="1:5" x14ac:dyDescent="0.25">
      <c r="A10999" s="221">
        <v>49840.677474653799</v>
      </c>
      <c r="B10999" s="221">
        <v>1.07300841801796</v>
      </c>
      <c r="C10999" s="221">
        <v>1.8076924384350299</v>
      </c>
      <c r="D10999" s="221">
        <v>2.0288538130148801</v>
      </c>
      <c r="E10999" s="221">
        <v>1.7639042509593199</v>
      </c>
    </row>
    <row r="11000" spans="1:5" x14ac:dyDescent="0.25">
      <c r="A11000" s="221">
        <v>49853.209579529597</v>
      </c>
      <c r="B11000" s="221">
        <v>1.1636517219609099</v>
      </c>
      <c r="C11000" s="221">
        <v>1.80782969735984</v>
      </c>
      <c r="D11000" s="221">
        <v>2.0289776155634298</v>
      </c>
      <c r="E11000" s="221">
        <v>1.7640766331468201</v>
      </c>
    </row>
    <row r="11001" spans="1:5" x14ac:dyDescent="0.25">
      <c r="A11001" s="221">
        <v>49854.997592460997</v>
      </c>
      <c r="B11001" s="221">
        <v>0.420233190138042</v>
      </c>
      <c r="C11001" s="221">
        <v>1.80784908818701</v>
      </c>
      <c r="D11001" s="221">
        <v>2.0289952790413399</v>
      </c>
      <c r="E11001" s="221">
        <v>1.7641012012142601</v>
      </c>
    </row>
    <row r="11002" spans="1:5" x14ac:dyDescent="0.25">
      <c r="A11002" s="221">
        <v>49860.571759402002</v>
      </c>
      <c r="B11002" s="221">
        <v>1.93980434637844</v>
      </c>
      <c r="C11002" s="221">
        <v>1.80790946972082</v>
      </c>
      <c r="D11002" s="221">
        <v>2.0290503452955901</v>
      </c>
      <c r="E11002" s="221">
        <v>1.7641777597920201</v>
      </c>
    </row>
    <row r="11003" spans="1:5" x14ac:dyDescent="0.25">
      <c r="A11003" s="221">
        <v>49861.1846407017</v>
      </c>
      <c r="B11003" s="221">
        <v>1.3064944204942399</v>
      </c>
      <c r="C11003" s="221">
        <v>1.80791608167685</v>
      </c>
      <c r="D11003" s="221">
        <v>2.0290563998464899</v>
      </c>
      <c r="E11003" s="221">
        <v>1.7641861709984601</v>
      </c>
    </row>
    <row r="11004" spans="1:5" x14ac:dyDescent="0.25">
      <c r="A11004" s="221">
        <v>49867.757622200101</v>
      </c>
      <c r="B11004" s="221">
        <v>1.3499645474474</v>
      </c>
      <c r="C11004" s="221">
        <v>1.8079867134199901</v>
      </c>
      <c r="D11004" s="221">
        <v>2.02912133322114</v>
      </c>
      <c r="E11004" s="221">
        <v>1.7642763788483899</v>
      </c>
    </row>
    <row r="11005" spans="1:5" x14ac:dyDescent="0.25">
      <c r="A11005" s="221">
        <v>49874.864300471301</v>
      </c>
      <c r="B11005" s="221">
        <v>3.8926029180336199</v>
      </c>
      <c r="C11005" s="221">
        <v>1.80806250330461</v>
      </c>
      <c r="D11005" s="221">
        <v>2.0291915388961099</v>
      </c>
      <c r="E11005" s="221">
        <v>1.7643738188512601</v>
      </c>
    </row>
    <row r="11006" spans="1:5" x14ac:dyDescent="0.25">
      <c r="A11006" s="221">
        <v>49880.208874222699</v>
      </c>
      <c r="B11006" s="221">
        <v>1.8239200203821899</v>
      </c>
      <c r="C11006" s="221">
        <v>1.8081191050474299</v>
      </c>
      <c r="D11006" s="221">
        <v>2.0292443363730701</v>
      </c>
      <c r="E11006" s="221">
        <v>1.76444703821303</v>
      </c>
    </row>
    <row r="11007" spans="1:5" x14ac:dyDescent="0.25">
      <c r="A11007" s="221">
        <v>49880.803679919802</v>
      </c>
      <c r="B11007" s="221">
        <v>2.3839099337874998</v>
      </c>
      <c r="C11007" s="221">
        <v>1.8081253832767701</v>
      </c>
      <c r="D11007" s="221">
        <v>2.0292502122395102</v>
      </c>
      <c r="E11007" s="221">
        <v>1.7644551869065499</v>
      </c>
    </row>
    <row r="11008" spans="1:5" x14ac:dyDescent="0.25">
      <c r="A11008" s="221">
        <v>49888.9469227558</v>
      </c>
      <c r="B11008" s="221">
        <v>1.47035619189595</v>
      </c>
      <c r="C11008" s="221">
        <v>1.80821091161256</v>
      </c>
      <c r="D11008" s="221">
        <v>2.02933065633668</v>
      </c>
      <c r="E11008" s="221">
        <v>1.7645667473547599</v>
      </c>
    </row>
    <row r="11009" spans="1:5" x14ac:dyDescent="0.25">
      <c r="A11009" s="221">
        <v>49893.010674699901</v>
      </c>
      <c r="B11009" s="221">
        <v>1.6989624491297</v>
      </c>
      <c r="C11009" s="221">
        <v>1.8082532976889301</v>
      </c>
      <c r="D11009" s="221">
        <v>2.0293708006456299</v>
      </c>
      <c r="E11009" s="221">
        <v>1.76462237221901</v>
      </c>
    </row>
    <row r="11010" spans="1:5" x14ac:dyDescent="0.25">
      <c r="A11010" s="221">
        <v>49895.133610896097</v>
      </c>
      <c r="B11010" s="221">
        <v>0.78737407932603098</v>
      </c>
      <c r="C11010" s="221">
        <v>1.80827535708347</v>
      </c>
      <c r="D11010" s="221">
        <v>2.0293917723505301</v>
      </c>
      <c r="E11010" s="221">
        <v>1.76465140961341</v>
      </c>
    </row>
    <row r="11011" spans="1:5" x14ac:dyDescent="0.25">
      <c r="A11011" s="221">
        <v>49897.455980689003</v>
      </c>
      <c r="B11011" s="221">
        <v>-3.7706430351387499</v>
      </c>
      <c r="C11011" s="221">
        <v>1.8082994385997</v>
      </c>
      <c r="D11011" s="221">
        <v>2.0294147139306</v>
      </c>
      <c r="E11011" s="221">
        <v>1.76468317484863</v>
      </c>
    </row>
    <row r="11012" spans="1:5" x14ac:dyDescent="0.25">
      <c r="A11012" s="221">
        <v>49900.855048943798</v>
      </c>
      <c r="B11012" s="221">
        <v>1.73993770927761</v>
      </c>
      <c r="C11012" s="221">
        <v>1.8083345615609501</v>
      </c>
      <c r="D11012" s="221">
        <v>2.0294482916996399</v>
      </c>
      <c r="E11012" s="221">
        <v>1.76472965345126</v>
      </c>
    </row>
    <row r="11013" spans="1:5" x14ac:dyDescent="0.25">
      <c r="A11013" s="221">
        <v>49902.3167800991</v>
      </c>
      <c r="B11013" s="221">
        <v>0.94696567507706098</v>
      </c>
      <c r="C11013" s="221">
        <v>1.80834962364839</v>
      </c>
      <c r="D11013" s="221">
        <v>2.0294627314423699</v>
      </c>
      <c r="E11013" s="221">
        <v>1.76474962663528</v>
      </c>
    </row>
    <row r="11014" spans="1:5" x14ac:dyDescent="0.25">
      <c r="A11014" s="221">
        <v>49903.781487193999</v>
      </c>
      <c r="B11014" s="221">
        <v>1.57715431160437</v>
      </c>
      <c r="C11014" s="221">
        <v>1.8083646909909901</v>
      </c>
      <c r="D11014" s="221">
        <v>2.02947720058298</v>
      </c>
      <c r="E11014" s="221">
        <v>1.76476964048272</v>
      </c>
    </row>
    <row r="11015" spans="1:5" x14ac:dyDescent="0.25">
      <c r="A11015" s="221">
        <v>49904.963162283297</v>
      </c>
      <c r="B11015" s="221">
        <v>1.56898578982994</v>
      </c>
      <c r="C11015" s="221">
        <v>1.80837682827264</v>
      </c>
      <c r="D11015" s="221">
        <v>2.0294888737858301</v>
      </c>
      <c r="E11015" s="221">
        <v>1.7647857869635</v>
      </c>
    </row>
    <row r="11016" spans="1:5" x14ac:dyDescent="0.25">
      <c r="A11016" s="221">
        <v>49906.3147630483</v>
      </c>
      <c r="B11016" s="221">
        <v>1.9859165295724499</v>
      </c>
      <c r="C11016" s="221">
        <v>1.8083906906235101</v>
      </c>
      <c r="D11016" s="221">
        <v>2.0295022256031299</v>
      </c>
      <c r="E11016" s="221">
        <v>1.7648042553191301</v>
      </c>
    </row>
    <row r="11017" spans="1:5" x14ac:dyDescent="0.25">
      <c r="A11017" s="221">
        <v>49911.840643825097</v>
      </c>
      <c r="B11017" s="221">
        <v>0.69278040940663499</v>
      </c>
      <c r="C11017" s="221">
        <v>1.8084471395158299</v>
      </c>
      <c r="D11017" s="221">
        <v>2.0295568129514701</v>
      </c>
      <c r="E11017" s="221">
        <v>1.7648797358108499</v>
      </c>
    </row>
    <row r="11018" spans="1:5" x14ac:dyDescent="0.25">
      <c r="A11018" s="221">
        <v>49912.0312457334</v>
      </c>
      <c r="B11018" s="221">
        <v>2.9733015941293801</v>
      </c>
      <c r="C11018" s="221">
        <v>1.80844908056161</v>
      </c>
      <c r="D11018" s="221">
        <v>2.02955869580276</v>
      </c>
      <c r="E11018" s="221">
        <v>1.7648823380296901</v>
      </c>
    </row>
    <row r="11019" spans="1:5" x14ac:dyDescent="0.25">
      <c r="A11019" s="221">
        <v>49912.182537031404</v>
      </c>
      <c r="B11019" s="221">
        <v>1.8963365570162001</v>
      </c>
      <c r="C11019" s="221">
        <v>1.80845062127721</v>
      </c>
      <c r="D11019" s="221">
        <v>2.0295601903261802</v>
      </c>
      <c r="E11019" s="221">
        <v>1.7648844030239299</v>
      </c>
    </row>
    <row r="11020" spans="1:5" x14ac:dyDescent="0.25">
      <c r="A11020" s="221">
        <v>49922.593389467198</v>
      </c>
      <c r="B11020" s="221">
        <v>1.6721335743558901</v>
      </c>
      <c r="C11020" s="221">
        <v>1.8085559517443599</v>
      </c>
      <c r="D11020" s="221">
        <v>2.02966303252221</v>
      </c>
      <c r="E11020" s="221">
        <v>1.76502642691051</v>
      </c>
    </row>
    <row r="11021" spans="1:5" x14ac:dyDescent="0.25">
      <c r="A11021" s="221">
        <v>49925.045158271903</v>
      </c>
      <c r="B11021" s="221">
        <v>3.5890308364625798</v>
      </c>
      <c r="C11021" s="221">
        <v>1.8085805712971199</v>
      </c>
      <c r="D11021" s="221">
        <v>2.0296872518473101</v>
      </c>
      <c r="E11021" s="221">
        <v>1.7650598586677999</v>
      </c>
    </row>
    <row r="11022" spans="1:5" x14ac:dyDescent="0.25">
      <c r="A11022" s="221">
        <v>49934.374400041299</v>
      </c>
      <c r="B11022" s="221">
        <v>1.3737706740095901</v>
      </c>
      <c r="C11022" s="221">
        <v>1.80867360494459</v>
      </c>
      <c r="D11022" s="221">
        <v>2.0297794089621402</v>
      </c>
      <c r="E11022" s="221">
        <v>1.76518692536731</v>
      </c>
    </row>
    <row r="11023" spans="1:5" x14ac:dyDescent="0.25">
      <c r="A11023" s="221">
        <v>49934.440893387196</v>
      </c>
      <c r="B11023" s="221">
        <v>1.8318395612779299</v>
      </c>
      <c r="C11023" s="221">
        <v>1.8086742643641001</v>
      </c>
      <c r="D11023" s="221">
        <v>2.0297800658038301</v>
      </c>
      <c r="E11023" s="221">
        <v>1.7651878303759101</v>
      </c>
    </row>
    <row r="11024" spans="1:5" x14ac:dyDescent="0.25">
      <c r="A11024" s="221">
        <v>49941.8690385312</v>
      </c>
      <c r="B11024" s="221">
        <v>1.5583952782431301</v>
      </c>
      <c r="C11024" s="221">
        <v>1.80874760342926</v>
      </c>
      <c r="D11024" s="221">
        <v>2.0298534433024402</v>
      </c>
      <c r="E11024" s="221">
        <v>1.7652889312487401</v>
      </c>
    </row>
    <row r="11025" spans="1:5" x14ac:dyDescent="0.25">
      <c r="A11025" s="221">
        <v>49949.364033443097</v>
      </c>
      <c r="B11025" s="221">
        <v>1.89277806661028</v>
      </c>
      <c r="C11025" s="221">
        <v>1.8088209477750301</v>
      </c>
      <c r="D11025" s="221">
        <v>2.0299274811635901</v>
      </c>
      <c r="E11025" s="221">
        <v>1.7653909419812699</v>
      </c>
    </row>
    <row r="11026" spans="1:5" x14ac:dyDescent="0.25">
      <c r="A11026" s="221">
        <v>49954.701319188898</v>
      </c>
      <c r="B11026" s="221">
        <v>0.96465927494637804</v>
      </c>
      <c r="C11026" s="221">
        <v>1.8088727772079001</v>
      </c>
      <c r="D11026" s="221">
        <v>2.02998020404873</v>
      </c>
      <c r="E11026" s="221">
        <v>1.7654634717323501</v>
      </c>
    </row>
    <row r="11027" spans="1:5" x14ac:dyDescent="0.25">
      <c r="A11027" s="221">
        <v>49954.716227363599</v>
      </c>
      <c r="B11027" s="221">
        <v>2.0949967113739598</v>
      </c>
      <c r="C11027" s="221">
        <v>1.80887292144012</v>
      </c>
      <c r="D11027" s="221">
        <v>2.0299803513141699</v>
      </c>
      <c r="E11027" s="221">
        <v>1.7654636740103899</v>
      </c>
    </row>
    <row r="11028" spans="1:5" x14ac:dyDescent="0.25">
      <c r="A11028" s="221">
        <v>49963.100919534198</v>
      </c>
      <c r="B11028" s="221">
        <v>3.7899021652207701</v>
      </c>
      <c r="C11028" s="221">
        <v>1.8089536717965899</v>
      </c>
      <c r="D11028" s="221">
        <v>2.0300631755982801</v>
      </c>
      <c r="E11028" s="221">
        <v>1.76557743972128</v>
      </c>
    </row>
    <row r="11029" spans="1:5" x14ac:dyDescent="0.25">
      <c r="A11029" s="221">
        <v>49963.743759802099</v>
      </c>
      <c r="B11029" s="221">
        <v>1.13057379990782</v>
      </c>
      <c r="C11029" s="221">
        <v>1.80895982901724</v>
      </c>
      <c r="D11029" s="221">
        <v>2.03006952559705</v>
      </c>
      <c r="E11029" s="221">
        <v>1.7655861619472799</v>
      </c>
    </row>
    <row r="11030" spans="1:5" x14ac:dyDescent="0.25">
      <c r="A11030" s="221">
        <v>49973.594605883998</v>
      </c>
      <c r="B11030" s="221">
        <v>1.00586956007143</v>
      </c>
      <c r="C11030" s="221">
        <v>1.8090535816232001</v>
      </c>
      <c r="D11030" s="221">
        <v>2.0301668326010498</v>
      </c>
      <c r="E11030" s="221">
        <v>1.7657198208204501</v>
      </c>
    </row>
    <row r="11031" spans="1:5" x14ac:dyDescent="0.25">
      <c r="A11031" s="221">
        <v>49978.853563860997</v>
      </c>
      <c r="B11031" s="221">
        <v>1.2911345481319201</v>
      </c>
      <c r="C11031" s="221">
        <v>1.80910317100314</v>
      </c>
      <c r="D11031" s="221">
        <v>2.0302187807728802</v>
      </c>
      <c r="E11031" s="221">
        <v>1.7657911757468601</v>
      </c>
    </row>
    <row r="11032" spans="1:5" x14ac:dyDescent="0.25">
      <c r="A11032" s="221">
        <v>49979.000311717798</v>
      </c>
      <c r="B11032" s="221">
        <v>1.6842624981066501</v>
      </c>
      <c r="C11032" s="221">
        <v>1.80910455078451</v>
      </c>
      <c r="D11032" s="221">
        <v>2.0302202303533701</v>
      </c>
      <c r="E11032" s="221">
        <v>1.76579316260311</v>
      </c>
    </row>
    <row r="11033" spans="1:5" x14ac:dyDescent="0.25">
      <c r="A11033" s="221">
        <v>49986.412501157502</v>
      </c>
      <c r="B11033" s="221">
        <v>1.8816003427163801</v>
      </c>
      <c r="C11033" s="221">
        <v>1.8091738891986699</v>
      </c>
      <c r="D11033" s="221">
        <v>2.0302934482213102</v>
      </c>
      <c r="E11033" s="221">
        <v>1.76589351810554</v>
      </c>
    </row>
    <row r="11034" spans="1:5" x14ac:dyDescent="0.25">
      <c r="A11034" s="221">
        <v>49989.797714724999</v>
      </c>
      <c r="B11034" s="221">
        <v>0.50446915009598703</v>
      </c>
      <c r="C11034" s="221">
        <v>1.80920534567438</v>
      </c>
      <c r="D11034" s="221">
        <v>2.03032688747997</v>
      </c>
      <c r="E11034" s="221">
        <v>1.7659393513659001</v>
      </c>
    </row>
    <row r="11035" spans="1:5" x14ac:dyDescent="0.25">
      <c r="A11035" s="221">
        <v>49993.515419034098</v>
      </c>
      <c r="B11035" s="221">
        <v>2.1787344031754898</v>
      </c>
      <c r="C11035" s="221">
        <v>1.80923973956157</v>
      </c>
      <c r="D11035" s="221">
        <v>2.0303636109511598</v>
      </c>
      <c r="E11035" s="221">
        <v>1.7659896398675801</v>
      </c>
    </row>
    <row r="11036" spans="1:5" x14ac:dyDescent="0.25">
      <c r="A11036" s="221">
        <v>49994.371144369303</v>
      </c>
      <c r="B11036" s="221">
        <v>1.4069856586721201</v>
      </c>
      <c r="C11036" s="221">
        <v>1.80924763366289</v>
      </c>
      <c r="D11036" s="221">
        <v>2.0303720636551499</v>
      </c>
      <c r="E11036" s="221">
        <v>1.7660012115818</v>
      </c>
    </row>
    <row r="11037" spans="1:5" x14ac:dyDescent="0.25">
      <c r="A11037" s="221">
        <v>49998.6116093542</v>
      </c>
      <c r="B11037" s="221">
        <v>1.5762374334540801</v>
      </c>
      <c r="C11037" s="221">
        <v>1.80928662779965</v>
      </c>
      <c r="D11037" s="221">
        <v>2.03041395022063</v>
      </c>
      <c r="E11037" s="221">
        <v>1.76605855410392</v>
      </c>
    </row>
    <row r="11038" spans="1:5" x14ac:dyDescent="0.25">
      <c r="A11038" s="221">
        <v>50001.435256287099</v>
      </c>
      <c r="B11038" s="221">
        <v>1.34635270656505</v>
      </c>
      <c r="C11038" s="221">
        <v>1.8093124786150601</v>
      </c>
      <c r="D11038" s="221">
        <v>2.0304418417072001</v>
      </c>
      <c r="E11038" s="221">
        <v>1.76609672274694</v>
      </c>
    </row>
    <row r="11039" spans="1:5" x14ac:dyDescent="0.25">
      <c r="A11039" s="221">
        <v>50002.042098796097</v>
      </c>
      <c r="B11039" s="221">
        <v>1.7173460122261099</v>
      </c>
      <c r="C11039" s="221">
        <v>1.8093180168679199</v>
      </c>
      <c r="D11039" s="221">
        <v>2.0304478359905098</v>
      </c>
      <c r="E11039" s="221">
        <v>1.76610492288398</v>
      </c>
    </row>
    <row r="11040" spans="1:5" x14ac:dyDescent="0.25">
      <c r="A11040" s="221">
        <v>50004.605591104097</v>
      </c>
      <c r="B11040" s="221">
        <v>2.5681789988800698</v>
      </c>
      <c r="C11040" s="221">
        <v>1.80934139428758</v>
      </c>
      <c r="D11040" s="221">
        <v>2.0304731577155501</v>
      </c>
      <c r="E11040" s="221">
        <v>1.7661395510619899</v>
      </c>
    </row>
    <row r="11041" spans="1:5" x14ac:dyDescent="0.25">
      <c r="A11041" s="221">
        <v>50007.455595215797</v>
      </c>
      <c r="B11041" s="221">
        <v>-1.02935064217702</v>
      </c>
      <c r="C11041" s="221">
        <v>1.8093672898973101</v>
      </c>
      <c r="D11041" s="221">
        <v>2.0305013095536801</v>
      </c>
      <c r="E11041" s="221">
        <v>1.76617804543448</v>
      </c>
    </row>
    <row r="11042" spans="1:5" x14ac:dyDescent="0.25">
      <c r="A11042" s="221">
        <v>50010.927285419501</v>
      </c>
      <c r="B11042" s="221">
        <v>1.5847073703688199</v>
      </c>
      <c r="C11042" s="221">
        <v>1.8093987084869501</v>
      </c>
      <c r="D11042" s="221">
        <v>2.0305356022974199</v>
      </c>
      <c r="E11042" s="221">
        <v>1.7662249141350499</v>
      </c>
    </row>
    <row r="11043" spans="1:5" x14ac:dyDescent="0.25">
      <c r="A11043" s="221">
        <v>50011.250690749301</v>
      </c>
      <c r="B11043" s="221">
        <v>3.0773574218590198</v>
      </c>
      <c r="C11043" s="221">
        <v>1.80940162825791</v>
      </c>
      <c r="D11043" s="221">
        <v>2.0305387968382398</v>
      </c>
      <c r="E11043" s="221">
        <v>1.7662292799263699</v>
      </c>
    </row>
    <row r="11044" spans="1:5" x14ac:dyDescent="0.25">
      <c r="A11044" s="221">
        <v>50012.251922889001</v>
      </c>
      <c r="B11044" s="221">
        <v>2.8197975487979101</v>
      </c>
      <c r="C11044" s="221">
        <v>1.8094106591080901</v>
      </c>
      <c r="D11044" s="221">
        <v>2.0305486868327902</v>
      </c>
      <c r="E11044" s="221">
        <v>1.76624279342162</v>
      </c>
    </row>
    <row r="11045" spans="1:5" x14ac:dyDescent="0.25">
      <c r="A11045" s="221">
        <v>50014.5113389451</v>
      </c>
      <c r="B11045" s="221">
        <v>1.57776624686417</v>
      </c>
      <c r="C11045" s="221">
        <v>1.8094309992055899</v>
      </c>
      <c r="D11045" s="221">
        <v>2.0305710049462302</v>
      </c>
      <c r="E11045" s="221">
        <v>1.7662732736789</v>
      </c>
    </row>
    <row r="11046" spans="1:5" x14ac:dyDescent="0.25">
      <c r="A11046" s="221">
        <v>50019.502011483797</v>
      </c>
      <c r="B11046" s="221">
        <v>2.0551854445812299</v>
      </c>
      <c r="C11046" s="221">
        <v>1.80947571689363</v>
      </c>
      <c r="D11046" s="221">
        <v>2.03062030161963</v>
      </c>
      <c r="E11046" s="221">
        <v>1.7663405952971301</v>
      </c>
    </row>
    <row r="11047" spans="1:5" x14ac:dyDescent="0.25">
      <c r="A11047" s="221">
        <v>50019.694415182399</v>
      </c>
      <c r="B11047" s="221">
        <v>1.6276115711532499</v>
      </c>
      <c r="C11047" s="221">
        <v>1.80947743664352</v>
      </c>
      <c r="D11047" s="221">
        <v>2.0306222021260099</v>
      </c>
      <c r="E11047" s="221">
        <v>1.76634318780523</v>
      </c>
    </row>
    <row r="11048" spans="1:5" x14ac:dyDescent="0.25">
      <c r="A11048" s="221">
        <v>50035.747264844897</v>
      </c>
      <c r="B11048" s="221">
        <v>1.6043999182177</v>
      </c>
      <c r="C11048" s="221">
        <v>1.80961931096142</v>
      </c>
      <c r="D11048" s="221">
        <v>2.0307807669390501</v>
      </c>
      <c r="E11048" s="221">
        <v>1.76655943163993</v>
      </c>
    </row>
    <row r="11049" spans="1:5" x14ac:dyDescent="0.25">
      <c r="A11049" s="221">
        <v>50036.995197008997</v>
      </c>
      <c r="B11049" s="221">
        <v>3.7428725435282102</v>
      </c>
      <c r="C11049" s="221">
        <v>1.80963022449245</v>
      </c>
      <c r="D11049" s="221">
        <v>2.03079309344922</v>
      </c>
      <c r="E11049" s="221">
        <v>1.7665762260695299</v>
      </c>
    </row>
    <row r="11050" spans="1:5" x14ac:dyDescent="0.25">
      <c r="A11050" s="221">
        <v>50037.340531322399</v>
      </c>
      <c r="B11050" s="221">
        <v>1.23028971244923</v>
      </c>
      <c r="C11050" s="221">
        <v>1.8096332396863499</v>
      </c>
      <c r="D11050" s="221">
        <v>2.03079650450556</v>
      </c>
      <c r="E11050" s="221">
        <v>1.7665808706781601</v>
      </c>
    </row>
    <row r="11051" spans="1:5" x14ac:dyDescent="0.25">
      <c r="A11051" s="221">
        <v>50041.9678348214</v>
      </c>
      <c r="B11051" s="221">
        <v>2.18153992965411</v>
      </c>
      <c r="C11051" s="221">
        <v>1.8096735098885799</v>
      </c>
      <c r="D11051" s="221">
        <v>2.0308422109191699</v>
      </c>
      <c r="E11051" s="221">
        <v>1.76664310606262</v>
      </c>
    </row>
    <row r="11052" spans="1:5" x14ac:dyDescent="0.25">
      <c r="A11052" s="221">
        <v>50042.237117472599</v>
      </c>
      <c r="B11052" s="221">
        <v>1.5066999359500099</v>
      </c>
      <c r="C11052" s="221">
        <v>1.80967584591</v>
      </c>
      <c r="D11052" s="221">
        <v>2.0308448707715501</v>
      </c>
      <c r="E11052" s="221">
        <v>1.7666467278067499</v>
      </c>
    </row>
    <row r="11053" spans="1:5" x14ac:dyDescent="0.25">
      <c r="A11053" s="221">
        <v>50044.592341221702</v>
      </c>
      <c r="B11053" s="221">
        <v>1.71714133483136</v>
      </c>
      <c r="C11053" s="221">
        <v>1.80969624240836</v>
      </c>
      <c r="D11053" s="221">
        <v>2.0308681346077901</v>
      </c>
      <c r="E11053" s="221">
        <v>1.76667840462578</v>
      </c>
    </row>
    <row r="11054" spans="1:5" x14ac:dyDescent="0.25">
      <c r="A11054" s="221">
        <v>50049.871812685502</v>
      </c>
      <c r="B11054" s="221">
        <v>3.4063875520727001</v>
      </c>
      <c r="C11054" s="221">
        <v>1.8097416394124799</v>
      </c>
      <c r="D11054" s="221">
        <v>2.0309202828419401</v>
      </c>
      <c r="E11054" s="221">
        <v>1.766749356279</v>
      </c>
    </row>
    <row r="11055" spans="1:5" x14ac:dyDescent="0.25">
      <c r="A11055" s="221">
        <v>50067.460320128201</v>
      </c>
      <c r="B11055" s="221">
        <v>1.8274765091395899</v>
      </c>
      <c r="C11055" s="221">
        <v>1.8098910238305801</v>
      </c>
      <c r="D11055" s="221">
        <v>2.03109401260649</v>
      </c>
      <c r="E11055" s="221">
        <v>1.7669853974330301</v>
      </c>
    </row>
    <row r="11056" spans="1:5" x14ac:dyDescent="0.25">
      <c r="A11056" s="221">
        <v>50073.3401485211</v>
      </c>
      <c r="B11056" s="221">
        <v>1.8597959834409901</v>
      </c>
      <c r="C11056" s="221">
        <v>1.80994015471139</v>
      </c>
      <c r="D11056" s="221">
        <v>2.0311520901270801</v>
      </c>
      <c r="E11056" s="221">
        <v>1.76706417114432</v>
      </c>
    </row>
    <row r="11057" spans="1:5" x14ac:dyDescent="0.25">
      <c r="A11057" s="221">
        <v>50073.439571281502</v>
      </c>
      <c r="B11057" s="221">
        <v>1.23794575725455</v>
      </c>
      <c r="C11057" s="221">
        <v>1.80994098213626</v>
      </c>
      <c r="D11057" s="221">
        <v>2.03115307215747</v>
      </c>
      <c r="E11057" s="221">
        <v>1.7670655026248601</v>
      </c>
    </row>
    <row r="11058" spans="1:5" x14ac:dyDescent="0.25">
      <c r="A11058" s="221">
        <v>50082.093940428298</v>
      </c>
      <c r="B11058" s="221">
        <v>2.17180430988302</v>
      </c>
      <c r="C11058" s="221">
        <v>1.8100125819292201</v>
      </c>
      <c r="D11058" s="221">
        <v>2.0312385541280298</v>
      </c>
      <c r="E11058" s="221">
        <v>1.76718140288737</v>
      </c>
    </row>
    <row r="11059" spans="1:5" x14ac:dyDescent="0.25">
      <c r="A11059" s="221">
        <v>50092.311735434298</v>
      </c>
      <c r="B11059" s="221">
        <v>1.4276440630868401</v>
      </c>
      <c r="C11059" s="221">
        <v>1.8100960384807701</v>
      </c>
      <c r="D11059" s="221">
        <v>2.0313394778959699</v>
      </c>
      <c r="E11059" s="221">
        <v>1.7673180555197201</v>
      </c>
    </row>
    <row r="11060" spans="1:5" x14ac:dyDescent="0.25">
      <c r="A11060" s="221">
        <v>50092.899587326603</v>
      </c>
      <c r="B11060" s="221">
        <v>1.86385802691142</v>
      </c>
      <c r="C11060" s="221">
        <v>1.8101008032808401</v>
      </c>
      <c r="D11060" s="221">
        <v>2.0313452842364699</v>
      </c>
      <c r="E11060" s="221">
        <v>1.7673259144708</v>
      </c>
    </row>
    <row r="11061" spans="1:5" x14ac:dyDescent="0.25">
      <c r="A11061" s="221">
        <v>50093.0973702345</v>
      </c>
      <c r="B11061" s="221">
        <v>0.91487475127478601</v>
      </c>
      <c r="C11061" s="221">
        <v>1.8101024048649801</v>
      </c>
      <c r="D11061" s="221">
        <v>2.0313472377810999</v>
      </c>
      <c r="E11061" s="221">
        <v>1.7673285576624</v>
      </c>
    </row>
    <row r="11062" spans="1:5" x14ac:dyDescent="0.25">
      <c r="A11062" s="221">
        <v>50094.656509694803</v>
      </c>
      <c r="B11062" s="221">
        <v>0.69809922353098997</v>
      </c>
      <c r="C11062" s="221">
        <v>1.8101150257870799</v>
      </c>
      <c r="D11062" s="221">
        <v>2.0313626377393401</v>
      </c>
      <c r="E11062" s="221">
        <v>1.76734938512081</v>
      </c>
    </row>
    <row r="11063" spans="1:5" x14ac:dyDescent="0.25">
      <c r="A11063" s="221">
        <v>50107.432729408203</v>
      </c>
      <c r="B11063" s="221">
        <v>1.74921551594556</v>
      </c>
      <c r="C11063" s="221">
        <v>1.8102174087887299</v>
      </c>
      <c r="D11063" s="221">
        <v>2.03148883045733</v>
      </c>
      <c r="E11063" s="221">
        <v>1.76751996410351</v>
      </c>
    </row>
    <row r="11064" spans="1:5" x14ac:dyDescent="0.25">
      <c r="A11064" s="221">
        <v>50107.530264815097</v>
      </c>
      <c r="B11064" s="221">
        <v>2.3405981369504198</v>
      </c>
      <c r="C11064" s="221">
        <v>1.8102181843451799</v>
      </c>
      <c r="D11064" s="221">
        <v>2.0314897938220899</v>
      </c>
      <c r="E11064" s="221">
        <v>1.7675212651135399</v>
      </c>
    </row>
    <row r="11065" spans="1:5" x14ac:dyDescent="0.25">
      <c r="A11065" s="221">
        <v>50119.420704816999</v>
      </c>
      <c r="B11065" s="221">
        <v>3.9355032317754901</v>
      </c>
      <c r="C11065" s="221">
        <v>1.8103118153065301</v>
      </c>
      <c r="D11065" s="221">
        <v>2.0316072366178801</v>
      </c>
      <c r="E11065" s="221">
        <v>1.76767976545367</v>
      </c>
    </row>
    <row r="11066" spans="1:5" x14ac:dyDescent="0.25">
      <c r="A11066" s="221">
        <v>50122.6334002324</v>
      </c>
      <c r="B11066" s="221">
        <v>2.4548898099084</v>
      </c>
      <c r="C11066" s="221">
        <v>1.8103368656379599</v>
      </c>
      <c r="D11066" s="221">
        <v>2.0316389686590401</v>
      </c>
      <c r="E11066" s="221">
        <v>1.76772254538931</v>
      </c>
    </row>
    <row r="11067" spans="1:5" x14ac:dyDescent="0.25">
      <c r="A11067" s="221">
        <v>50123.728625647702</v>
      </c>
      <c r="B11067" s="221">
        <v>2.84361194867355</v>
      </c>
      <c r="C11067" s="221">
        <v>1.81034537399331</v>
      </c>
      <c r="D11067" s="221">
        <v>2.0316497862851999</v>
      </c>
      <c r="E11067" s="221">
        <v>1.76773712930303</v>
      </c>
    </row>
    <row r="11068" spans="1:5" x14ac:dyDescent="0.25">
      <c r="A11068" s="221">
        <v>50123.996471238803</v>
      </c>
      <c r="B11068" s="221">
        <v>3.9026193262508899</v>
      </c>
      <c r="C11068" s="221">
        <v>1.81034745212923</v>
      </c>
      <c r="D11068" s="221">
        <v>2.0316524318168199</v>
      </c>
      <c r="E11068" s="221">
        <v>1.76774069590854</v>
      </c>
    </row>
    <row r="11069" spans="1:5" x14ac:dyDescent="0.25">
      <c r="A11069" s="221">
        <v>50124.458878802703</v>
      </c>
      <c r="B11069" s="221">
        <v>1.8690711664850299</v>
      </c>
      <c r="C11069" s="221">
        <v>1.8103510375076399</v>
      </c>
      <c r="D11069" s="221">
        <v>2.0316569990521001</v>
      </c>
      <c r="E11069" s="221">
        <v>1.7677468532820999</v>
      </c>
    </row>
    <row r="11070" spans="1:5" x14ac:dyDescent="0.25">
      <c r="A11070" s="221">
        <v>50125.161680233497</v>
      </c>
      <c r="B11070" s="221">
        <v>2.2843312757243202</v>
      </c>
      <c r="C11070" s="221">
        <v>1.8103564868325901</v>
      </c>
      <c r="D11070" s="221">
        <v>2.0316639406762098</v>
      </c>
      <c r="E11070" s="221">
        <v>1.76775619951445</v>
      </c>
    </row>
    <row r="11071" spans="1:5" x14ac:dyDescent="0.25">
      <c r="A11071" s="221">
        <v>50129.238835017102</v>
      </c>
      <c r="B11071" s="221">
        <v>1.8972604690930399</v>
      </c>
      <c r="C11071" s="221">
        <v>1.8103879800026501</v>
      </c>
      <c r="D11071" s="221">
        <v>2.0317042106715801</v>
      </c>
      <c r="E11071" s="221">
        <v>1.7678104197169699</v>
      </c>
    </row>
    <row r="11072" spans="1:5" x14ac:dyDescent="0.25">
      <c r="A11072" s="221">
        <v>50150.345915872</v>
      </c>
      <c r="B11072" s="221">
        <v>1.86064323349504</v>
      </c>
      <c r="C11072" s="221">
        <v>1.81054809836407</v>
      </c>
      <c r="D11072" s="221">
        <v>2.031912682028</v>
      </c>
      <c r="E11072" s="221">
        <v>1.76809086998804</v>
      </c>
    </row>
    <row r="11073" spans="1:5" x14ac:dyDescent="0.25">
      <c r="A11073" s="221">
        <v>50150.657920593898</v>
      </c>
      <c r="B11073" s="221">
        <v>2.2504039585866198</v>
      </c>
      <c r="C11073" s="221">
        <v>1.8105504286404199</v>
      </c>
      <c r="D11073" s="221">
        <v>2.0319157636501401</v>
      </c>
      <c r="E11073" s="221">
        <v>1.76809501103194</v>
      </c>
    </row>
    <row r="11074" spans="1:5" x14ac:dyDescent="0.25">
      <c r="A11074" s="221">
        <v>50153.196671578597</v>
      </c>
      <c r="B11074" s="221">
        <v>3.3662975792890601</v>
      </c>
      <c r="C11074" s="221">
        <v>1.81056934893823</v>
      </c>
      <c r="D11074" s="221">
        <v>2.0319408384989499</v>
      </c>
      <c r="E11074" s="221">
        <v>1.7681287062889399</v>
      </c>
    </row>
    <row r="11075" spans="1:5" x14ac:dyDescent="0.25">
      <c r="A11075" s="221">
        <v>50167.669028074597</v>
      </c>
      <c r="B11075" s="221">
        <v>0.72084237651344196</v>
      </c>
      <c r="C11075" s="221">
        <v>1.81067586556773</v>
      </c>
      <c r="D11075" s="221">
        <v>2.0320837797142799</v>
      </c>
      <c r="E11075" s="221">
        <v>1.7683203849061899</v>
      </c>
    </row>
    <row r="11076" spans="1:5" x14ac:dyDescent="0.25">
      <c r="A11076" s="221">
        <v>50172.609082722498</v>
      </c>
      <c r="B11076" s="221">
        <v>3.2763464152605799</v>
      </c>
      <c r="C11076" s="221">
        <v>1.8107117010905001</v>
      </c>
      <c r="D11076" s="221">
        <v>2.0321325715354202</v>
      </c>
      <c r="E11076" s="221">
        <v>1.7683858132864501</v>
      </c>
    </row>
    <row r="11077" spans="1:5" x14ac:dyDescent="0.25">
      <c r="A11077" s="221">
        <v>50175.139238440803</v>
      </c>
      <c r="B11077" s="221">
        <v>1.4304166189010199</v>
      </c>
      <c r="C11077" s="221">
        <v>1.81072996671626</v>
      </c>
      <c r="D11077" s="221">
        <v>2.0321575608981499</v>
      </c>
      <c r="E11077" s="221">
        <v>1.7684193238449799</v>
      </c>
    </row>
    <row r="11078" spans="1:5" x14ac:dyDescent="0.25">
      <c r="A11078" s="221">
        <v>50177.428375427597</v>
      </c>
      <c r="B11078" s="221">
        <v>3.0646615099647398</v>
      </c>
      <c r="C11078" s="221">
        <v>1.8107464217584499</v>
      </c>
      <c r="D11078" s="221">
        <v>2.03218016981273</v>
      </c>
      <c r="E11078" s="221">
        <v>1.76844958981816</v>
      </c>
    </row>
    <row r="11079" spans="1:5" x14ac:dyDescent="0.25">
      <c r="A11079" s="221">
        <v>50177.929327534803</v>
      </c>
      <c r="B11079" s="221">
        <v>1.2939160856252401</v>
      </c>
      <c r="C11079" s="221">
        <v>1.8107500151954901</v>
      </c>
      <c r="D11079" s="221">
        <v>2.0321851175216099</v>
      </c>
      <c r="E11079" s="221">
        <v>1.7684562128233501</v>
      </c>
    </row>
    <row r="11080" spans="1:5" x14ac:dyDescent="0.25">
      <c r="A11080" s="221">
        <v>50180.862132063201</v>
      </c>
      <c r="B11080" s="221">
        <v>1.5571497929765901</v>
      </c>
      <c r="C11080" s="221">
        <v>1.8107709973944399</v>
      </c>
      <c r="D11080" s="221">
        <v>2.0322140836898401</v>
      </c>
      <c r="E11080" s="221">
        <v>1.76849498694834</v>
      </c>
    </row>
    <row r="11081" spans="1:5" x14ac:dyDescent="0.25">
      <c r="A11081" s="221">
        <v>50193.568395936098</v>
      </c>
      <c r="B11081" s="221">
        <v>1.3435816647294501</v>
      </c>
      <c r="C11081" s="221">
        <v>1.81086083422929</v>
      </c>
      <c r="D11081" s="221">
        <v>2.0323395785100198</v>
      </c>
      <c r="E11081" s="221">
        <v>1.7686627313893999</v>
      </c>
    </row>
    <row r="11082" spans="1:5" x14ac:dyDescent="0.25">
      <c r="A11082" s="221">
        <v>50195.376423800801</v>
      </c>
      <c r="B11082" s="221">
        <v>1.8324181264233901</v>
      </c>
      <c r="C11082" s="221">
        <v>1.8108734759554199</v>
      </c>
      <c r="D11082" s="221">
        <v>2.03235743550924</v>
      </c>
      <c r="E11082" s="221">
        <v>1.76868659435208</v>
      </c>
    </row>
    <row r="11083" spans="1:5" x14ac:dyDescent="0.25">
      <c r="A11083" s="221">
        <v>50198.077086917401</v>
      </c>
      <c r="B11083" s="221">
        <v>1.4518707760168901</v>
      </c>
      <c r="C11083" s="221">
        <v>1.81089229350674</v>
      </c>
      <c r="D11083" s="221">
        <v>2.03238410841143</v>
      </c>
      <c r="E11083" s="221">
        <v>1.7687222386164401</v>
      </c>
    </row>
    <row r="11084" spans="1:5" x14ac:dyDescent="0.25">
      <c r="A11084" s="221">
        <v>50199.36120128</v>
      </c>
      <c r="B11084" s="221">
        <v>2.6357125350029702</v>
      </c>
      <c r="C11084" s="221">
        <v>1.8109012134000499</v>
      </c>
      <c r="D11084" s="221">
        <v>2.0323967908732299</v>
      </c>
      <c r="E11084" s="221">
        <v>1.7687391745051499</v>
      </c>
    </row>
    <row r="11085" spans="1:5" x14ac:dyDescent="0.25">
      <c r="A11085" s="221">
        <v>50202.924709752602</v>
      </c>
      <c r="B11085" s="221">
        <v>1.8700914500558601</v>
      </c>
      <c r="C11085" s="221">
        <v>1.8109258739882399</v>
      </c>
      <c r="D11085" s="221">
        <v>2.0324319856046098</v>
      </c>
      <c r="E11085" s="221">
        <v>1.7687861432741501</v>
      </c>
    </row>
    <row r="11086" spans="1:5" x14ac:dyDescent="0.25">
      <c r="A11086" s="221">
        <v>50206.497075015002</v>
      </c>
      <c r="B11086" s="221">
        <v>1.6358513385195601</v>
      </c>
      <c r="C11086" s="221">
        <v>1.8109504563485701</v>
      </c>
      <c r="D11086" s="221">
        <v>2.0324672678094302</v>
      </c>
      <c r="E11086" s="221">
        <v>1.7688332123695001</v>
      </c>
    </row>
    <row r="11087" spans="1:5" x14ac:dyDescent="0.25">
      <c r="A11087" s="221">
        <v>50220.1521845432</v>
      </c>
      <c r="B11087" s="221">
        <v>1.7008921250023099</v>
      </c>
      <c r="C11087" s="221">
        <v>1.8110431753429199</v>
      </c>
      <c r="D11087" s="221">
        <v>2.0326021315022</v>
      </c>
      <c r="E11087" s="221">
        <v>1.76901286737615</v>
      </c>
    </row>
    <row r="11088" spans="1:5" x14ac:dyDescent="0.25">
      <c r="A11088" s="221">
        <v>50231.833812222103</v>
      </c>
      <c r="B11088" s="221">
        <v>3.6963436265601901</v>
      </c>
      <c r="C11088" s="221">
        <v>1.8111209124581</v>
      </c>
      <c r="D11088" s="221">
        <v>2.0327175033865901</v>
      </c>
      <c r="E11088" s="221">
        <v>1.7691663839985701</v>
      </c>
    </row>
    <row r="11089" spans="1:5" x14ac:dyDescent="0.25">
      <c r="A11089" s="221">
        <v>50236.598055381801</v>
      </c>
      <c r="B11089" s="221">
        <v>0.80345385710722805</v>
      </c>
      <c r="C11089" s="221">
        <v>1.8111522019917501</v>
      </c>
      <c r="D11089" s="221">
        <v>2.0327645562940702</v>
      </c>
      <c r="E11089" s="221">
        <v>1.7692289022574701</v>
      </c>
    </row>
    <row r="11090" spans="1:5" x14ac:dyDescent="0.25">
      <c r="A11090" s="221">
        <v>50242.098682320102</v>
      </c>
      <c r="B11090" s="221">
        <v>0.869797148409446</v>
      </c>
      <c r="C11090" s="221">
        <v>1.8111880257439901</v>
      </c>
      <c r="D11090" s="221">
        <v>2.0328188819197202</v>
      </c>
      <c r="E11090" s="221">
        <v>1.76930104089151</v>
      </c>
    </row>
    <row r="11091" spans="1:5" x14ac:dyDescent="0.25">
      <c r="A11091" s="221">
        <v>50242.881499395</v>
      </c>
      <c r="B11091" s="221">
        <v>1.4556910308665101</v>
      </c>
      <c r="C11091" s="221">
        <v>1.81119309966983</v>
      </c>
      <c r="D11091" s="221">
        <v>2.0328266132252302</v>
      </c>
      <c r="E11091" s="221">
        <v>1.7693113020027</v>
      </c>
    </row>
    <row r="11092" spans="1:5" x14ac:dyDescent="0.25">
      <c r="A11092" s="221">
        <v>50245.770929527796</v>
      </c>
      <c r="B11092" s="221">
        <v>1.82697894835173</v>
      </c>
      <c r="C11092" s="221">
        <v>1.8112117661579299</v>
      </c>
      <c r="D11092" s="221">
        <v>2.0328551494269198</v>
      </c>
      <c r="E11092" s="221">
        <v>1.7693491734292099</v>
      </c>
    </row>
    <row r="11093" spans="1:5" x14ac:dyDescent="0.25">
      <c r="A11093" s="221">
        <v>50248.937609074201</v>
      </c>
      <c r="B11093" s="221">
        <v>1.4546397929844801</v>
      </c>
      <c r="C11093" s="221">
        <v>1.81123212243034</v>
      </c>
      <c r="D11093" s="221">
        <v>2.0328864236444799</v>
      </c>
      <c r="E11093" s="221">
        <v>1.76939065065962</v>
      </c>
    </row>
    <row r="11094" spans="1:5" x14ac:dyDescent="0.25">
      <c r="A11094" s="221">
        <v>50259.084484025698</v>
      </c>
      <c r="B11094" s="221">
        <v>2.0535303253613999</v>
      </c>
      <c r="C11094" s="221">
        <v>1.81129663693732</v>
      </c>
      <c r="D11094" s="221">
        <v>2.0329866344710399</v>
      </c>
      <c r="E11094" s="221">
        <v>1.76952345947663</v>
      </c>
    </row>
    <row r="11095" spans="1:5" x14ac:dyDescent="0.25">
      <c r="A11095" s="221">
        <v>50261.725068066196</v>
      </c>
      <c r="B11095" s="221">
        <v>1.3408904381740701</v>
      </c>
      <c r="C11095" s="221">
        <v>1.8113132428312499</v>
      </c>
      <c r="D11095" s="221">
        <v>2.03301271295437</v>
      </c>
      <c r="E11095" s="221">
        <v>1.7695580003736</v>
      </c>
    </row>
    <row r="11096" spans="1:5" x14ac:dyDescent="0.25">
      <c r="A11096" s="221">
        <v>50262.178353658703</v>
      </c>
      <c r="B11096" s="221">
        <v>4.9987277029539499E-2</v>
      </c>
      <c r="C11096" s="221">
        <v>1.81131609237358</v>
      </c>
      <c r="D11096" s="221">
        <v>2.03301718961582</v>
      </c>
      <c r="E11096" s="221">
        <v>1.76956392245552</v>
      </c>
    </row>
    <row r="11097" spans="1:5" x14ac:dyDescent="0.25">
      <c r="A11097" s="221">
        <v>50268.028541781401</v>
      </c>
      <c r="B11097" s="221">
        <v>1.78967741727507</v>
      </c>
      <c r="C11097" s="221">
        <v>1.8113526058452001</v>
      </c>
      <c r="D11097" s="221">
        <v>2.0330749662406502</v>
      </c>
      <c r="E11097" s="221">
        <v>1.76964035394569</v>
      </c>
    </row>
    <row r="11098" spans="1:5" x14ac:dyDescent="0.25">
      <c r="A11098" s="221">
        <v>50273.106550437697</v>
      </c>
      <c r="B11098" s="221">
        <v>1.5234711635643901</v>
      </c>
      <c r="C11098" s="221">
        <v>1.81138400891799</v>
      </c>
      <c r="D11098" s="221">
        <v>2.0331251167990398</v>
      </c>
      <c r="E11098" s="221">
        <v>1.76970669707186</v>
      </c>
    </row>
    <row r="11099" spans="1:5" x14ac:dyDescent="0.25">
      <c r="A11099" s="221">
        <v>50273.231637743003</v>
      </c>
      <c r="B11099" s="221">
        <v>0.37194687157933198</v>
      </c>
      <c r="C11099" s="221">
        <v>1.81138477893386</v>
      </c>
      <c r="D11099" s="221">
        <v>2.03312635216483</v>
      </c>
      <c r="E11099" s="221">
        <v>1.7697083313114601</v>
      </c>
    </row>
    <row r="11100" spans="1:5" x14ac:dyDescent="0.25">
      <c r="A11100" s="221">
        <v>50284.6688884084</v>
      </c>
      <c r="B11100" s="221">
        <v>2.6856526773766198</v>
      </c>
      <c r="C11100" s="221">
        <v>1.8114545012597401</v>
      </c>
      <c r="D11100" s="221">
        <v>2.0332393067787602</v>
      </c>
      <c r="E11100" s="221">
        <v>1.7698575231693501</v>
      </c>
    </row>
    <row r="11101" spans="1:5" x14ac:dyDescent="0.25">
      <c r="A11101" s="221">
        <v>50288.009022619699</v>
      </c>
      <c r="B11101" s="221">
        <v>2.0817868225127198</v>
      </c>
      <c r="C11101" s="221">
        <v>1.81147461126132</v>
      </c>
      <c r="D11101" s="221">
        <v>2.03327229403954</v>
      </c>
      <c r="E11101" s="221">
        <v>1.7699010490962399</v>
      </c>
    </row>
    <row r="11102" spans="1:5" x14ac:dyDescent="0.25">
      <c r="A11102" s="221">
        <v>50294.281202252198</v>
      </c>
      <c r="B11102" s="221">
        <v>0.70730301527777195</v>
      </c>
      <c r="C11102" s="221">
        <v>1.8115120528623201</v>
      </c>
      <c r="D11102" s="221">
        <v>2.0333342382645601</v>
      </c>
      <c r="E11102" s="221">
        <v>1.7699827166725901</v>
      </c>
    </row>
    <row r="11103" spans="1:5" x14ac:dyDescent="0.25">
      <c r="A11103" s="221">
        <v>50303.238758080901</v>
      </c>
      <c r="B11103" s="221">
        <v>1.38427610737317</v>
      </c>
      <c r="C11103" s="221">
        <v>1.8115648135576401</v>
      </c>
      <c r="D11103" s="221">
        <v>2.0334227014514599</v>
      </c>
      <c r="E11103" s="221">
        <v>1.7700992572795999</v>
      </c>
    </row>
    <row r="11104" spans="1:5" x14ac:dyDescent="0.25">
      <c r="A11104" s="221">
        <v>50325.510974144199</v>
      </c>
      <c r="B11104" s="221">
        <v>2.2822097455387702</v>
      </c>
      <c r="C11104" s="221">
        <v>1.81169241308726</v>
      </c>
      <c r="D11104" s="221">
        <v>2.0336426553286899</v>
      </c>
      <c r="E11104" s="221">
        <v>1.77038835106868</v>
      </c>
    </row>
    <row r="11105" spans="1:5" x14ac:dyDescent="0.25">
      <c r="A11105" s="221">
        <v>50332.042180347002</v>
      </c>
      <c r="B11105" s="221">
        <v>3.9589398886507299</v>
      </c>
      <c r="C11105" s="221">
        <v>1.8117288626155801</v>
      </c>
      <c r="D11105" s="221">
        <v>2.0337071551617201</v>
      </c>
      <c r="E11105" s="221">
        <v>1.77047297443647</v>
      </c>
    </row>
    <row r="11106" spans="1:5" x14ac:dyDescent="0.25">
      <c r="A11106" s="221">
        <v>50334.063647085197</v>
      </c>
      <c r="B11106" s="221">
        <v>1.1767501561671201</v>
      </c>
      <c r="C11106" s="221">
        <v>1.81174005542917</v>
      </c>
      <c r="D11106" s="221">
        <v>2.0337271184369601</v>
      </c>
      <c r="E11106" s="221">
        <v>1.7704991333879601</v>
      </c>
    </row>
    <row r="11107" spans="1:5" x14ac:dyDescent="0.25">
      <c r="A11107" s="221">
        <v>50339.236805515902</v>
      </c>
      <c r="B11107" s="221">
        <v>2.0830408602032602</v>
      </c>
      <c r="C11107" s="221">
        <v>1.81176850885189</v>
      </c>
      <c r="D11107" s="221">
        <v>2.0337782066807901</v>
      </c>
      <c r="E11107" s="221">
        <v>1.7705660770570499</v>
      </c>
    </row>
    <row r="11108" spans="1:5" x14ac:dyDescent="0.25">
      <c r="A11108" s="221">
        <v>50340.541023493999</v>
      </c>
      <c r="B11108" s="221">
        <v>3.5541177614266699</v>
      </c>
      <c r="C11108" s="221">
        <v>1.81177563913156</v>
      </c>
      <c r="D11108" s="221">
        <v>2.0337910864894302</v>
      </c>
      <c r="E11108" s="221">
        <v>1.7705829543937699</v>
      </c>
    </row>
    <row r="11109" spans="1:5" x14ac:dyDescent="0.25">
      <c r="A11109" s="221">
        <v>50341.124078472603</v>
      </c>
      <c r="B11109" s="221">
        <v>1.8616057043920899</v>
      </c>
      <c r="C11109" s="221">
        <v>1.81177882112822</v>
      </c>
      <c r="D11109" s="221">
        <v>2.0337968444274299</v>
      </c>
      <c r="E11109" s="221">
        <v>1.7705904994632</v>
      </c>
    </row>
    <row r="11110" spans="1:5" x14ac:dyDescent="0.25">
      <c r="A11110" s="221">
        <v>50349.572499916998</v>
      </c>
      <c r="B11110" s="221">
        <v>1.3649531827858701</v>
      </c>
      <c r="C11110" s="221">
        <v>1.81182453891012</v>
      </c>
      <c r="D11110" s="221">
        <v>2.03388027650271</v>
      </c>
      <c r="E11110" s="221">
        <v>1.77069968373166</v>
      </c>
    </row>
    <row r="11111" spans="1:5" x14ac:dyDescent="0.25">
      <c r="A11111" s="221">
        <v>50351.731775987202</v>
      </c>
      <c r="B11111" s="221">
        <v>1.09625283543568</v>
      </c>
      <c r="C11111" s="221">
        <v>1.81183610697103</v>
      </c>
      <c r="D11111" s="221">
        <v>2.0339016003541301</v>
      </c>
      <c r="E11111" s="221">
        <v>1.77072758103588</v>
      </c>
    </row>
    <row r="11112" spans="1:5" x14ac:dyDescent="0.25">
      <c r="A11112" s="221">
        <v>50354.937161016198</v>
      </c>
      <c r="B11112" s="221">
        <v>2.15133211449412</v>
      </c>
      <c r="C11112" s="221">
        <v>1.81185319201288</v>
      </c>
      <c r="D11112" s="221">
        <v>2.0339332550161</v>
      </c>
      <c r="E11112" s="221">
        <v>1.7707689765267001</v>
      </c>
    </row>
    <row r="11113" spans="1:5" x14ac:dyDescent="0.25">
      <c r="A11113" s="221">
        <v>50371.910541232697</v>
      </c>
      <c r="B11113" s="221">
        <v>1.81695155836608</v>
      </c>
      <c r="C11113" s="221">
        <v>1.8119419254736899</v>
      </c>
      <c r="D11113" s="221">
        <v>2.03410087398293</v>
      </c>
      <c r="E11113" s="221">
        <v>1.7709877522522199</v>
      </c>
    </row>
    <row r="11114" spans="1:5" x14ac:dyDescent="0.25">
      <c r="A11114" s="221">
        <v>50380.107828529697</v>
      </c>
      <c r="B11114" s="221">
        <v>1.4250735320746799</v>
      </c>
      <c r="C11114" s="221">
        <v>1.8119837368456</v>
      </c>
      <c r="D11114" s="221">
        <v>2.0341818246951799</v>
      </c>
      <c r="E11114" s="221">
        <v>1.77109330566388</v>
      </c>
    </row>
    <row r="11115" spans="1:5" x14ac:dyDescent="0.25">
      <c r="A11115" s="221">
        <v>50381.684212865097</v>
      </c>
      <c r="B11115" s="221">
        <v>3.2534447872224699</v>
      </c>
      <c r="C11115" s="221">
        <v>1.8119916883390601</v>
      </c>
      <c r="D11115" s="221">
        <v>2.0341973919713001</v>
      </c>
      <c r="E11115" s="221">
        <v>1.77111358587117</v>
      </c>
    </row>
    <row r="11116" spans="1:5" x14ac:dyDescent="0.25">
      <c r="A11116" s="221">
        <v>50386.886610201902</v>
      </c>
      <c r="B11116" s="221">
        <v>2.3067434893955898</v>
      </c>
      <c r="C11116" s="221">
        <v>1.81201779783724</v>
      </c>
      <c r="D11116" s="221">
        <v>2.0342487671641099</v>
      </c>
      <c r="E11116" s="221">
        <v>1.7711804643514699</v>
      </c>
    </row>
    <row r="11117" spans="1:5" x14ac:dyDescent="0.25">
      <c r="A11117" s="221">
        <v>50387.2235933544</v>
      </c>
      <c r="B11117" s="221">
        <v>1.9852411182106799</v>
      </c>
      <c r="C11117" s="221">
        <v>1.8120194834630401</v>
      </c>
      <c r="D11117" s="221">
        <v>2.0342520949442102</v>
      </c>
      <c r="E11117" s="221">
        <v>1.77118479326611</v>
      </c>
    </row>
    <row r="11118" spans="1:5" x14ac:dyDescent="0.25">
      <c r="A11118" s="221">
        <v>50388.341205739503</v>
      </c>
      <c r="B11118" s="221">
        <v>1.57926060476474</v>
      </c>
      <c r="C11118" s="221">
        <v>1.8120250516706999</v>
      </c>
      <c r="D11118" s="221">
        <v>2.03426313160355</v>
      </c>
      <c r="E11118" s="221">
        <v>1.7711991502112201</v>
      </c>
    </row>
    <row r="11119" spans="1:5" x14ac:dyDescent="0.25">
      <c r="A11119" s="221">
        <v>50391.854421507604</v>
      </c>
      <c r="B11119" s="221">
        <v>1.6199904422962801</v>
      </c>
      <c r="C11119" s="221">
        <v>1.81204247375899</v>
      </c>
      <c r="D11119" s="221">
        <v>2.03429782535438</v>
      </c>
      <c r="E11119" s="221">
        <v>1.7712442812840099</v>
      </c>
    </row>
    <row r="11120" spans="1:5" x14ac:dyDescent="0.25">
      <c r="A11120" s="221">
        <v>50400.1334274365</v>
      </c>
      <c r="B11120" s="221">
        <v>3.3963712965803201</v>
      </c>
      <c r="C11120" s="221">
        <v>1.8120830392724701</v>
      </c>
      <c r="D11120" s="221">
        <v>2.0343795806525198</v>
      </c>
      <c r="E11120" s="221">
        <v>1.7713505376035701</v>
      </c>
    </row>
    <row r="11121" spans="1:5" x14ac:dyDescent="0.25">
      <c r="A11121" s="221">
        <v>50404.028748032702</v>
      </c>
      <c r="B11121" s="221">
        <v>2.5095253153622599</v>
      </c>
      <c r="C11121" s="221">
        <v>1.8121018907664099</v>
      </c>
      <c r="D11121" s="221">
        <v>2.03441804689637</v>
      </c>
      <c r="E11121" s="221">
        <v>1.77140048454523</v>
      </c>
    </row>
    <row r="11122" spans="1:5" x14ac:dyDescent="0.25">
      <c r="A11122" s="221">
        <v>50404.991826826801</v>
      </c>
      <c r="B11122" s="221">
        <v>1.87509023645687</v>
      </c>
      <c r="C11122" s="221">
        <v>1.8121065279105399</v>
      </c>
      <c r="D11122" s="221">
        <v>2.0344275572878301</v>
      </c>
      <c r="E11122" s="221">
        <v>1.7714128334236201</v>
      </c>
    </row>
    <row r="11123" spans="1:5" x14ac:dyDescent="0.25">
      <c r="A11123" s="221">
        <v>50410.672655774899</v>
      </c>
      <c r="B11123" s="221">
        <v>1.39191372810783</v>
      </c>
      <c r="C11123" s="221">
        <v>1.8121336926073199</v>
      </c>
      <c r="D11123" s="221">
        <v>2.0344836554050798</v>
      </c>
      <c r="E11123" s="221">
        <v>1.7714856018363401</v>
      </c>
    </row>
    <row r="11124" spans="1:5" x14ac:dyDescent="0.25">
      <c r="A11124" s="221">
        <v>50417.086132308199</v>
      </c>
      <c r="B11124" s="221">
        <v>1.60301442287647</v>
      </c>
      <c r="C11124" s="221">
        <v>1.81216397491832</v>
      </c>
      <c r="D11124" s="221">
        <v>2.0345469884084002</v>
      </c>
      <c r="E11124" s="221">
        <v>1.7715676934137501</v>
      </c>
    </row>
    <row r="11125" spans="1:5" x14ac:dyDescent="0.25">
      <c r="A11125" s="221">
        <v>50423.209042805502</v>
      </c>
      <c r="B11125" s="221">
        <v>2.07470846892432</v>
      </c>
      <c r="C11125" s="221">
        <v>1.8121925043889799</v>
      </c>
      <c r="D11125" s="221">
        <v>2.0346074520756101</v>
      </c>
      <c r="E11125" s="221">
        <v>1.77164591625615</v>
      </c>
    </row>
    <row r="11126" spans="1:5" x14ac:dyDescent="0.25">
      <c r="A11126" s="221">
        <v>50423.222299762798</v>
      </c>
      <c r="B11126" s="221">
        <v>0.97443241078887199</v>
      </c>
      <c r="C11126" s="221">
        <v>1.8121925657562601</v>
      </c>
      <c r="D11126" s="221">
        <v>2.0346075829879098</v>
      </c>
      <c r="E11126" s="221">
        <v>1.77164608561954</v>
      </c>
    </row>
    <row r="11127" spans="1:5" x14ac:dyDescent="0.25">
      <c r="A11127" s="221">
        <v>50425.063204878199</v>
      </c>
      <c r="B11127" s="221">
        <v>2.3366675377231498</v>
      </c>
      <c r="C11127" s="221">
        <v>1.8122010705276299</v>
      </c>
      <c r="D11127" s="221">
        <v>2.03462576190369</v>
      </c>
      <c r="E11127" s="221">
        <v>1.77166960398238</v>
      </c>
    </row>
    <row r="11128" spans="1:5" x14ac:dyDescent="0.25">
      <c r="A11128" s="221">
        <v>50427.089901178399</v>
      </c>
      <c r="B11128" s="221">
        <v>1.4714607296693001</v>
      </c>
      <c r="C11128" s="221">
        <v>1.8122103948578501</v>
      </c>
      <c r="D11128" s="221">
        <v>2.0346457755051799</v>
      </c>
      <c r="E11128" s="221">
        <v>1.77169549590834</v>
      </c>
    </row>
    <row r="11129" spans="1:5" x14ac:dyDescent="0.25">
      <c r="A11129" s="221">
        <v>50435.781184265303</v>
      </c>
      <c r="B11129" s="221">
        <v>0.57375457445696398</v>
      </c>
      <c r="C11129" s="221">
        <v>1.81224992123288</v>
      </c>
      <c r="D11129" s="221">
        <v>2.0347316018206998</v>
      </c>
      <c r="E11129" s="221">
        <v>1.7718065308266999</v>
      </c>
    </row>
    <row r="11130" spans="1:5" x14ac:dyDescent="0.25">
      <c r="A11130" s="221">
        <v>50440.091332427903</v>
      </c>
      <c r="B11130" s="221">
        <v>1.78750548386055</v>
      </c>
      <c r="C11130" s="221">
        <v>1.81226924676129</v>
      </c>
      <c r="D11130" s="221">
        <v>2.0347741644817501</v>
      </c>
      <c r="E11130" s="221">
        <v>1.77186159484251</v>
      </c>
    </row>
    <row r="11131" spans="1:5" x14ac:dyDescent="0.25">
      <c r="A11131" s="221">
        <v>50440.893243866398</v>
      </c>
      <c r="B11131" s="221">
        <v>1.9876425739422801</v>
      </c>
      <c r="C11131" s="221">
        <v>1.8122728221405799</v>
      </c>
      <c r="D11131" s="221">
        <v>2.0347820833475199</v>
      </c>
      <c r="E11131" s="221">
        <v>1.77187183960962</v>
      </c>
    </row>
    <row r="11132" spans="1:5" x14ac:dyDescent="0.25">
      <c r="A11132" s="221">
        <v>50451.975127603298</v>
      </c>
      <c r="B11132" s="221">
        <v>1.4115926040736899</v>
      </c>
      <c r="C11132" s="221">
        <v>1.81232158478621</v>
      </c>
      <c r="D11132" s="221">
        <v>2.0348915168155899</v>
      </c>
      <c r="E11132" s="221">
        <v>1.77201309214876</v>
      </c>
    </row>
    <row r="11133" spans="1:5" x14ac:dyDescent="0.25">
      <c r="A11133" s="221">
        <v>50455.141392980899</v>
      </c>
      <c r="B11133" s="221">
        <v>3.09639225276872</v>
      </c>
      <c r="C11133" s="221">
        <v>1.81233529591066</v>
      </c>
      <c r="D11133" s="221">
        <v>2.0349227827726102</v>
      </c>
      <c r="E11133" s="221">
        <v>1.7720534156763501</v>
      </c>
    </row>
    <row r="11134" spans="1:5" x14ac:dyDescent="0.25">
      <c r="A11134" s="221">
        <v>50460.257689223698</v>
      </c>
      <c r="B11134" s="221">
        <v>0.79288444227538801</v>
      </c>
      <c r="C11134" s="221">
        <v>1.8123572440412301</v>
      </c>
      <c r="D11134" s="221">
        <v>2.0349733045986702</v>
      </c>
      <c r="E11134" s="221">
        <v>1.77211851793755</v>
      </c>
    </row>
    <row r="11135" spans="1:5" x14ac:dyDescent="0.25">
      <c r="A11135" s="221">
        <v>50460.310598427597</v>
      </c>
      <c r="B11135" s="221">
        <v>1.1564891291834001</v>
      </c>
      <c r="C11135" s="221">
        <v>1.81235746985699</v>
      </c>
      <c r="D11135" s="221">
        <v>2.03497382706052</v>
      </c>
      <c r="E11135" s="221">
        <v>1.7721191906146601</v>
      </c>
    </row>
    <row r="11136" spans="1:5" x14ac:dyDescent="0.25">
      <c r="A11136" s="221">
        <v>50468.667636502898</v>
      </c>
      <c r="B11136" s="221">
        <v>2.4605665165391599</v>
      </c>
      <c r="C11136" s="221">
        <v>1.81239276691408</v>
      </c>
      <c r="D11136" s="221">
        <v>2.0350563501991301</v>
      </c>
      <c r="E11136" s="221">
        <v>1.772225396027</v>
      </c>
    </row>
    <row r="11137" spans="1:5" x14ac:dyDescent="0.25">
      <c r="A11137" s="221">
        <v>50470.521725709899</v>
      </c>
      <c r="B11137" s="221">
        <v>2.3597656974081702</v>
      </c>
      <c r="C11137" s="221">
        <v>1.81240050572123</v>
      </c>
      <c r="D11137" s="221">
        <v>2.03507465875047</v>
      </c>
      <c r="E11137" s="221">
        <v>1.7722489263626</v>
      </c>
    </row>
    <row r="11138" spans="1:5" x14ac:dyDescent="0.25">
      <c r="A11138" s="221">
        <v>50471.226426782203</v>
      </c>
      <c r="B11138" s="221">
        <v>1.30904569661718</v>
      </c>
      <c r="C11138" s="221">
        <v>1.8124034383146099</v>
      </c>
      <c r="D11138" s="221">
        <v>2.0350816174532702</v>
      </c>
      <c r="E11138" s="221">
        <v>1.7722578697579101</v>
      </c>
    </row>
    <row r="11139" spans="1:5" x14ac:dyDescent="0.25">
      <c r="A11139" s="221">
        <v>50472.295477960499</v>
      </c>
      <c r="B11139" s="221">
        <v>2.7883009699339198</v>
      </c>
      <c r="C11139" s="221">
        <v>1.8124078779247901</v>
      </c>
      <c r="D11139" s="221">
        <v>2.0350921739994798</v>
      </c>
      <c r="E11139" s="221">
        <v>1.7722714371380099</v>
      </c>
    </row>
    <row r="11140" spans="1:5" x14ac:dyDescent="0.25">
      <c r="A11140" s="221">
        <v>50481.3940604827</v>
      </c>
      <c r="B11140" s="221">
        <v>0.85722612979852697</v>
      </c>
      <c r="C11140" s="221">
        <v>1.81244518563432</v>
      </c>
      <c r="D11140" s="221">
        <v>2.0351820196577002</v>
      </c>
      <c r="E11140" s="221">
        <v>1.77238690768786</v>
      </c>
    </row>
    <row r="11141" spans="1:5" x14ac:dyDescent="0.25">
      <c r="A11141" s="221">
        <v>50483.577571750597</v>
      </c>
      <c r="B11141" s="221">
        <v>2.3338823322792899</v>
      </c>
      <c r="C11141" s="221">
        <v>1.81245405468594</v>
      </c>
      <c r="D11141" s="221">
        <v>2.0352035808171598</v>
      </c>
      <c r="E11141" s="221">
        <v>1.7724146187347201</v>
      </c>
    </row>
    <row r="11142" spans="1:5" x14ac:dyDescent="0.25">
      <c r="A11142" s="221">
        <v>50485.156562285803</v>
      </c>
      <c r="B11142" s="221">
        <v>2.6332856508795901</v>
      </c>
      <c r="C11142" s="221">
        <v>1.8124604190228899</v>
      </c>
      <c r="D11142" s="221">
        <v>2.0352191726151898</v>
      </c>
      <c r="E11142" s="221">
        <v>1.7724346577798</v>
      </c>
    </row>
    <row r="11143" spans="1:5" x14ac:dyDescent="0.25">
      <c r="A11143" s="221">
        <v>50488.845240864197</v>
      </c>
      <c r="B11143" s="221">
        <v>2.4282964088166499</v>
      </c>
      <c r="C11143" s="221">
        <v>1.8124751916497699</v>
      </c>
      <c r="D11143" s="221">
        <v>2.0352555966026298</v>
      </c>
      <c r="E11143" s="221">
        <v>1.7724814110645499</v>
      </c>
    </row>
    <row r="11144" spans="1:5" x14ac:dyDescent="0.25">
      <c r="A11144" s="221">
        <v>50489.030046937201</v>
      </c>
      <c r="B11144" s="221">
        <v>4.7232797198200496</v>
      </c>
      <c r="C11144" s="221">
        <v>1.8124759295649699</v>
      </c>
      <c r="D11144" s="221">
        <v>2.0352574214767598</v>
      </c>
      <c r="E11144" s="221">
        <v>1.77248375208514</v>
      </c>
    </row>
    <row r="11145" spans="1:5" x14ac:dyDescent="0.25">
      <c r="A11145" s="221">
        <v>50492.930592209697</v>
      </c>
      <c r="B11145" s="221">
        <v>1.3856035283778001</v>
      </c>
      <c r="C11145" s="221">
        <v>1.8124914021016301</v>
      </c>
      <c r="D11145" s="221">
        <v>2.03529593754938</v>
      </c>
      <c r="E11145" s="221">
        <v>1.77253313725193</v>
      </c>
    </row>
    <row r="11146" spans="1:5" x14ac:dyDescent="0.25">
      <c r="A11146" s="221">
        <v>50496.911240351299</v>
      </c>
      <c r="B11146" s="221">
        <v>1.63787251273528</v>
      </c>
      <c r="C11146" s="221">
        <v>1.81250704118937</v>
      </c>
      <c r="D11146" s="221">
        <v>2.0353352446006299</v>
      </c>
      <c r="E11146" s="221">
        <v>1.77258352581034</v>
      </c>
    </row>
    <row r="11147" spans="1:5" x14ac:dyDescent="0.25">
      <c r="A11147" s="221">
        <v>50501.096774448401</v>
      </c>
      <c r="B11147" s="221">
        <v>2.19158606890801</v>
      </c>
      <c r="C11147" s="221">
        <v>1.81252332075779</v>
      </c>
      <c r="D11147" s="221">
        <v>2.03537657438905</v>
      </c>
      <c r="E11147" s="221">
        <v>1.7726364631255001</v>
      </c>
    </row>
    <row r="11148" spans="1:5" x14ac:dyDescent="0.25">
      <c r="A11148" s="221">
        <v>50501.2511815822</v>
      </c>
      <c r="B11148" s="221">
        <v>0.76441932685165104</v>
      </c>
      <c r="C11148" s="221">
        <v>1.8125239181008099</v>
      </c>
      <c r="D11148" s="221">
        <v>2.0353780990720001</v>
      </c>
      <c r="E11148" s="221">
        <v>1.7726384143162901</v>
      </c>
    </row>
    <row r="11149" spans="1:5" x14ac:dyDescent="0.25">
      <c r="A11149" s="221">
        <v>50511.165033719997</v>
      </c>
      <c r="B11149" s="221">
        <v>1.6229265407627</v>
      </c>
      <c r="C11149" s="221">
        <v>1.8125617921649999</v>
      </c>
      <c r="D11149" s="221">
        <v>2.0354759927437698</v>
      </c>
      <c r="E11149" s="221">
        <v>1.7727636923163901</v>
      </c>
    </row>
    <row r="11150" spans="1:5" x14ac:dyDescent="0.25">
      <c r="A11150" s="221">
        <v>50527.352813927202</v>
      </c>
      <c r="B11150" s="221">
        <v>0.52244094038995703</v>
      </c>
      <c r="C11150" s="221">
        <v>1.812621614362</v>
      </c>
      <c r="D11150" s="221">
        <v>2.03563583613863</v>
      </c>
      <c r="E11150" s="221">
        <v>1.77296792621445</v>
      </c>
    </row>
    <row r="11151" spans="1:5" x14ac:dyDescent="0.25">
      <c r="A11151" s="221">
        <v>50529.799327925102</v>
      </c>
      <c r="B11151" s="221">
        <v>3.0057856890521899</v>
      </c>
      <c r="C11151" s="221">
        <v>1.81263043506271</v>
      </c>
      <c r="D11151" s="221">
        <v>2.0356599938059401</v>
      </c>
      <c r="E11151" s="221">
        <v>1.77299875251799</v>
      </c>
    </row>
    <row r="11152" spans="1:5" x14ac:dyDescent="0.25">
      <c r="A11152" s="221">
        <v>50532.134023440798</v>
      </c>
      <c r="B11152" s="221">
        <v>1.67510391347212</v>
      </c>
      <c r="C11152" s="221">
        <v>1.8126388059665699</v>
      </c>
      <c r="D11152" s="221">
        <v>2.0356830470618901</v>
      </c>
      <c r="E11152" s="221">
        <v>1.77302815000509</v>
      </c>
    </row>
    <row r="11153" spans="1:5" x14ac:dyDescent="0.25">
      <c r="A11153" s="221">
        <v>50532.303472675798</v>
      </c>
      <c r="B11153" s="221">
        <v>1.71982695050039</v>
      </c>
      <c r="C11153" s="221">
        <v>1.81263941126471</v>
      </c>
      <c r="D11153" s="221">
        <v>2.0356847202379198</v>
      </c>
      <c r="E11153" s="221">
        <v>1.77303028355477</v>
      </c>
    </row>
    <row r="11154" spans="1:5" x14ac:dyDescent="0.25">
      <c r="A11154" s="221">
        <v>50541.343067100897</v>
      </c>
      <c r="B11154" s="221">
        <v>1.1692300386372001</v>
      </c>
      <c r="C11154" s="221">
        <v>1.8126713073306</v>
      </c>
      <c r="D11154" s="221">
        <v>2.0357739790224301</v>
      </c>
      <c r="E11154" s="221">
        <v>1.77314403831204</v>
      </c>
    </row>
    <row r="11155" spans="1:5" x14ac:dyDescent="0.25">
      <c r="A11155" s="221">
        <v>50543.716922821397</v>
      </c>
      <c r="B11155" s="221">
        <v>0.82153886419835698</v>
      </c>
      <c r="C11155" s="221">
        <v>1.8126795553772901</v>
      </c>
      <c r="D11155" s="221">
        <v>2.0357974189541701</v>
      </c>
      <c r="E11155" s="221">
        <v>1.7731738723839301</v>
      </c>
    </row>
    <row r="11156" spans="1:5" x14ac:dyDescent="0.25">
      <c r="A11156" s="221">
        <v>50548.266965626499</v>
      </c>
      <c r="B11156" s="221">
        <v>1.8232648562879601</v>
      </c>
      <c r="C11156" s="221">
        <v>1.81269521562418</v>
      </c>
      <c r="D11156" s="221">
        <v>2.0358423468131401</v>
      </c>
      <c r="E11156" s="221">
        <v>1.77323105627382</v>
      </c>
    </row>
    <row r="11157" spans="1:5" x14ac:dyDescent="0.25">
      <c r="A11157" s="221">
        <v>50548.278640046003</v>
      </c>
      <c r="B11157" s="221">
        <v>1.8108362855187701</v>
      </c>
      <c r="C11157" s="221">
        <v>1.8126952555536699</v>
      </c>
      <c r="D11157" s="221">
        <v>2.03584246208723</v>
      </c>
      <c r="E11157" s="221">
        <v>1.77323120299523</v>
      </c>
    </row>
    <row r="11158" spans="1:5" x14ac:dyDescent="0.25">
      <c r="A11158" s="221">
        <v>50549.942964326903</v>
      </c>
      <c r="B11158" s="221">
        <v>2.6967807871062499</v>
      </c>
      <c r="C11158" s="221">
        <v>1.81270090686463</v>
      </c>
      <c r="D11158" s="221">
        <v>2.0358588957485599</v>
      </c>
      <c r="E11158" s="221">
        <v>1.77325211983943</v>
      </c>
    </row>
    <row r="11159" spans="1:5" x14ac:dyDescent="0.25">
      <c r="A11159" s="221">
        <v>50556.491804600199</v>
      </c>
      <c r="B11159" s="221">
        <v>2.4763259059074501</v>
      </c>
      <c r="C11159" s="221">
        <v>1.81272302847107</v>
      </c>
      <c r="D11159" s="221">
        <v>2.0359235594829102</v>
      </c>
      <c r="E11159" s="221">
        <v>1.77333432062455</v>
      </c>
    </row>
    <row r="11160" spans="1:5" x14ac:dyDescent="0.25">
      <c r="A11160" s="221">
        <v>50564.854792124002</v>
      </c>
      <c r="B11160" s="221">
        <v>1.14806368387728</v>
      </c>
      <c r="C11160" s="221">
        <v>1.81275065638886</v>
      </c>
      <c r="D11160" s="221">
        <v>2.0360061362417001</v>
      </c>
      <c r="E11160" s="221">
        <v>1.7734392176038101</v>
      </c>
    </row>
    <row r="11161" spans="1:5" x14ac:dyDescent="0.25">
      <c r="A11161" s="221">
        <v>50568.8254547291</v>
      </c>
      <c r="B11161" s="221">
        <v>2.5946850683983298</v>
      </c>
      <c r="C11161" s="221">
        <v>1.8127635343925601</v>
      </c>
      <c r="D11161" s="221">
        <v>2.0360453427676801</v>
      </c>
      <c r="E11161" s="221">
        <v>1.77348890664959</v>
      </c>
    </row>
    <row r="11162" spans="1:5" x14ac:dyDescent="0.25">
      <c r="A11162" s="221">
        <v>50571.931878780502</v>
      </c>
      <c r="B11162" s="221">
        <v>3.23624525118833</v>
      </c>
      <c r="C11162" s="221">
        <v>1.81277352436168</v>
      </c>
      <c r="D11162" s="221">
        <v>2.0360760149343502</v>
      </c>
      <c r="E11162" s="221">
        <v>1.7735277805762399</v>
      </c>
    </row>
    <row r="11163" spans="1:5" x14ac:dyDescent="0.25">
      <c r="A11163" s="221">
        <v>50577.858899619503</v>
      </c>
      <c r="B11163" s="221">
        <v>2.7577694681920799</v>
      </c>
      <c r="C11163" s="221">
        <v>1.8127923160120001</v>
      </c>
      <c r="D11163" s="221">
        <v>2.03613453707043</v>
      </c>
      <c r="E11163" s="221">
        <v>1.7736019515746599</v>
      </c>
    </row>
    <row r="11164" spans="1:5" x14ac:dyDescent="0.25">
      <c r="A11164" s="221">
        <v>50579.094491874101</v>
      </c>
      <c r="B11164" s="221">
        <v>2.72245825645299</v>
      </c>
      <c r="C11164" s="221">
        <v>1.8127961921952001</v>
      </c>
      <c r="D11164" s="221">
        <v>2.03614673704408</v>
      </c>
      <c r="E11164" s="221">
        <v>1.7736174138302601</v>
      </c>
    </row>
    <row r="11165" spans="1:5" x14ac:dyDescent="0.25">
      <c r="A11165" s="221">
        <v>50580.021574152997</v>
      </c>
      <c r="B11165" s="221">
        <v>0.90619253956045798</v>
      </c>
      <c r="C11165" s="221">
        <v>1.81279909121087</v>
      </c>
      <c r="D11165" s="221">
        <v>2.0361558908562101</v>
      </c>
      <c r="E11165" s="221">
        <v>1.7736290153785099</v>
      </c>
    </row>
    <row r="11166" spans="1:5" x14ac:dyDescent="0.25">
      <c r="A11166" s="221">
        <v>50587.102890003101</v>
      </c>
      <c r="B11166" s="221">
        <v>3.9933028365015701</v>
      </c>
      <c r="C11166" s="221">
        <v>1.8128209424550601</v>
      </c>
      <c r="D11166" s="221">
        <v>2.0362258102543498</v>
      </c>
      <c r="E11166" s="221">
        <v>1.7737176312752601</v>
      </c>
    </row>
    <row r="11167" spans="1:5" x14ac:dyDescent="0.25">
      <c r="A11167" s="221">
        <v>50591.054184732697</v>
      </c>
      <c r="B11167" s="221">
        <v>2.0870710618925399</v>
      </c>
      <c r="C11167" s="221">
        <v>1.81283297701496</v>
      </c>
      <c r="D11167" s="221">
        <v>2.0362648244933901</v>
      </c>
      <c r="E11167" s="221">
        <v>1.7737669806298699</v>
      </c>
    </row>
    <row r="11168" spans="1:5" x14ac:dyDescent="0.25">
      <c r="A11168" s="221">
        <v>50600.303008250499</v>
      </c>
      <c r="B11168" s="221">
        <v>1.63230217609651</v>
      </c>
      <c r="C11168" s="221">
        <v>1.81286051434754</v>
      </c>
      <c r="D11168" s="221">
        <v>2.0363561453986398</v>
      </c>
      <c r="E11168" s="221">
        <v>1.7738824043424599</v>
      </c>
    </row>
    <row r="11169" spans="1:5" x14ac:dyDescent="0.25">
      <c r="A11169" s="221">
        <v>50607.260226126898</v>
      </c>
      <c r="B11169" s="221">
        <v>1.7601208342210599</v>
      </c>
      <c r="C11169" s="221">
        <v>1.81288070784473</v>
      </c>
      <c r="D11169" s="221">
        <v>2.03642483947992</v>
      </c>
      <c r="E11169" s="221">
        <v>1.7739690925391201</v>
      </c>
    </row>
    <row r="11170" spans="1:5" x14ac:dyDescent="0.25">
      <c r="A11170" s="221">
        <v>50620.660690567303</v>
      </c>
      <c r="B11170" s="221">
        <v>2.43291401606001</v>
      </c>
      <c r="C11170" s="221">
        <v>1.8129183478831301</v>
      </c>
      <c r="D11170" s="221">
        <v>2.0365571527996802</v>
      </c>
      <c r="E11170" s="221">
        <v>1.7741359135011601</v>
      </c>
    </row>
    <row r="11171" spans="1:5" x14ac:dyDescent="0.25">
      <c r="A11171" s="221">
        <v>50633.005667837198</v>
      </c>
      <c r="B11171" s="221">
        <v>1.66813325172166</v>
      </c>
      <c r="C11171" s="221">
        <v>1.8129515674121099</v>
      </c>
      <c r="D11171" s="221">
        <v>2.0366790437814002</v>
      </c>
      <c r="E11171" s="221">
        <v>1.7742892889831701</v>
      </c>
    </row>
    <row r="11172" spans="1:5" x14ac:dyDescent="0.25">
      <c r="A11172" s="221">
        <v>50634.982097916502</v>
      </c>
      <c r="B11172" s="221">
        <v>1.7974595731145</v>
      </c>
      <c r="C11172" s="221">
        <v>1.81295671859162</v>
      </c>
      <c r="D11172" s="221">
        <v>2.0366985580799399</v>
      </c>
      <c r="E11172" s="221">
        <v>1.7743138271088601</v>
      </c>
    </row>
    <row r="11173" spans="1:5" x14ac:dyDescent="0.25">
      <c r="A11173" s="221">
        <v>50641.891766661996</v>
      </c>
      <c r="B11173" s="221">
        <v>1.9717481949979501</v>
      </c>
      <c r="C11173" s="221">
        <v>1.8129746192563601</v>
      </c>
      <c r="D11173" s="221">
        <v>2.0367667807507699</v>
      </c>
      <c r="E11173" s="221">
        <v>1.7743995301184401</v>
      </c>
    </row>
    <row r="11174" spans="1:5" x14ac:dyDescent="0.25">
      <c r="A11174" s="221">
        <v>50641.993728547699</v>
      </c>
      <c r="B11174" s="221">
        <v>1.54114157337975</v>
      </c>
      <c r="C11174" s="221">
        <v>1.81297487959482</v>
      </c>
      <c r="D11174" s="221">
        <v>2.0367677874722898</v>
      </c>
      <c r="E11174" s="221">
        <v>1.7744007940847</v>
      </c>
    </row>
    <row r="11175" spans="1:5" x14ac:dyDescent="0.25">
      <c r="A11175" s="221">
        <v>50646.523704922402</v>
      </c>
      <c r="B11175" s="221">
        <v>3.57407274376305</v>
      </c>
      <c r="C11175" s="221">
        <v>1.8129863504570101</v>
      </c>
      <c r="D11175" s="221">
        <v>2.0368125142310398</v>
      </c>
      <c r="E11175" s="221">
        <v>1.7744569392613601</v>
      </c>
    </row>
    <row r="11176" spans="1:5" x14ac:dyDescent="0.25">
      <c r="A11176" s="221">
        <v>50648.581933760302</v>
      </c>
      <c r="B11176" s="221">
        <v>1.41765769443991</v>
      </c>
      <c r="C11176" s="221">
        <v>1.8129914998877501</v>
      </c>
      <c r="D11176" s="221">
        <v>2.0368328361703001</v>
      </c>
      <c r="E11176" s="221">
        <v>1.7744824359700599</v>
      </c>
    </row>
    <row r="11177" spans="1:5" x14ac:dyDescent="0.25">
      <c r="A11177" s="221">
        <v>50648.730262593002</v>
      </c>
      <c r="B11177" s="221">
        <v>2.4348714213742899</v>
      </c>
      <c r="C11177" s="221">
        <v>1.81299187098791</v>
      </c>
      <c r="D11177" s="221">
        <v>2.0368343006962402</v>
      </c>
      <c r="E11177" s="221">
        <v>1.7744842731171799</v>
      </c>
    </row>
    <row r="11178" spans="1:5" x14ac:dyDescent="0.25">
      <c r="A11178" s="221">
        <v>50648.859265375599</v>
      </c>
      <c r="B11178" s="221">
        <v>2.6080917999839799</v>
      </c>
      <c r="C11178" s="221">
        <v>1.81299219204847</v>
      </c>
      <c r="D11178" s="221">
        <v>2.0368355744062701</v>
      </c>
      <c r="E11178" s="221">
        <v>1.77448587089884</v>
      </c>
    </row>
    <row r="11179" spans="1:5" x14ac:dyDescent="0.25">
      <c r="A11179" s="221">
        <v>50650.316372771696</v>
      </c>
      <c r="B11179" s="221">
        <v>0.92339265233605194</v>
      </c>
      <c r="C11179" s="221">
        <v>1.8129958117910401</v>
      </c>
      <c r="D11179" s="221">
        <v>2.0368499611680502</v>
      </c>
      <c r="E11179" s="221">
        <v>1.7745039059221499</v>
      </c>
    </row>
    <row r="11180" spans="1:5" x14ac:dyDescent="0.25">
      <c r="A11180" s="221">
        <v>50663.734919850402</v>
      </c>
      <c r="B11180" s="221">
        <v>1.2718898577906299</v>
      </c>
      <c r="C11180" s="221">
        <v>1.81302821899025</v>
      </c>
      <c r="D11180" s="221">
        <v>2.0369824462184001</v>
      </c>
      <c r="E11180" s="221">
        <v>1.77466991694414</v>
      </c>
    </row>
    <row r="11181" spans="1:5" x14ac:dyDescent="0.25">
      <c r="A11181" s="221">
        <v>50669.175516192103</v>
      </c>
      <c r="B11181" s="221">
        <v>1.83169705403126</v>
      </c>
      <c r="C11181" s="221">
        <v>1.8130409284187099</v>
      </c>
      <c r="D11181" s="221">
        <v>2.03703616269356</v>
      </c>
      <c r="E11181" s="221">
        <v>1.77473708003416</v>
      </c>
    </row>
    <row r="11182" spans="1:5" x14ac:dyDescent="0.25">
      <c r="A11182" s="221">
        <v>50670.259571046503</v>
      </c>
      <c r="B11182" s="221">
        <v>1.14181530858841</v>
      </c>
      <c r="C11182" s="221">
        <v>1.81304342451244</v>
      </c>
      <c r="D11182" s="221">
        <v>2.03704686585953</v>
      </c>
      <c r="E11182" s="221">
        <v>1.7747504624777799</v>
      </c>
    </row>
    <row r="11183" spans="1:5" x14ac:dyDescent="0.25">
      <c r="A11183" s="221">
        <v>50675.071137220097</v>
      </c>
      <c r="B11183" s="221">
        <v>1.5237711589134</v>
      </c>
      <c r="C11183" s="221">
        <v>1.81305437618939</v>
      </c>
      <c r="D11183" s="221">
        <v>2.0370943717501699</v>
      </c>
      <c r="E11183" s="221">
        <v>1.7748098603143001</v>
      </c>
    </row>
    <row r="11184" spans="1:5" x14ac:dyDescent="0.25">
      <c r="A11184" s="221">
        <v>50675.453379353603</v>
      </c>
      <c r="B11184" s="221">
        <v>2.0629386924272901</v>
      </c>
      <c r="C11184" s="221">
        <v>1.81305523732137</v>
      </c>
      <c r="D11184" s="221">
        <v>2.0370981457298498</v>
      </c>
      <c r="E11184" s="221">
        <v>1.77481457901814</v>
      </c>
    </row>
    <row r="11185" spans="1:5" x14ac:dyDescent="0.25">
      <c r="A11185" s="221">
        <v>50690.648430137102</v>
      </c>
      <c r="B11185" s="221">
        <v>2.3444037895542502</v>
      </c>
      <c r="C11185" s="221">
        <v>1.8130884119106401</v>
      </c>
      <c r="D11185" s="221">
        <v>2.0372481705647498</v>
      </c>
      <c r="E11185" s="221">
        <v>1.77500178560415</v>
      </c>
    </row>
    <row r="11186" spans="1:5" x14ac:dyDescent="0.25">
      <c r="A11186" s="221">
        <v>50704.254710917201</v>
      </c>
      <c r="B11186" s="221">
        <v>1.7859377294038701</v>
      </c>
      <c r="C11186" s="221">
        <v>1.81311635941635</v>
      </c>
      <c r="D11186" s="221">
        <v>2.0373825081728598</v>
      </c>
      <c r="E11186" s="221">
        <v>1.77516926650892</v>
      </c>
    </row>
    <row r="11187" spans="1:5" x14ac:dyDescent="0.25">
      <c r="A11187" s="221">
        <v>50704.961163410102</v>
      </c>
      <c r="B11187" s="221">
        <v>2.2894069551102398</v>
      </c>
      <c r="C11187" s="221">
        <v>1.8131177812060599</v>
      </c>
      <c r="D11187" s="221">
        <v>2.0373894829861099</v>
      </c>
      <c r="E11187" s="221">
        <v>1.7751779444645599</v>
      </c>
    </row>
    <row r="11188" spans="1:5" x14ac:dyDescent="0.25">
      <c r="A11188" s="221">
        <v>50709.004408572197</v>
      </c>
      <c r="B11188" s="221">
        <v>3.8010244160620301</v>
      </c>
      <c r="C11188" s="221">
        <v>1.81312573652885</v>
      </c>
      <c r="D11188" s="221">
        <v>2.0374294019902002</v>
      </c>
      <c r="E11188" s="221">
        <v>1.77522761107698</v>
      </c>
    </row>
    <row r="11189" spans="1:5" x14ac:dyDescent="0.25">
      <c r="A11189" s="221">
        <v>50713.076109961999</v>
      </c>
      <c r="B11189" s="221">
        <v>4.3724157195047502</v>
      </c>
      <c r="C11189" s="221">
        <v>1.81313362673079</v>
      </c>
      <c r="D11189" s="221">
        <v>2.0374696019429401</v>
      </c>
      <c r="E11189" s="221">
        <v>1.77527759573808</v>
      </c>
    </row>
    <row r="11190" spans="1:5" x14ac:dyDescent="0.25">
      <c r="A11190" s="221">
        <v>50717.525777518204</v>
      </c>
      <c r="B11190" s="221">
        <v>4.0704876788851401</v>
      </c>
      <c r="C11190" s="221">
        <v>1.8131420608425199</v>
      </c>
      <c r="D11190" s="221">
        <v>2.0375135335598098</v>
      </c>
      <c r="E11190" s="221">
        <v>1.7753321871069101</v>
      </c>
    </row>
    <row r="11191" spans="1:5" x14ac:dyDescent="0.25">
      <c r="A11191" s="221">
        <v>50728.967193705103</v>
      </c>
      <c r="B11191" s="221">
        <v>2.79264535196477</v>
      </c>
      <c r="C11191" s="221">
        <v>1.8131629791049</v>
      </c>
      <c r="D11191" s="221">
        <v>2.03762649460832</v>
      </c>
      <c r="E11191" s="221">
        <v>1.77547239673763</v>
      </c>
    </row>
    <row r="11192" spans="1:5" x14ac:dyDescent="0.25">
      <c r="A11192" s="221">
        <v>50737.986728695498</v>
      </c>
      <c r="B11192" s="221">
        <v>4.6000373450205503</v>
      </c>
      <c r="C11192" s="221">
        <v>1.81317860471867</v>
      </c>
      <c r="D11192" s="221">
        <v>2.0377155428303801</v>
      </c>
      <c r="E11192" s="221">
        <v>1.7755827685121</v>
      </c>
    </row>
    <row r="11193" spans="1:5" x14ac:dyDescent="0.25">
      <c r="A11193" s="221">
        <v>50740.655226194598</v>
      </c>
      <c r="B11193" s="221">
        <v>1.0410288724779699</v>
      </c>
      <c r="C11193" s="221">
        <v>1.8131831536743099</v>
      </c>
      <c r="D11193" s="221">
        <v>2.0377418883643901</v>
      </c>
      <c r="E11193" s="221">
        <v>1.7756153950446301</v>
      </c>
    </row>
    <row r="11194" spans="1:5" x14ac:dyDescent="0.25">
      <c r="A11194" s="221">
        <v>50742.867822801702</v>
      </c>
      <c r="B11194" s="221">
        <v>0.76367495466047597</v>
      </c>
      <c r="C11194" s="221">
        <v>1.81318684127142</v>
      </c>
      <c r="D11194" s="221">
        <v>2.0377637328814502</v>
      </c>
      <c r="E11194" s="221">
        <v>1.7756424380267899</v>
      </c>
    </row>
    <row r="11195" spans="1:5" x14ac:dyDescent="0.25">
      <c r="A11195" s="221">
        <v>50746.347521456897</v>
      </c>
      <c r="B11195" s="221">
        <v>1.5874367047334501</v>
      </c>
      <c r="C11195" s="221">
        <v>1.8131925512610301</v>
      </c>
      <c r="D11195" s="221">
        <v>2.0377980872397798</v>
      </c>
      <c r="E11195" s="221">
        <v>1.77568492646703</v>
      </c>
    </row>
    <row r="11196" spans="1:5" x14ac:dyDescent="0.25">
      <c r="A11196" s="221">
        <v>50748.386925889099</v>
      </c>
      <c r="B11196" s="221">
        <v>2.1417999639145702</v>
      </c>
      <c r="C11196" s="221">
        <v>1.8131958488333799</v>
      </c>
      <c r="D11196" s="221">
        <v>2.03781822186567</v>
      </c>
      <c r="E11196" s="221">
        <v>1.7757098283685799</v>
      </c>
    </row>
    <row r="11197" spans="1:5" x14ac:dyDescent="0.25">
      <c r="A11197" s="221">
        <v>50749.361677531197</v>
      </c>
      <c r="B11197" s="221">
        <v>3.5533784977206402</v>
      </c>
      <c r="C11197" s="221">
        <v>1.8131974121843399</v>
      </c>
      <c r="D11197" s="221">
        <v>2.0378278453907201</v>
      </c>
      <c r="E11197" s="221">
        <v>1.7757217304558</v>
      </c>
    </row>
    <row r="11198" spans="1:5" x14ac:dyDescent="0.25">
      <c r="A11198" s="221">
        <v>50749.969543353698</v>
      </c>
      <c r="B11198" s="221">
        <v>2.34238031566509</v>
      </c>
      <c r="C11198" s="221">
        <v>1.8131983829334599</v>
      </c>
      <c r="D11198" s="221">
        <v>2.0378338467265702</v>
      </c>
      <c r="E11198" s="221">
        <v>1.7757291527280299</v>
      </c>
    </row>
    <row r="11199" spans="1:5" x14ac:dyDescent="0.25">
      <c r="A11199" s="221">
        <v>50752.5091685269</v>
      </c>
      <c r="B11199" s="221">
        <v>1.5121568845264199</v>
      </c>
      <c r="C11199" s="221">
        <v>1.8132024040035</v>
      </c>
      <c r="D11199" s="221">
        <v>2.0378589199302701</v>
      </c>
      <c r="E11199" s="221">
        <v>1.7757601625145301</v>
      </c>
    </row>
    <row r="11200" spans="1:5" x14ac:dyDescent="0.25">
      <c r="A11200" s="221">
        <v>50754.260236649403</v>
      </c>
      <c r="B11200" s="221">
        <v>1.82130760859025</v>
      </c>
      <c r="C11200" s="221">
        <v>1.81320514264854</v>
      </c>
      <c r="D11200" s="221">
        <v>2.0378762078703101</v>
      </c>
      <c r="E11200" s="221">
        <v>1.7757815437203901</v>
      </c>
    </row>
    <row r="11201" spans="1:5" x14ac:dyDescent="0.25">
      <c r="A11201" s="221">
        <v>50756.025907290503</v>
      </c>
      <c r="B11201" s="221">
        <v>4.0321400627947499</v>
      </c>
      <c r="C11201" s="221">
        <v>1.8132078664379101</v>
      </c>
      <c r="D11201" s="221">
        <v>2.0378936399780598</v>
      </c>
      <c r="E11201" s="221">
        <v>1.77580308290749</v>
      </c>
    </row>
    <row r="11202" spans="1:5" x14ac:dyDescent="0.25">
      <c r="A11202" s="221">
        <v>50759.479898029997</v>
      </c>
      <c r="B11202" s="221">
        <v>2.7324126263358801</v>
      </c>
      <c r="C11202" s="221">
        <v>1.8132131539586001</v>
      </c>
      <c r="D11202" s="221">
        <v>2.0379277405273499</v>
      </c>
      <c r="E11202" s="221">
        <v>1.77584518636383</v>
      </c>
    </row>
    <row r="11203" spans="1:5" x14ac:dyDescent="0.25">
      <c r="A11203" s="221">
        <v>50760.5086056992</v>
      </c>
      <c r="B11203" s="221">
        <v>-1.7483957965088299</v>
      </c>
      <c r="C11203" s="221">
        <v>1.8132146992306299</v>
      </c>
      <c r="D11203" s="221">
        <v>2.0379378967493</v>
      </c>
      <c r="E11203" s="221">
        <v>1.77585772177113</v>
      </c>
    </row>
    <row r="11204" spans="1:5" x14ac:dyDescent="0.25">
      <c r="A11204" s="221">
        <v>50761.765497183202</v>
      </c>
      <c r="B11204" s="221">
        <v>1.7461107347492</v>
      </c>
      <c r="C11204" s="221">
        <v>1.81321658726871</v>
      </c>
      <c r="D11204" s="221">
        <v>2.0379503056338399</v>
      </c>
      <c r="E11204" s="221">
        <v>1.77587303773225</v>
      </c>
    </row>
    <row r="11205" spans="1:5" x14ac:dyDescent="0.25">
      <c r="A11205" s="221">
        <v>50762.4410521889</v>
      </c>
      <c r="B11205" s="221">
        <v>1.17821828949414</v>
      </c>
      <c r="C11205" s="221">
        <v>1.8132175934191199</v>
      </c>
      <c r="D11205" s="221">
        <v>2.0379569751706899</v>
      </c>
      <c r="E11205" s="221">
        <v>1.77588126976687</v>
      </c>
    </row>
    <row r="11206" spans="1:5" x14ac:dyDescent="0.25">
      <c r="A11206" s="221">
        <v>50768.073088498102</v>
      </c>
      <c r="B11206" s="221">
        <v>1.5578038328844599</v>
      </c>
      <c r="C11206" s="221">
        <v>1.81322582326369</v>
      </c>
      <c r="D11206" s="221">
        <v>2.0380125783805001</v>
      </c>
      <c r="E11206" s="221">
        <v>1.7759498994380001</v>
      </c>
    </row>
    <row r="11207" spans="1:5" x14ac:dyDescent="0.25">
      <c r="A11207" s="221">
        <v>50773.969122324503</v>
      </c>
      <c r="B11207" s="221">
        <v>1.43562546571983</v>
      </c>
      <c r="C11207" s="221">
        <v>1.81323415705074</v>
      </c>
      <c r="D11207" s="221">
        <v>2.0380707872638899</v>
      </c>
      <c r="E11207" s="221">
        <v>1.7760216349517399</v>
      </c>
    </row>
    <row r="11208" spans="1:5" x14ac:dyDescent="0.25">
      <c r="A11208" s="221">
        <v>50780.270369649901</v>
      </c>
      <c r="B11208" s="221">
        <v>1.5153273760469199</v>
      </c>
      <c r="C11208" s="221">
        <v>1.81324272817073</v>
      </c>
      <c r="D11208" s="221">
        <v>2.03813299578013</v>
      </c>
      <c r="E11208" s="221">
        <v>1.77609826661142</v>
      </c>
    </row>
    <row r="11209" spans="1:5" x14ac:dyDescent="0.25">
      <c r="A11209" s="221">
        <v>50790.984494892597</v>
      </c>
      <c r="B11209" s="221">
        <v>-0.36657889587293802</v>
      </c>
      <c r="C11209" s="221">
        <v>1.8132565099670199</v>
      </c>
      <c r="D11209" s="221">
        <v>2.0382387700498499</v>
      </c>
      <c r="E11209" s="221">
        <v>1.77622841643522</v>
      </c>
    </row>
    <row r="11210" spans="1:5" x14ac:dyDescent="0.25">
      <c r="A11210" s="221">
        <v>50795.018647082499</v>
      </c>
      <c r="B11210" s="221">
        <v>1.52217585226218</v>
      </c>
      <c r="C11210" s="221">
        <v>1.8132614620271901</v>
      </c>
      <c r="D11210" s="221">
        <v>2.03827859686653</v>
      </c>
      <c r="E11210" s="221">
        <v>1.77627735413682</v>
      </c>
    </row>
    <row r="11211" spans="1:5" x14ac:dyDescent="0.25">
      <c r="A11211" s="221">
        <v>50795.159520574001</v>
      </c>
      <c r="B11211" s="221">
        <v>1.5520352216795901</v>
      </c>
      <c r="C11211" s="221">
        <v>1.81326163203154</v>
      </c>
      <c r="D11211" s="221">
        <v>2.0382799876278201</v>
      </c>
      <c r="E11211" s="221">
        <v>1.7762790628098599</v>
      </c>
    </row>
    <row r="11212" spans="1:5" x14ac:dyDescent="0.25">
      <c r="A11212" s="221">
        <v>50798.030059947399</v>
      </c>
      <c r="B11212" s="221">
        <v>4.0922743646112796</v>
      </c>
      <c r="C11212" s="221">
        <v>1.81326505291953</v>
      </c>
      <c r="D11212" s="221">
        <v>2.0383083267781501</v>
      </c>
      <c r="E11212" s="221">
        <v>1.7763138799582301</v>
      </c>
    </row>
    <row r="11213" spans="1:5" x14ac:dyDescent="0.25">
      <c r="A11213" s="221">
        <v>50807.618116333098</v>
      </c>
      <c r="B11213" s="221">
        <v>1.93479150695903</v>
      </c>
      <c r="C11213" s="221">
        <v>1.8132759924631601</v>
      </c>
      <c r="D11213" s="221">
        <v>2.0384029840310198</v>
      </c>
      <c r="E11213" s="221">
        <v>1.7764300451370301</v>
      </c>
    </row>
    <row r="11214" spans="1:5" x14ac:dyDescent="0.25">
      <c r="A11214" s="221">
        <v>50808.726832843102</v>
      </c>
      <c r="B11214" s="221">
        <v>2.0206607731831201</v>
      </c>
      <c r="C11214" s="221">
        <v>1.81327721560041</v>
      </c>
      <c r="D11214" s="221">
        <v>2.0384139297383399</v>
      </c>
      <c r="E11214" s="221">
        <v>1.7764434603469901</v>
      </c>
    </row>
    <row r="11215" spans="1:5" x14ac:dyDescent="0.25">
      <c r="A11215" s="221">
        <v>50814.452121655297</v>
      </c>
      <c r="B11215" s="221">
        <v>1.7675184981043299</v>
      </c>
      <c r="C11215" s="221">
        <v>1.8132833243133999</v>
      </c>
      <c r="D11215" s="221">
        <v>2.0384704521542498</v>
      </c>
      <c r="E11215" s="221">
        <v>1.7765127350000001</v>
      </c>
    </row>
    <row r="11216" spans="1:5" x14ac:dyDescent="0.25">
      <c r="A11216" s="221">
        <v>50816.214808585799</v>
      </c>
      <c r="B11216" s="221">
        <v>1.83535907688401</v>
      </c>
      <c r="C11216" s="221">
        <v>1.81328512680846</v>
      </c>
      <c r="D11216" s="221">
        <v>2.0384878541276801</v>
      </c>
      <c r="E11216" s="221">
        <v>1.7765340630988</v>
      </c>
    </row>
    <row r="11217" spans="1:5" x14ac:dyDescent="0.25">
      <c r="A11217" s="221">
        <v>50816.349612221296</v>
      </c>
      <c r="B11217" s="221">
        <v>1.72926340784669</v>
      </c>
      <c r="C11217" s="221">
        <v>1.81328526418962</v>
      </c>
      <c r="D11217" s="221">
        <v>2.0384891849648499</v>
      </c>
      <c r="E11217" s="221">
        <v>1.77653569316589</v>
      </c>
    </row>
    <row r="11218" spans="1:5" x14ac:dyDescent="0.25">
      <c r="A11218" s="221">
        <v>50820.604287162801</v>
      </c>
      <c r="B11218" s="221">
        <v>1.9241963279396801</v>
      </c>
      <c r="C11218" s="221">
        <v>1.81328957869565</v>
      </c>
      <c r="D11218" s="221">
        <v>2.0385311888732098</v>
      </c>
      <c r="E11218" s="221">
        <v>1.7765871251105301</v>
      </c>
    </row>
    <row r="11219" spans="1:5" x14ac:dyDescent="0.25">
      <c r="A11219" s="221">
        <v>50822.0480724972</v>
      </c>
      <c r="B11219" s="221">
        <v>2.8826495958384402</v>
      </c>
      <c r="C11219" s="221">
        <v>1.8132910004090801</v>
      </c>
      <c r="D11219" s="221">
        <v>2.03854544251837</v>
      </c>
      <c r="E11219" s="221">
        <v>1.77660457091033</v>
      </c>
    </row>
    <row r="11220" spans="1:5" x14ac:dyDescent="0.25">
      <c r="A11220" s="221">
        <v>50826.298724861903</v>
      </c>
      <c r="B11220" s="221">
        <v>1.24825001492221</v>
      </c>
      <c r="C11220" s="221">
        <v>1.8132950874348399</v>
      </c>
      <c r="D11220" s="221">
        <v>2.03858740671419</v>
      </c>
      <c r="E11220" s="221">
        <v>1.77665589707664</v>
      </c>
    </row>
    <row r="11221" spans="1:5" x14ac:dyDescent="0.25">
      <c r="A11221" s="221">
        <v>50829.0901000663</v>
      </c>
      <c r="B11221" s="221">
        <v>2.4194440532564001</v>
      </c>
      <c r="C11221" s="221">
        <v>1.81329768754721</v>
      </c>
      <c r="D11221" s="221">
        <v>2.0386149643231501</v>
      </c>
      <c r="E11221" s="221">
        <v>1.7766895935184901</v>
      </c>
    </row>
    <row r="11222" spans="1:5" x14ac:dyDescent="0.25">
      <c r="A11222" s="221">
        <v>50832.588254968803</v>
      </c>
      <c r="B11222" s="221">
        <v>0.49044700674920599</v>
      </c>
      <c r="C11222" s="221">
        <v>1.8133008500671299</v>
      </c>
      <c r="D11222" s="221">
        <v>2.0386494995532098</v>
      </c>
      <c r="E11222" s="221">
        <v>1.7767318219416299</v>
      </c>
    </row>
    <row r="11223" spans="1:5" x14ac:dyDescent="0.25">
      <c r="A11223" s="221">
        <v>50837.918610322697</v>
      </c>
      <c r="B11223" s="221">
        <v>2.6541438848263899</v>
      </c>
      <c r="C11223" s="221">
        <v>1.81330548182903</v>
      </c>
      <c r="D11223" s="221">
        <v>2.03870212185815</v>
      </c>
      <c r="E11223" s="221">
        <v>1.77679604203883</v>
      </c>
    </row>
    <row r="11224" spans="1:5" x14ac:dyDescent="0.25">
      <c r="A11224" s="221">
        <v>50845.583648942702</v>
      </c>
      <c r="B11224" s="221">
        <v>0.424179325154173</v>
      </c>
      <c r="C11224" s="221">
        <v>1.8133117213997401</v>
      </c>
      <c r="D11224" s="221">
        <v>2.0387777917270902</v>
      </c>
      <c r="E11224" s="221">
        <v>1.7768883903894599</v>
      </c>
    </row>
    <row r="11225" spans="1:5" x14ac:dyDescent="0.25">
      <c r="A11225" s="221">
        <v>50849.925852649903</v>
      </c>
      <c r="B11225" s="221">
        <v>2.3354698438058401</v>
      </c>
      <c r="C11225" s="221">
        <v>1.81331503920404</v>
      </c>
      <c r="D11225" s="221">
        <v>2.0388206582116699</v>
      </c>
      <c r="E11225" s="221">
        <v>1.7769407052400901</v>
      </c>
    </row>
    <row r="11226" spans="1:5" x14ac:dyDescent="0.25">
      <c r="A11226" s="221">
        <v>50850.728978899497</v>
      </c>
      <c r="B11226" s="221">
        <v>4.0797425122333104</v>
      </c>
      <c r="C11226" s="221">
        <v>1.81331563507541</v>
      </c>
      <c r="D11226" s="221">
        <v>2.0388285867201699</v>
      </c>
      <c r="E11226" s="221">
        <v>1.7769503813015199</v>
      </c>
    </row>
    <row r="11227" spans="1:5" x14ac:dyDescent="0.25">
      <c r="A11227" s="221">
        <v>50854.116555402601</v>
      </c>
      <c r="B11227" s="221">
        <v>2.3446140010997798</v>
      </c>
      <c r="C11227" s="221">
        <v>1.8133180928642301</v>
      </c>
      <c r="D11227" s="221">
        <v>2.03886202907012</v>
      </c>
      <c r="E11227" s="221">
        <v>1.77699111191743</v>
      </c>
    </row>
    <row r="11228" spans="1:5" x14ac:dyDescent="0.25">
      <c r="A11228" s="221">
        <v>50854.627955156597</v>
      </c>
      <c r="B11228" s="221">
        <v>2.0431425657354998</v>
      </c>
      <c r="C11228" s="221">
        <v>1.8133184555437001</v>
      </c>
      <c r="D11228" s="221">
        <v>2.0388670776378799</v>
      </c>
      <c r="E11228" s="221">
        <v>1.7769972607459299</v>
      </c>
    </row>
    <row r="11229" spans="1:5" x14ac:dyDescent="0.25">
      <c r="A11229" s="221">
        <v>50855.352477584303</v>
      </c>
      <c r="B11229" s="221">
        <v>1.4684396707285801</v>
      </c>
      <c r="C11229" s="221">
        <v>1.81331896565993</v>
      </c>
      <c r="D11229" s="221">
        <v>2.0388742301649301</v>
      </c>
      <c r="E11229" s="221">
        <v>1.77700597206055</v>
      </c>
    </row>
    <row r="11230" spans="1:5" x14ac:dyDescent="0.25">
      <c r="A11230" s="221">
        <v>50857.883642730398</v>
      </c>
      <c r="B11230" s="221">
        <v>2.3886858888909002</v>
      </c>
      <c r="C11230" s="221">
        <v>1.81332071368193</v>
      </c>
      <c r="D11230" s="221">
        <v>2.0388992179727401</v>
      </c>
      <c r="E11230" s="221">
        <v>1.77703640559181</v>
      </c>
    </row>
    <row r="11231" spans="1:5" x14ac:dyDescent="0.25">
      <c r="A11231" s="221">
        <v>50862.420210198397</v>
      </c>
      <c r="B11231" s="221">
        <v>1.3380111794037099</v>
      </c>
      <c r="C11231" s="221">
        <v>1.81332371410699</v>
      </c>
      <c r="D11231" s="221">
        <v>2.0389440032275301</v>
      </c>
      <c r="E11231" s="221">
        <v>1.7770909255012399</v>
      </c>
    </row>
    <row r="11232" spans="1:5" x14ac:dyDescent="0.25">
      <c r="A11232" s="221">
        <v>50866.103216867901</v>
      </c>
      <c r="B11232" s="221">
        <v>1.8501645554923001</v>
      </c>
      <c r="C11232" s="221">
        <v>1.81332602507536</v>
      </c>
      <c r="D11232" s="221">
        <v>2.03898036208107</v>
      </c>
      <c r="E11232" s="221">
        <v>1.7771351519860701</v>
      </c>
    </row>
    <row r="11233" spans="1:5" x14ac:dyDescent="0.25">
      <c r="A11233" s="221">
        <v>50869.068381041798</v>
      </c>
      <c r="B11233" s="221">
        <v>1.6875412498581901</v>
      </c>
      <c r="C11233" s="221">
        <v>1.8133278044115899</v>
      </c>
      <c r="D11233" s="221">
        <v>2.0390096343522202</v>
      </c>
      <c r="E11233" s="221">
        <v>1.77717075221416</v>
      </c>
    </row>
    <row r="11234" spans="1:5" x14ac:dyDescent="0.25">
      <c r="A11234" s="221">
        <v>50870.8384924985</v>
      </c>
      <c r="B11234" s="221">
        <v>1.8991329614555399</v>
      </c>
      <c r="C11234" s="221">
        <v>1.81332883213431</v>
      </c>
      <c r="D11234" s="221">
        <v>2.0390271089029901</v>
      </c>
      <c r="E11234" s="221">
        <v>1.7771919785127199</v>
      </c>
    </row>
    <row r="11235" spans="1:5" x14ac:dyDescent="0.25">
      <c r="A11235" s="221">
        <v>50871.132998513902</v>
      </c>
      <c r="B11235" s="221">
        <v>2.1894885082455899</v>
      </c>
      <c r="C11235" s="221">
        <v>1.8133290006240701</v>
      </c>
      <c r="D11235" s="221">
        <v>2.0390300162486499</v>
      </c>
      <c r="E11235" s="221">
        <v>1.7771955052446899</v>
      </c>
    </row>
    <row r="11236" spans="1:5" x14ac:dyDescent="0.25">
      <c r="A11236" s="221">
        <v>50872.9794436128</v>
      </c>
      <c r="B11236" s="221">
        <v>0.84294893935075199</v>
      </c>
      <c r="C11236" s="221">
        <v>1.8133300407509101</v>
      </c>
      <c r="D11236" s="221">
        <v>2.0390482442435802</v>
      </c>
      <c r="E11236" s="221">
        <v>1.7772176165654201</v>
      </c>
    </row>
    <row r="11237" spans="1:5" x14ac:dyDescent="0.25">
      <c r="A11237" s="221">
        <v>50874.064519939297</v>
      </c>
      <c r="B11237" s="221">
        <v>2.1383227283114299</v>
      </c>
      <c r="C11237" s="221">
        <v>1.8133306317400799</v>
      </c>
      <c r="D11237" s="221">
        <v>2.03905895605179</v>
      </c>
      <c r="E11237" s="221">
        <v>1.7772306104371001</v>
      </c>
    </row>
    <row r="11238" spans="1:5" x14ac:dyDescent="0.25">
      <c r="A11238" s="221">
        <v>50882.115532355303</v>
      </c>
      <c r="B11238" s="221">
        <v>1.33304621865311</v>
      </c>
      <c r="C11238" s="221">
        <v>1.81333477567912</v>
      </c>
      <c r="D11238" s="221">
        <v>2.0391384348237001</v>
      </c>
      <c r="E11238" s="221">
        <v>1.7773270219241499</v>
      </c>
    </row>
    <row r="11239" spans="1:5" x14ac:dyDescent="0.25">
      <c r="A11239" s="221">
        <v>50886.554981775596</v>
      </c>
      <c r="B11239" s="221">
        <v>2.10471577408609</v>
      </c>
      <c r="C11239" s="221">
        <v>1.8133368298792001</v>
      </c>
      <c r="D11239" s="221">
        <v>2.03918226037724</v>
      </c>
      <c r="E11239" s="221">
        <v>1.7773801846691799</v>
      </c>
    </row>
    <row r="11240" spans="1:5" x14ac:dyDescent="0.25">
      <c r="A11240" s="221">
        <v>50892.2570009177</v>
      </c>
      <c r="B11240" s="221">
        <v>2.37386288619936</v>
      </c>
      <c r="C11240" s="221">
        <v>1.81333923235802</v>
      </c>
      <c r="D11240" s="221">
        <v>2.0392385497192098</v>
      </c>
      <c r="E11240" s="221">
        <v>1.7774484667828201</v>
      </c>
    </row>
    <row r="11241" spans="1:5" x14ac:dyDescent="0.25">
      <c r="A11241" s="221">
        <v>50910.525634273603</v>
      </c>
      <c r="B11241" s="221">
        <v>1.67274248429568</v>
      </c>
      <c r="C11241" s="221">
        <v>1.8133451504817899</v>
      </c>
      <c r="D11241" s="221">
        <v>2.0394188929772099</v>
      </c>
      <c r="E11241" s="221">
        <v>1.77766676510413</v>
      </c>
    </row>
    <row r="11242" spans="1:5" x14ac:dyDescent="0.25">
      <c r="A11242" s="221">
        <v>50912.0888669833</v>
      </c>
      <c r="B11242" s="221">
        <v>1.41638549217344</v>
      </c>
      <c r="C11242" s="221">
        <v>1.8133455317484399</v>
      </c>
      <c r="D11242" s="221">
        <v>2.0394343245336501</v>
      </c>
      <c r="E11242" s="221">
        <v>1.7776854092835599</v>
      </c>
    </row>
    <row r="11243" spans="1:5" x14ac:dyDescent="0.25">
      <c r="A11243" s="221">
        <v>50912.634566308399</v>
      </c>
      <c r="B11243" s="221">
        <v>4.0882475858194898</v>
      </c>
      <c r="C11243" s="221">
        <v>1.81334565970607</v>
      </c>
      <c r="D11243" s="221">
        <v>2.0394397114411098</v>
      </c>
      <c r="E11243" s="221">
        <v>1.7776919176658901</v>
      </c>
    </row>
    <row r="11244" spans="1:5" x14ac:dyDescent="0.25">
      <c r="A11244" s="221">
        <v>50921.526083234501</v>
      </c>
      <c r="B11244" s="221">
        <v>4.4134789654724598</v>
      </c>
      <c r="C11244" s="221">
        <v>1.8133474111815999</v>
      </c>
      <c r="D11244" s="221">
        <v>2.0395274846462499</v>
      </c>
      <c r="E11244" s="221">
        <v>1.77779787932551</v>
      </c>
    </row>
    <row r="11245" spans="1:5" x14ac:dyDescent="0.25">
      <c r="A11245" s="221">
        <v>50929.841475145702</v>
      </c>
      <c r="B11245" s="221">
        <v>1.6190150610384499</v>
      </c>
      <c r="C11245" s="221">
        <v>1.81334847902315</v>
      </c>
      <c r="D11245" s="221">
        <v>2.0396095705946902</v>
      </c>
      <c r="E11245" s="221">
        <v>1.7778968175846599</v>
      </c>
    </row>
    <row r="11246" spans="1:5" x14ac:dyDescent="0.25">
      <c r="A11246" s="221">
        <v>50932.570188244601</v>
      </c>
      <c r="B11246" s="221">
        <v>3.89814323986577</v>
      </c>
      <c r="C11246" s="221">
        <v>1.8133487079936701</v>
      </c>
      <c r="D11246" s="221">
        <v>2.0396365072689</v>
      </c>
      <c r="E11246" s="221">
        <v>1.77792928310743</v>
      </c>
    </row>
    <row r="11247" spans="1:5" x14ac:dyDescent="0.25">
      <c r="A11247" s="221">
        <v>50934.753082031901</v>
      </c>
      <c r="B11247" s="221">
        <v>2.31568530810604</v>
      </c>
      <c r="C11247" s="221">
        <v>1.81334884804993</v>
      </c>
      <c r="D11247" s="221">
        <v>2.0396580558511901</v>
      </c>
      <c r="E11247" s="221">
        <v>1.77795525461318</v>
      </c>
    </row>
    <row r="11248" spans="1:5" x14ac:dyDescent="0.25">
      <c r="A11248" s="221">
        <v>50935.361981666298</v>
      </c>
      <c r="B11248" s="221">
        <v>1.4783642305982401</v>
      </c>
      <c r="C11248" s="221">
        <v>1.8133488806960201</v>
      </c>
      <c r="D11248" s="221">
        <v>2.0396640666447299</v>
      </c>
      <c r="E11248" s="221">
        <v>1.7779624863632699</v>
      </c>
    </row>
    <row r="11249" spans="1:5" x14ac:dyDescent="0.25">
      <c r="A11249" s="221">
        <v>50936.401731883197</v>
      </c>
      <c r="B11249" s="221">
        <v>1.59669611196729</v>
      </c>
      <c r="C11249" s="221">
        <v>1.8133489279974799</v>
      </c>
      <c r="D11249" s="221">
        <v>2.03967433060867</v>
      </c>
      <c r="E11249" s="221">
        <v>1.7779748352189799</v>
      </c>
    </row>
    <row r="11250" spans="1:5" x14ac:dyDescent="0.25">
      <c r="A11250" s="221">
        <v>50936.672276030899</v>
      </c>
      <c r="B11250" s="221">
        <v>1.6221476973168301</v>
      </c>
      <c r="C11250" s="221">
        <v>1.81334894030536</v>
      </c>
      <c r="D11250" s="221">
        <v>2.0396770013033501</v>
      </c>
      <c r="E11250" s="221">
        <v>1.77797804840479</v>
      </c>
    </row>
    <row r="11251" spans="1:5" x14ac:dyDescent="0.25">
      <c r="A11251" s="221">
        <v>50936.956775708502</v>
      </c>
      <c r="B11251" s="221">
        <v>1.3275526949151999</v>
      </c>
      <c r="C11251" s="221">
        <v>1.81334895143901</v>
      </c>
      <c r="D11251" s="221">
        <v>2.0396798097609801</v>
      </c>
      <c r="E11251" s="221">
        <v>1.7779814273369701</v>
      </c>
    </row>
    <row r="11252" spans="1:5" x14ac:dyDescent="0.25">
      <c r="A11252" s="221">
        <v>50941.388244781898</v>
      </c>
      <c r="B11252" s="221">
        <v>1.5973080725811599</v>
      </c>
      <c r="C11252" s="221">
        <v>1.8133490416095801</v>
      </c>
      <c r="D11252" s="221">
        <v>2.0397235553048798</v>
      </c>
      <c r="E11252" s="221">
        <v>1.7780340587971799</v>
      </c>
    </row>
    <row r="11253" spans="1:5" x14ac:dyDescent="0.25">
      <c r="A11253" s="221">
        <v>50945.719035280003</v>
      </c>
      <c r="B11253" s="221">
        <v>2.0047966479521002</v>
      </c>
      <c r="C11253" s="221">
        <v>1.81334897878021</v>
      </c>
      <c r="D11253" s="221">
        <v>2.0397663064741098</v>
      </c>
      <c r="E11253" s="221">
        <v>1.7780854945228901</v>
      </c>
    </row>
    <row r="11254" spans="1:5" x14ac:dyDescent="0.25">
      <c r="A11254" s="221">
        <v>50946.152711006704</v>
      </c>
      <c r="B11254" s="221">
        <v>2.8899002736148001</v>
      </c>
      <c r="C11254" s="221">
        <v>1.81334896184421</v>
      </c>
      <c r="D11254" s="221">
        <v>2.03977058742143</v>
      </c>
      <c r="E11254" s="221">
        <v>1.77809064518205</v>
      </c>
    </row>
    <row r="11255" spans="1:5" x14ac:dyDescent="0.25">
      <c r="A11255" s="221">
        <v>50948.328574902</v>
      </c>
      <c r="B11255" s="221">
        <v>3.45312524783039</v>
      </c>
      <c r="C11255" s="221">
        <v>1.81334886761118</v>
      </c>
      <c r="D11255" s="221">
        <v>2.0397920660473599</v>
      </c>
      <c r="E11255" s="221">
        <v>1.7781164618665199</v>
      </c>
    </row>
    <row r="11256" spans="1:5" x14ac:dyDescent="0.25">
      <c r="A11256" s="221">
        <v>50954.875954299903</v>
      </c>
      <c r="B11256" s="221">
        <v>2.17443234478703</v>
      </c>
      <c r="C11256" s="221">
        <v>1.81334835602603</v>
      </c>
      <c r="D11256" s="221">
        <v>2.0398566972557601</v>
      </c>
      <c r="E11256" s="221">
        <v>1.77819409693617</v>
      </c>
    </row>
    <row r="11257" spans="1:5" x14ac:dyDescent="0.25">
      <c r="A11257" s="221">
        <v>50962.808741922803</v>
      </c>
      <c r="B11257" s="221">
        <v>4.3669935910785096</v>
      </c>
      <c r="C11257" s="221">
        <v>1.81334727920677</v>
      </c>
      <c r="D11257" s="221">
        <v>2.0399350042575399</v>
      </c>
      <c r="E11257" s="221">
        <v>1.7782880612667999</v>
      </c>
    </row>
    <row r="11258" spans="1:5" x14ac:dyDescent="0.25">
      <c r="A11258" s="221">
        <v>50962.952693327097</v>
      </c>
      <c r="B11258" s="221">
        <v>2.8362499520451001</v>
      </c>
      <c r="C11258" s="221">
        <v>1.8133472564815101</v>
      </c>
      <c r="D11258" s="221">
        <v>2.0399364252463998</v>
      </c>
      <c r="E11258" s="221">
        <v>1.77828976515889</v>
      </c>
    </row>
    <row r="11259" spans="1:5" x14ac:dyDescent="0.25">
      <c r="A11259" s="221">
        <v>50973.530316664997</v>
      </c>
      <c r="B11259" s="221">
        <v>0.85278456355848398</v>
      </c>
      <c r="C11259" s="221">
        <v>1.81334503986666</v>
      </c>
      <c r="D11259" s="221">
        <v>2.0400408402400698</v>
      </c>
      <c r="E11259" s="221">
        <v>1.7784148857815001</v>
      </c>
    </row>
    <row r="11260" spans="1:5" x14ac:dyDescent="0.25">
      <c r="A11260" s="221">
        <v>50973.940004734599</v>
      </c>
      <c r="B11260" s="221">
        <v>2.1635353425974602</v>
      </c>
      <c r="C11260" s="221">
        <v>1.81334493635086</v>
      </c>
      <c r="D11260" s="221">
        <v>2.0400448843977999</v>
      </c>
      <c r="E11260" s="221">
        <v>1.7784197260327399</v>
      </c>
    </row>
    <row r="11261" spans="1:5" x14ac:dyDescent="0.25">
      <c r="A11261" s="221">
        <v>50976.750302079898</v>
      </c>
      <c r="B11261" s="221">
        <v>3.06839105444352</v>
      </c>
      <c r="C11261" s="221">
        <v>1.8133441908442101</v>
      </c>
      <c r="D11261" s="221">
        <v>2.04007262571267</v>
      </c>
      <c r="E11261" s="221">
        <v>1.77845292823271</v>
      </c>
    </row>
    <row r="11262" spans="1:5" x14ac:dyDescent="0.25">
      <c r="A11262" s="221">
        <v>50984.642762887299</v>
      </c>
      <c r="B11262" s="221">
        <v>2.0640644574662499</v>
      </c>
      <c r="C11262" s="221">
        <v>1.81334176702029</v>
      </c>
      <c r="D11262" s="221">
        <v>2.0401505346359601</v>
      </c>
      <c r="E11262" s="221">
        <v>1.7785460967151101</v>
      </c>
    </row>
    <row r="11263" spans="1:5" x14ac:dyDescent="0.25">
      <c r="A11263" s="221">
        <v>50985.345681441897</v>
      </c>
      <c r="B11263" s="221">
        <v>2.4062126431799702</v>
      </c>
      <c r="C11263" s="221">
        <v>1.81334152757944</v>
      </c>
      <c r="D11263" s="221">
        <v>2.04015747336256</v>
      </c>
      <c r="E11263" s="221">
        <v>1.77855438226364</v>
      </c>
    </row>
    <row r="11264" spans="1:5" x14ac:dyDescent="0.25">
      <c r="A11264" s="221">
        <v>50990.475237013998</v>
      </c>
      <c r="B11264" s="221">
        <v>2.3550145317685001</v>
      </c>
      <c r="C11264" s="221">
        <v>1.8133396637996</v>
      </c>
      <c r="D11264" s="221">
        <v>2.0402081081491401</v>
      </c>
      <c r="E11264" s="221">
        <v>1.7786148461415101</v>
      </c>
    </row>
    <row r="11265" spans="1:5" x14ac:dyDescent="0.25">
      <c r="A11265" s="221">
        <v>50993.999119666303</v>
      </c>
      <c r="B11265" s="221">
        <v>3.5652439863646199</v>
      </c>
      <c r="C11265" s="221">
        <v>1.81333826490699</v>
      </c>
      <c r="D11265" s="221">
        <v>2.0402428926043599</v>
      </c>
      <c r="E11265" s="221">
        <v>1.77865638338724</v>
      </c>
    </row>
    <row r="11266" spans="1:5" x14ac:dyDescent="0.25">
      <c r="A11266" s="221">
        <v>50997.314888645204</v>
      </c>
      <c r="B11266" s="221">
        <v>2.6846585622080998</v>
      </c>
      <c r="C11266" s="221">
        <v>1.8133368606545199</v>
      </c>
      <c r="D11266" s="221">
        <v>2.0402756227571399</v>
      </c>
      <c r="E11266" s="221">
        <v>1.77869546752382</v>
      </c>
    </row>
    <row r="11267" spans="1:5" x14ac:dyDescent="0.25">
      <c r="A11267" s="221">
        <v>51001.288013161698</v>
      </c>
      <c r="B11267" s="221">
        <v>1.98868882276126</v>
      </c>
      <c r="C11267" s="221">
        <v>1.81333506586201</v>
      </c>
      <c r="D11267" s="221">
        <v>2.0403148417055199</v>
      </c>
      <c r="E11267" s="221">
        <v>1.7787423001416001</v>
      </c>
    </row>
    <row r="11268" spans="1:5" x14ac:dyDescent="0.25">
      <c r="A11268" s="221">
        <v>51003.979848261602</v>
      </c>
      <c r="B11268" s="221">
        <v>4.3645571526872704</v>
      </c>
      <c r="C11268" s="221">
        <v>1.8133337740994799</v>
      </c>
      <c r="D11268" s="221">
        <v>2.0403414129698798</v>
      </c>
      <c r="E11268" s="221">
        <v>1.7787739905187301</v>
      </c>
    </row>
    <row r="11269" spans="1:5" x14ac:dyDescent="0.25">
      <c r="A11269" s="221">
        <v>51004.958132612701</v>
      </c>
      <c r="B11269" s="221">
        <v>1.6224704526056799</v>
      </c>
      <c r="C11269" s="221">
        <v>1.81333329951058</v>
      </c>
      <c r="D11269" s="221">
        <v>2.0403510696728802</v>
      </c>
      <c r="E11269" s="221">
        <v>1.77878549761303</v>
      </c>
    </row>
    <row r="11270" spans="1:5" x14ac:dyDescent="0.25">
      <c r="A11270" s="221">
        <v>51007.816638097604</v>
      </c>
      <c r="B11270" s="221">
        <v>2.0412424269869298</v>
      </c>
      <c r="C11270" s="221">
        <v>1.8133318517542401</v>
      </c>
      <c r="D11270" s="221">
        <v>2.0403792861505199</v>
      </c>
      <c r="E11270" s="221">
        <v>1.77881912085573</v>
      </c>
    </row>
    <row r="11271" spans="1:5" x14ac:dyDescent="0.25">
      <c r="A11271" s="221">
        <v>51011.227961935801</v>
      </c>
      <c r="B11271" s="221">
        <v>1.41233825510518</v>
      </c>
      <c r="C11271" s="221">
        <v>1.81333004160466</v>
      </c>
      <c r="D11271" s="221">
        <v>2.0404129595309999</v>
      </c>
      <c r="E11271" s="221">
        <v>1.7788592108063199</v>
      </c>
    </row>
    <row r="11272" spans="1:5" x14ac:dyDescent="0.25">
      <c r="A11272" s="221">
        <v>51013.611095236702</v>
      </c>
      <c r="B11272" s="221">
        <v>1.60652611818934</v>
      </c>
      <c r="C11272" s="221">
        <v>1.8133287239148601</v>
      </c>
      <c r="D11272" s="221">
        <v>2.0404364835815301</v>
      </c>
      <c r="E11272" s="221">
        <v>1.7788871944824001</v>
      </c>
    </row>
    <row r="11273" spans="1:5" x14ac:dyDescent="0.25">
      <c r="A11273" s="221">
        <v>51015.655815617203</v>
      </c>
      <c r="B11273" s="221">
        <v>1.50449631497851</v>
      </c>
      <c r="C11273" s="221">
        <v>1.8133275585525499</v>
      </c>
      <c r="D11273" s="221">
        <v>2.0404566668139501</v>
      </c>
      <c r="E11273" s="221">
        <v>1.7789112043826401</v>
      </c>
    </row>
    <row r="11274" spans="1:5" x14ac:dyDescent="0.25">
      <c r="A11274" s="221">
        <v>51017.424105019301</v>
      </c>
      <c r="B11274" s="221">
        <v>2.2917824010627101</v>
      </c>
      <c r="C11274" s="221">
        <v>1.8133265248566499</v>
      </c>
      <c r="D11274" s="221">
        <v>2.0404741213920001</v>
      </c>
      <c r="E11274" s="221">
        <v>1.77893196832304</v>
      </c>
    </row>
    <row r="11275" spans="1:5" x14ac:dyDescent="0.25">
      <c r="A11275" s="221">
        <v>51021.530458030204</v>
      </c>
      <c r="B11275" s="221">
        <v>2.90309247018565</v>
      </c>
      <c r="C11275" s="221">
        <v>1.8133240319088499</v>
      </c>
      <c r="D11275" s="221">
        <v>2.0405146547227</v>
      </c>
      <c r="E11275" s="221">
        <v>1.77898018671372</v>
      </c>
    </row>
    <row r="11276" spans="1:5" x14ac:dyDescent="0.25">
      <c r="A11276" s="221">
        <v>51023.862345824396</v>
      </c>
      <c r="B11276" s="221">
        <v>2.9005782409742902</v>
      </c>
      <c r="C11276" s="221">
        <v>1.8133225587519199</v>
      </c>
      <c r="D11276" s="221">
        <v>2.0405376725146001</v>
      </c>
      <c r="E11276" s="221">
        <v>1.7790075686451701</v>
      </c>
    </row>
    <row r="11277" spans="1:5" x14ac:dyDescent="0.25">
      <c r="A11277" s="221">
        <v>51026.1895200582</v>
      </c>
      <c r="B11277" s="221">
        <v>0.33267880776126602</v>
      </c>
      <c r="C11277" s="221">
        <v>1.8133210471215799</v>
      </c>
      <c r="D11277" s="221">
        <v>2.0405606437795099</v>
      </c>
      <c r="E11277" s="221">
        <v>1.77903489522817</v>
      </c>
    </row>
    <row r="11278" spans="1:5" x14ac:dyDescent="0.25">
      <c r="A11278" s="221">
        <v>51027.404568986502</v>
      </c>
      <c r="B11278" s="221">
        <v>1.3050641398432801</v>
      </c>
      <c r="C11278" s="221">
        <v>1.81332023866749</v>
      </c>
      <c r="D11278" s="221">
        <v>2.0405726373854902</v>
      </c>
      <c r="E11278" s="221">
        <v>1.77904916280423</v>
      </c>
    </row>
    <row r="11279" spans="1:5" x14ac:dyDescent="0.25">
      <c r="A11279" s="221">
        <v>51030.143251182999</v>
      </c>
      <c r="B11279" s="221">
        <v>1.6422601098744301</v>
      </c>
      <c r="C11279" s="221">
        <v>1.81331838414727</v>
      </c>
      <c r="D11279" s="221">
        <v>2.0405996705974001</v>
      </c>
      <c r="E11279" s="221">
        <v>1.77908125380759</v>
      </c>
    </row>
    <row r="11280" spans="1:5" x14ac:dyDescent="0.25">
      <c r="A11280" s="221">
        <v>51032.462988949897</v>
      </c>
      <c r="B11280" s="221">
        <v>0.80607557780440997</v>
      </c>
      <c r="C11280" s="221">
        <v>1.81331676624453</v>
      </c>
      <c r="D11280" s="221">
        <v>2.0406225684578101</v>
      </c>
      <c r="E11280" s="221">
        <v>1.77910843575392</v>
      </c>
    </row>
    <row r="11281" spans="1:5" x14ac:dyDescent="0.25">
      <c r="A11281" s="221">
        <v>51033.780577534599</v>
      </c>
      <c r="B11281" s="221">
        <v>2.4189343391920901</v>
      </c>
      <c r="C11281" s="221">
        <v>1.81331582904387</v>
      </c>
      <c r="D11281" s="221">
        <v>2.0406355742207598</v>
      </c>
      <c r="E11281" s="221">
        <v>1.77912387483617</v>
      </c>
    </row>
    <row r="11282" spans="1:5" x14ac:dyDescent="0.25">
      <c r="A11282" s="221">
        <v>51043.624283234902</v>
      </c>
      <c r="B11282" s="221">
        <v>2.4180807617162601</v>
      </c>
      <c r="C11282" s="221">
        <v>1.81330840316164</v>
      </c>
      <c r="D11282" s="221">
        <v>2.0407327400492501</v>
      </c>
      <c r="E11282" s="221">
        <v>1.77923914488062</v>
      </c>
    </row>
    <row r="11283" spans="1:5" x14ac:dyDescent="0.25">
      <c r="A11283" s="221">
        <v>51045.311027692602</v>
      </c>
      <c r="B11283" s="221">
        <v>0.45608857776728901</v>
      </c>
      <c r="C11283" s="221"/>
      <c r="D11283" s="221">
        <v>2.04074938939655</v>
      </c>
      <c r="E11283" s="221">
        <v>1.7792588652116901</v>
      </c>
    </row>
    <row r="11284" spans="1:5" x14ac:dyDescent="0.25">
      <c r="A11284" s="221">
        <v>51047.685533998403</v>
      </c>
      <c r="B11284" s="221">
        <v>1.68749604664529</v>
      </c>
      <c r="C11284" s="221">
        <v>1.81330513483748</v>
      </c>
      <c r="D11284" s="221">
        <v>2.0407728274342198</v>
      </c>
      <c r="E11284" s="221">
        <v>1.7792866264118401</v>
      </c>
    </row>
    <row r="11285" spans="1:5" x14ac:dyDescent="0.25">
      <c r="A11285" s="221">
        <v>51053.4431387652</v>
      </c>
      <c r="B11285" s="221">
        <v>1.47887960901305</v>
      </c>
      <c r="C11285" s="221">
        <v>1.81330027838424</v>
      </c>
      <c r="D11285" s="221">
        <v>2.0408296590194301</v>
      </c>
      <c r="E11285" s="221">
        <v>1.77935392707059</v>
      </c>
    </row>
    <row r="11286" spans="1:5" x14ac:dyDescent="0.25">
      <c r="A11286" s="221">
        <v>51057.0129630429</v>
      </c>
      <c r="B11286" s="221">
        <v>2.8913220168163898</v>
      </c>
      <c r="C11286" s="221">
        <v>1.81329714179714</v>
      </c>
      <c r="D11286" s="221">
        <v>2.0408648956813402</v>
      </c>
      <c r="E11286" s="221">
        <v>1.7793956007229299</v>
      </c>
    </row>
    <row r="11287" spans="1:5" x14ac:dyDescent="0.25">
      <c r="A11287" s="221">
        <v>51059.573802649997</v>
      </c>
      <c r="B11287" s="221">
        <v>1.49511191744232</v>
      </c>
      <c r="C11287" s="221">
        <v>1.8132948326898699</v>
      </c>
      <c r="D11287" s="221">
        <v>2.0408901729589899</v>
      </c>
      <c r="E11287" s="221">
        <v>1.7794254956228299</v>
      </c>
    </row>
    <row r="11288" spans="1:5" x14ac:dyDescent="0.25">
      <c r="A11288" s="221">
        <v>51062.955072728502</v>
      </c>
      <c r="B11288" s="221">
        <v>-0.114700510847854</v>
      </c>
      <c r="C11288" s="221">
        <v>1.8132917083458999</v>
      </c>
      <c r="D11288" s="221">
        <v>2.0409235484591099</v>
      </c>
      <c r="E11288" s="221">
        <v>1.7794649681186001</v>
      </c>
    </row>
    <row r="11289" spans="1:5" x14ac:dyDescent="0.25">
      <c r="A11289" s="221">
        <v>51066.056861097197</v>
      </c>
      <c r="B11289" s="221">
        <v>2.32241365508568</v>
      </c>
      <c r="C11289" s="221">
        <v>1.8132887668412501</v>
      </c>
      <c r="D11289" s="221">
        <v>2.0409541652793202</v>
      </c>
      <c r="E11289" s="221">
        <v>1.7795011544472199</v>
      </c>
    </row>
    <row r="11290" spans="1:5" x14ac:dyDescent="0.25">
      <c r="A11290" s="221">
        <v>51070.301180779898</v>
      </c>
      <c r="B11290" s="221">
        <v>1.43055171987991</v>
      </c>
      <c r="C11290" s="221">
        <v>1.8132846243819001</v>
      </c>
      <c r="D11290" s="221">
        <v>2.0409960593919001</v>
      </c>
      <c r="E11290" s="221">
        <v>1.7795506307609199</v>
      </c>
    </row>
    <row r="11291" spans="1:5" x14ac:dyDescent="0.25">
      <c r="A11291" s="221">
        <v>51072.894103017803</v>
      </c>
      <c r="B11291" s="221">
        <v>2.8501989324807502</v>
      </c>
      <c r="C11291" s="221">
        <v>1.8132820286546001</v>
      </c>
      <c r="D11291" s="221">
        <v>2.0410216530014802</v>
      </c>
      <c r="E11291" s="221">
        <v>1.77958081981946</v>
      </c>
    </row>
    <row r="11292" spans="1:5" x14ac:dyDescent="0.25">
      <c r="A11292" s="221">
        <v>51074.262127631002</v>
      </c>
      <c r="B11292" s="221">
        <v>2.30798599286803</v>
      </c>
      <c r="C11292" s="221">
        <v>1.81328063853029</v>
      </c>
      <c r="D11292" s="221">
        <v>2.0410351561784599</v>
      </c>
      <c r="E11292" s="221">
        <v>1.7795967475532399</v>
      </c>
    </row>
    <row r="11293" spans="1:5" x14ac:dyDescent="0.25">
      <c r="A11293" s="221">
        <v>51081.794855039298</v>
      </c>
      <c r="B11293" s="221">
        <v>1.51901349223749</v>
      </c>
      <c r="C11293" s="221">
        <v>1.81327273439319</v>
      </c>
      <c r="D11293" s="221">
        <v>2.0411095084573798</v>
      </c>
      <c r="E11293" s="221">
        <v>1.77968445012501</v>
      </c>
    </row>
    <row r="11294" spans="1:5" x14ac:dyDescent="0.25">
      <c r="A11294" s="221">
        <v>51089.470144739003</v>
      </c>
      <c r="B11294" s="221">
        <v>1.4844547023691099</v>
      </c>
      <c r="C11294" s="221">
        <v>1.8132642471185101</v>
      </c>
      <c r="D11294" s="221">
        <v>2.0411852667288399</v>
      </c>
      <c r="E11294" s="221">
        <v>1.77977366580154</v>
      </c>
    </row>
    <row r="11295" spans="1:5" x14ac:dyDescent="0.25">
      <c r="A11295" s="221">
        <v>51095.283998718303</v>
      </c>
      <c r="B11295" s="221">
        <v>1.58178376796076</v>
      </c>
      <c r="C11295" s="221">
        <v>1.81325752795229</v>
      </c>
      <c r="D11295" s="221">
        <v>2.0412426511477899</v>
      </c>
      <c r="E11295" s="221">
        <v>1.77984117405357</v>
      </c>
    </row>
    <row r="11296" spans="1:5" x14ac:dyDescent="0.25">
      <c r="A11296" s="221">
        <v>51100.447350094502</v>
      </c>
      <c r="B11296" s="221">
        <v>1.7643064386874401</v>
      </c>
      <c r="C11296" s="221">
        <v>1.8132513514703801</v>
      </c>
      <c r="D11296" s="221">
        <v>2.0412936149180498</v>
      </c>
      <c r="E11296" s="221">
        <v>1.7799011289177999</v>
      </c>
    </row>
    <row r="11297" spans="1:5" x14ac:dyDescent="0.25">
      <c r="A11297" s="221">
        <v>51100.827974804502</v>
      </c>
      <c r="B11297" s="221">
        <v>1.7618081932701899</v>
      </c>
      <c r="C11297" s="221">
        <v>1.81325088839085</v>
      </c>
      <c r="D11297" s="221">
        <v>2.04129737179393</v>
      </c>
      <c r="E11297" s="221">
        <v>1.77990554858656</v>
      </c>
    </row>
    <row r="11298" spans="1:5" x14ac:dyDescent="0.25">
      <c r="A11298" s="221">
        <v>51103.126627345497</v>
      </c>
      <c r="B11298" s="221">
        <v>1.94692980073616</v>
      </c>
      <c r="C11298" s="221">
        <v>1.8132480691326001</v>
      </c>
      <c r="D11298" s="221">
        <v>2.0413200601588102</v>
      </c>
      <c r="E11298" s="221">
        <v>1.7799322334074601</v>
      </c>
    </row>
    <row r="11299" spans="1:5" x14ac:dyDescent="0.25">
      <c r="A11299" s="221">
        <v>51109.701211070402</v>
      </c>
      <c r="B11299" s="221">
        <v>1.74505043903577</v>
      </c>
      <c r="C11299" s="221">
        <v>1.8132397913243199</v>
      </c>
      <c r="D11299" s="221">
        <v>2.0413849532001902</v>
      </c>
      <c r="E11299" s="221">
        <v>1.7800084120962001</v>
      </c>
    </row>
    <row r="11300" spans="1:5" x14ac:dyDescent="0.25">
      <c r="A11300" s="221">
        <v>51117.393938045097</v>
      </c>
      <c r="B11300" s="221">
        <v>2.7011997148458402</v>
      </c>
      <c r="C11300" s="221">
        <v>1.81322970386722</v>
      </c>
      <c r="D11300" s="221">
        <v>2.0414608826385798</v>
      </c>
      <c r="E11300" s="221">
        <v>1.7800975064892499</v>
      </c>
    </row>
    <row r="11301" spans="1:5" x14ac:dyDescent="0.25">
      <c r="A11301" s="221">
        <v>51120.823747318798</v>
      </c>
      <c r="B11301" s="221">
        <v>3.43363403984005</v>
      </c>
      <c r="C11301" s="221">
        <v>1.8132250657586</v>
      </c>
      <c r="D11301" s="221">
        <v>2.0414947358473099</v>
      </c>
      <c r="E11301" s="221">
        <v>1.78013717382315</v>
      </c>
    </row>
    <row r="11302" spans="1:5" x14ac:dyDescent="0.25">
      <c r="A11302" s="221">
        <v>51122.075940101298</v>
      </c>
      <c r="B11302" s="221">
        <v>1.4562863241992301</v>
      </c>
      <c r="C11302" s="221">
        <v>1.8132233529278601</v>
      </c>
      <c r="D11302" s="221">
        <v>2.0415070953519501</v>
      </c>
      <c r="E11302" s="221">
        <v>1.7801516560130499</v>
      </c>
    </row>
    <row r="11303" spans="1:5" x14ac:dyDescent="0.25">
      <c r="A11303" s="221">
        <v>51128.932014472201</v>
      </c>
      <c r="B11303" s="221">
        <v>3.18429188719076</v>
      </c>
      <c r="C11303" s="221">
        <v>1.81321376253361</v>
      </c>
      <c r="D11303" s="221">
        <v>2.0415747667873498</v>
      </c>
      <c r="E11303" s="221">
        <v>1.7802309380777701</v>
      </c>
    </row>
    <row r="11304" spans="1:5" x14ac:dyDescent="0.25">
      <c r="A11304" s="221">
        <v>51140.607840648903</v>
      </c>
      <c r="B11304" s="221">
        <v>1.4398001915371501</v>
      </c>
      <c r="C11304" s="221">
        <v>1.8131966535452799</v>
      </c>
      <c r="D11304" s="221">
        <v>2.0416900105659601</v>
      </c>
      <c r="E11304" s="221">
        <v>1.78036555273446</v>
      </c>
    </row>
    <row r="11305" spans="1:5" x14ac:dyDescent="0.25">
      <c r="A11305" s="221">
        <v>51145.179552333902</v>
      </c>
      <c r="B11305" s="221">
        <v>0.97031955402691095</v>
      </c>
      <c r="C11305" s="221">
        <v>1.81318968538312</v>
      </c>
      <c r="D11305" s="221">
        <v>2.04173513468149</v>
      </c>
      <c r="E11305" s="221">
        <v>1.78041825811871</v>
      </c>
    </row>
    <row r="11306" spans="1:5" x14ac:dyDescent="0.25">
      <c r="A11306" s="221">
        <v>51145.467583006102</v>
      </c>
      <c r="B11306" s="221">
        <v>2.1262584548405998</v>
      </c>
      <c r="C11306" s="221">
        <v>1.8131892394851401</v>
      </c>
      <c r="D11306" s="221">
        <v>2.0417379776274598</v>
      </c>
      <c r="E11306" s="221">
        <v>1.7804215787058999</v>
      </c>
    </row>
    <row r="11307" spans="1:5" x14ac:dyDescent="0.25">
      <c r="A11307" s="221">
        <v>51147.328744882703</v>
      </c>
      <c r="B11307" s="221">
        <v>1.8363990192856301</v>
      </c>
      <c r="C11307" s="221">
        <v>1.81318635764807</v>
      </c>
      <c r="D11307" s="221">
        <v>2.04175634726671</v>
      </c>
      <c r="E11307" s="221">
        <v>1.78044303527592</v>
      </c>
    </row>
    <row r="11308" spans="1:5" x14ac:dyDescent="0.25">
      <c r="A11308" s="221">
        <v>51175.159662138904</v>
      </c>
      <c r="B11308" s="221">
        <v>2.9023997430115598</v>
      </c>
      <c r="C11308" s="221">
        <v>1.81314028174578</v>
      </c>
      <c r="D11308" s="221">
        <v>2.04203103603421</v>
      </c>
      <c r="E11308" s="221">
        <v>1.78076319210922</v>
      </c>
    </row>
    <row r="11309" spans="1:5" x14ac:dyDescent="0.25">
      <c r="A11309" s="221">
        <v>51177.6699611363</v>
      </c>
      <c r="B11309" s="221">
        <v>2.4563799472257801</v>
      </c>
      <c r="C11309" s="221">
        <v>1.8131358554389201</v>
      </c>
      <c r="D11309" s="221">
        <v>2.04205581247012</v>
      </c>
      <c r="E11309" s="221">
        <v>1.7807919810934001</v>
      </c>
    </row>
    <row r="11310" spans="1:5" x14ac:dyDescent="0.25">
      <c r="A11310" s="221">
        <v>51179.572371748502</v>
      </c>
      <c r="B11310" s="221">
        <v>-2.9401113297755601</v>
      </c>
      <c r="C11310" s="221">
        <v>1.8131324710315599</v>
      </c>
      <c r="D11310" s="221">
        <v>2.04207458909978</v>
      </c>
      <c r="E11310" s="221">
        <v>1.7808137986016199</v>
      </c>
    </row>
    <row r="11311" spans="1:5" x14ac:dyDescent="0.25">
      <c r="A11311" s="221">
        <v>51182.169479748001</v>
      </c>
      <c r="B11311" s="221">
        <v>1.73764221921642</v>
      </c>
      <c r="C11311" s="221">
        <v>1.8131278094957799</v>
      </c>
      <c r="D11311" s="221">
        <v>2.0421002223331</v>
      </c>
      <c r="E11311" s="221">
        <v>1.7808435831417</v>
      </c>
    </row>
    <row r="11312" spans="1:5" x14ac:dyDescent="0.25">
      <c r="A11312" s="221">
        <v>51182.284338272701</v>
      </c>
      <c r="B11312" s="221">
        <v>1.23232987565289</v>
      </c>
      <c r="C11312" s="221">
        <v>1.81312760211553</v>
      </c>
      <c r="D11312" s="221">
        <v>2.0421013559768899</v>
      </c>
      <c r="E11312" s="221">
        <v>1.7808449003793101</v>
      </c>
    </row>
    <row r="11313" spans="1:5" x14ac:dyDescent="0.25">
      <c r="A11313" s="221">
        <v>51182.586826194602</v>
      </c>
      <c r="B11313" s="221">
        <v>1.67794987205847</v>
      </c>
      <c r="C11313" s="221">
        <v>1.81312705596521</v>
      </c>
      <c r="D11313" s="221">
        <v>2.0421043415067501</v>
      </c>
      <c r="E11313" s="221">
        <v>1.7808483657727601</v>
      </c>
    </row>
    <row r="11314" spans="1:5" x14ac:dyDescent="0.25">
      <c r="A11314" s="221">
        <v>51186.628066388803</v>
      </c>
      <c r="B11314" s="221">
        <v>1.7083658646345601</v>
      </c>
      <c r="C11314" s="221">
        <v>1.8131196959182501</v>
      </c>
      <c r="D11314" s="221">
        <v>2.04214422820103</v>
      </c>
      <c r="E11314" s="221">
        <v>1.7808946634471201</v>
      </c>
    </row>
    <row r="11315" spans="1:5" x14ac:dyDescent="0.25">
      <c r="A11315" s="221">
        <v>51189.866181065103</v>
      </c>
      <c r="B11315" s="221">
        <v>1.4360127144456201</v>
      </c>
      <c r="C11315" s="221">
        <v>1.8131137156259001</v>
      </c>
      <c r="D11315" s="221">
        <v>2.04217618811529</v>
      </c>
      <c r="E11315" s="221">
        <v>1.7809317566953</v>
      </c>
    </row>
    <row r="11316" spans="1:5" x14ac:dyDescent="0.25">
      <c r="A11316" s="221">
        <v>51192.0834071395</v>
      </c>
      <c r="B11316" s="221">
        <v>2.2753782332072499</v>
      </c>
      <c r="C11316" s="221">
        <v>1.81310957827387</v>
      </c>
      <c r="D11316" s="221">
        <v>2.0421980719465802</v>
      </c>
      <c r="E11316" s="221">
        <v>1.78095713255444</v>
      </c>
    </row>
    <row r="11317" spans="1:5" x14ac:dyDescent="0.25">
      <c r="A11317" s="221">
        <v>51196.123645113003</v>
      </c>
      <c r="B11317" s="221">
        <v>3.6380469122187602</v>
      </c>
      <c r="C11317" s="221">
        <v>1.81310194745035</v>
      </c>
      <c r="D11317" s="221">
        <v>2.0422379487490199</v>
      </c>
      <c r="E11317" s="221">
        <v>1.7810033635968801</v>
      </c>
    </row>
    <row r="11318" spans="1:5" x14ac:dyDescent="0.25">
      <c r="A11318" s="221">
        <v>51197.381955119003</v>
      </c>
      <c r="B11318" s="221">
        <v>1.74001600989737</v>
      </c>
      <c r="C11318" s="221">
        <v>1.81309955156986</v>
      </c>
      <c r="D11318" s="221">
        <v>2.04225036792934</v>
      </c>
      <c r="E11318" s="221">
        <v>1.7810177423715201</v>
      </c>
    </row>
    <row r="11319" spans="1:5" x14ac:dyDescent="0.25">
      <c r="A11319" s="221">
        <v>51200.760291146798</v>
      </c>
      <c r="B11319" s="221">
        <v>2.1213974804491502</v>
      </c>
      <c r="C11319" s="221">
        <v>1.8130930560226199</v>
      </c>
      <c r="D11319" s="221">
        <v>2.0422837111831602</v>
      </c>
      <c r="E11319" s="221">
        <v>1.78105634679505</v>
      </c>
    </row>
    <row r="11320" spans="1:5" x14ac:dyDescent="0.25">
      <c r="A11320" s="221">
        <v>51201.800705958201</v>
      </c>
      <c r="B11320" s="221">
        <v>1.6640018913411301</v>
      </c>
      <c r="C11320" s="221">
        <v>1.8130910395545801</v>
      </c>
      <c r="D11320" s="221">
        <v>2.04229397971576</v>
      </c>
      <c r="E11320" s="221">
        <v>1.78106823566983</v>
      </c>
    </row>
    <row r="11321" spans="1:5" x14ac:dyDescent="0.25">
      <c r="A11321" s="221">
        <v>51202.447919388702</v>
      </c>
      <c r="B11321" s="221">
        <v>1.7076312082304499</v>
      </c>
      <c r="C11321" s="221">
        <v>1.8130897813540601</v>
      </c>
      <c r="D11321" s="221">
        <v>2.0423003674873801</v>
      </c>
      <c r="E11321" s="221">
        <v>1.78107563141175</v>
      </c>
    </row>
    <row r="11322" spans="1:5" x14ac:dyDescent="0.25">
      <c r="A11322" s="221">
        <v>51205.071059855203</v>
      </c>
      <c r="B11322" s="221">
        <v>2.4193321402669499</v>
      </c>
      <c r="C11322" s="221">
        <v>1.8130846519872299</v>
      </c>
      <c r="D11322" s="221">
        <v>2.0423262569721299</v>
      </c>
      <c r="E11322" s="221">
        <v>1.7811056061758701</v>
      </c>
    </row>
    <row r="11323" spans="1:5" x14ac:dyDescent="0.25">
      <c r="A11323" s="221">
        <v>51213.112472302302</v>
      </c>
      <c r="B11323" s="221">
        <v>1.87311303875963</v>
      </c>
      <c r="C11323" s="221">
        <v>1.8130686291709499</v>
      </c>
      <c r="D11323" s="221">
        <v>2.0424056229182401</v>
      </c>
      <c r="E11323" s="221">
        <v>1.7811974394790999</v>
      </c>
    </row>
    <row r="11324" spans="1:5" x14ac:dyDescent="0.25">
      <c r="A11324" s="221">
        <v>51218.126867176703</v>
      </c>
      <c r="B11324" s="221">
        <v>1.35096961219594</v>
      </c>
      <c r="C11324" s="221">
        <v>1.8130584106474801</v>
      </c>
      <c r="D11324" s="221">
        <v>2.0424551132529198</v>
      </c>
      <c r="E11324" s="221">
        <v>1.78125463939416</v>
      </c>
    </row>
    <row r="11325" spans="1:5" x14ac:dyDescent="0.25">
      <c r="A11325" s="221">
        <v>51224.257057602597</v>
      </c>
      <c r="B11325" s="221">
        <v>1.79482610752226</v>
      </c>
      <c r="C11325" s="221">
        <v>1.8130456820865</v>
      </c>
      <c r="D11325" s="221">
        <v>2.0425156141066201</v>
      </c>
      <c r="E11325" s="221">
        <v>1.7813244805569799</v>
      </c>
    </row>
    <row r="11326" spans="1:5" x14ac:dyDescent="0.25">
      <c r="A11326" s="221">
        <v>51224.733297714003</v>
      </c>
      <c r="B11326" s="221">
        <v>-0.86753010726896596</v>
      </c>
      <c r="C11326" s="221">
        <v>1.8130446823784401</v>
      </c>
      <c r="D11326" s="221">
        <v>2.04252031424633</v>
      </c>
      <c r="E11326" s="221">
        <v>1.7813299048588001</v>
      </c>
    </row>
    <row r="11327" spans="1:5" x14ac:dyDescent="0.25">
      <c r="A11327" s="221">
        <v>51225.710260074797</v>
      </c>
      <c r="B11327" s="221">
        <v>0.42210208928639098</v>
      </c>
      <c r="C11327" s="221">
        <v>1.81304262667822</v>
      </c>
      <c r="D11327" s="221">
        <v>2.0425299561464501</v>
      </c>
      <c r="E11327" s="221">
        <v>1.7813410323102401</v>
      </c>
    </row>
    <row r="11328" spans="1:5" x14ac:dyDescent="0.25">
      <c r="A11328" s="221">
        <v>51227.073272404603</v>
      </c>
      <c r="B11328" s="221">
        <v>2.7263804268659499</v>
      </c>
      <c r="C11328" s="221">
        <v>1.81303974767692</v>
      </c>
      <c r="D11328" s="221">
        <v>2.0425434080759</v>
      </c>
      <c r="E11328" s="221">
        <v>1.7813565568116201</v>
      </c>
    </row>
    <row r="11329" spans="1:5" x14ac:dyDescent="0.25">
      <c r="A11329" s="221">
        <v>51230.682288952899</v>
      </c>
      <c r="B11329" s="221">
        <v>4.2782050812525396</v>
      </c>
      <c r="C11329" s="221">
        <v>1.81303206127572</v>
      </c>
      <c r="D11329" s="221">
        <v>2.0425790264154502</v>
      </c>
      <c r="E11329" s="221">
        <v>1.78139766295654</v>
      </c>
    </row>
    <row r="11330" spans="1:5" x14ac:dyDescent="0.25">
      <c r="A11330" s="221">
        <v>51238.693167266603</v>
      </c>
      <c r="B11330" s="221">
        <v>0.84256766682486695</v>
      </c>
      <c r="C11330" s="221">
        <v>1.81301468549886</v>
      </c>
      <c r="D11330" s="221">
        <v>2.0426580878938498</v>
      </c>
      <c r="E11330" s="221">
        <v>1.7814887284524099</v>
      </c>
    </row>
    <row r="11331" spans="1:5" x14ac:dyDescent="0.25">
      <c r="A11331" s="221">
        <v>51239.531322905699</v>
      </c>
      <c r="B11331" s="221">
        <v>0.85212352397015001</v>
      </c>
      <c r="C11331" s="221">
        <v>1.8130128419571201</v>
      </c>
      <c r="D11331" s="221">
        <v>2.0426663598736998</v>
      </c>
      <c r="E11331" s="221">
        <v>1.78149825637879</v>
      </c>
    </row>
    <row r="11332" spans="1:5" x14ac:dyDescent="0.25">
      <c r="A11332" s="221">
        <v>51245.346206805698</v>
      </c>
      <c r="B11332" s="221">
        <v>1.73348504098996</v>
      </c>
      <c r="C11332" s="221">
        <v>1.8129999194636099</v>
      </c>
      <c r="D11332" s="221">
        <v>2.0427237485019898</v>
      </c>
      <c r="E11332" s="221">
        <v>1.7815643584046901</v>
      </c>
    </row>
    <row r="11333" spans="1:5" x14ac:dyDescent="0.25">
      <c r="A11333" s="221">
        <v>51245.4928905161</v>
      </c>
      <c r="B11333" s="221">
        <v>2.6777071322569901</v>
      </c>
      <c r="C11333" s="221">
        <v>1.81299959092203</v>
      </c>
      <c r="D11333" s="221">
        <v>2.04272519616236</v>
      </c>
      <c r="E11333" s="221">
        <v>1.78156602195532</v>
      </c>
    </row>
    <row r="11334" spans="1:5" x14ac:dyDescent="0.25">
      <c r="A11334" s="221">
        <v>51245.580086097703</v>
      </c>
      <c r="B11334" s="221">
        <v>1.0541593616493601</v>
      </c>
      <c r="C11334" s="221">
        <v>1.8129993953097101</v>
      </c>
      <c r="D11334" s="221">
        <v>2.0427260567186298</v>
      </c>
      <c r="E11334" s="221">
        <v>1.7815670108467501</v>
      </c>
    </row>
    <row r="11335" spans="1:5" x14ac:dyDescent="0.25">
      <c r="A11335" s="221">
        <v>51250.578802007003</v>
      </c>
      <c r="B11335" s="221">
        <v>3.0585084618847098</v>
      </c>
      <c r="C11335" s="221">
        <v>1.8129880947835399</v>
      </c>
      <c r="D11335" s="221">
        <v>2.042775390369</v>
      </c>
      <c r="E11335" s="221">
        <v>1.78162370164751</v>
      </c>
    </row>
    <row r="11336" spans="1:5" x14ac:dyDescent="0.25">
      <c r="A11336" s="221">
        <v>51256.4754254332</v>
      </c>
      <c r="B11336" s="221">
        <v>1.67038458782209</v>
      </c>
      <c r="C11336" s="221">
        <v>1.8129745461301201</v>
      </c>
      <c r="D11336" s="221">
        <v>2.0428335857063198</v>
      </c>
      <c r="E11336" s="221">
        <v>1.7816905756827299</v>
      </c>
    </row>
    <row r="11337" spans="1:5" x14ac:dyDescent="0.25">
      <c r="A11337" s="221">
        <v>51257.053932802301</v>
      </c>
      <c r="B11337" s="221">
        <v>3.56477402919284</v>
      </c>
      <c r="C11337" s="221">
        <v>1.81297320196384</v>
      </c>
      <c r="D11337" s="221">
        <v>2.04283929514866</v>
      </c>
      <c r="E11337" s="221">
        <v>1.7816971365768901</v>
      </c>
    </row>
    <row r="11338" spans="1:5" x14ac:dyDescent="0.25">
      <c r="A11338" s="221">
        <v>51258.924725704303</v>
      </c>
      <c r="B11338" s="221">
        <v>1.8130370995062901</v>
      </c>
      <c r="C11338" s="221">
        <v>1.8129688491114699</v>
      </c>
      <c r="D11338" s="221">
        <v>2.0428577584989802</v>
      </c>
      <c r="E11338" s="221">
        <v>1.7817183533752801</v>
      </c>
    </row>
    <row r="11339" spans="1:5" x14ac:dyDescent="0.25">
      <c r="A11339" s="221">
        <v>51259.470762497403</v>
      </c>
      <c r="B11339" s="221">
        <v>1.8428606146339901</v>
      </c>
      <c r="C11339" s="221">
        <v>1.8129675735086801</v>
      </c>
      <c r="D11339" s="221">
        <v>2.04286314748061</v>
      </c>
      <c r="E11339" s="221">
        <v>1.78172454601827</v>
      </c>
    </row>
    <row r="11340" spans="1:5" x14ac:dyDescent="0.25">
      <c r="A11340" s="221">
        <v>51262.267093316201</v>
      </c>
      <c r="B11340" s="221">
        <v>2.8875024683756099</v>
      </c>
      <c r="C11340" s="221">
        <v>1.81296100938291</v>
      </c>
      <c r="D11340" s="221">
        <v>2.0428907452096001</v>
      </c>
      <c r="E11340" s="221">
        <v>1.7817562579858099</v>
      </c>
    </row>
    <row r="11341" spans="1:5" x14ac:dyDescent="0.25">
      <c r="A11341" s="221">
        <v>51266.429923104202</v>
      </c>
      <c r="B11341" s="221">
        <v>1.0898871006272299</v>
      </c>
      <c r="C11341" s="221">
        <v>1.8129511397628699</v>
      </c>
      <c r="D11341" s="221">
        <v>2.0429318292785998</v>
      </c>
      <c r="E11341" s="221">
        <v>1.78180339104525</v>
      </c>
    </row>
    <row r="11342" spans="1:5" x14ac:dyDescent="0.25">
      <c r="A11342" s="221">
        <v>51268.122232396701</v>
      </c>
      <c r="B11342" s="221">
        <v>2.5822937314740702</v>
      </c>
      <c r="C11342" s="221">
        <v>1.81294709409461</v>
      </c>
      <c r="D11342" s="221">
        <v>2.04294853112693</v>
      </c>
      <c r="E11342" s="221">
        <v>1.78182254268393</v>
      </c>
    </row>
    <row r="11343" spans="1:5" x14ac:dyDescent="0.25">
      <c r="A11343" s="221">
        <v>51275.669097468199</v>
      </c>
      <c r="B11343" s="221">
        <v>1.3828356961010699</v>
      </c>
      <c r="C11343" s="221">
        <v>1.8129288180613801</v>
      </c>
      <c r="D11343" s="221">
        <v>2.04302301313583</v>
      </c>
      <c r="E11343" s="221">
        <v>1.7819079040505299</v>
      </c>
    </row>
    <row r="11344" spans="1:5" x14ac:dyDescent="0.25">
      <c r="A11344" s="221">
        <v>51306.825240014703</v>
      </c>
      <c r="B11344" s="221">
        <v>2.57675243416899</v>
      </c>
      <c r="C11344" s="221">
        <v>1.8128493458308199</v>
      </c>
      <c r="D11344" s="221">
        <v>2.0433305013530498</v>
      </c>
      <c r="E11344" s="221">
        <v>1.7822592631207299</v>
      </c>
    </row>
    <row r="11345" spans="1:5" x14ac:dyDescent="0.25">
      <c r="A11345" s="221">
        <v>51316.290977320801</v>
      </c>
      <c r="B11345" s="221">
        <v>3.8604066738420202</v>
      </c>
      <c r="C11345" s="221">
        <v>1.81282391503679</v>
      </c>
      <c r="D11345" s="221">
        <v>2.0434239208463199</v>
      </c>
      <c r="E11345" s="221">
        <v>1.78236570529384</v>
      </c>
    </row>
    <row r="11346" spans="1:5" x14ac:dyDescent="0.25">
      <c r="A11346" s="221">
        <v>51322.531877948801</v>
      </c>
      <c r="B11346" s="221">
        <v>0.198228800666889</v>
      </c>
      <c r="C11346" s="221">
        <v>1.8128068515875799</v>
      </c>
      <c r="D11346" s="221">
        <v>2.0434855117600099</v>
      </c>
      <c r="E11346" s="221">
        <v>1.7824357829001201</v>
      </c>
    </row>
    <row r="11347" spans="1:5" x14ac:dyDescent="0.25">
      <c r="A11347" s="221">
        <v>51323.752328541799</v>
      </c>
      <c r="B11347" s="221">
        <v>1.5061690263226299</v>
      </c>
      <c r="C11347" s="221">
        <v>1.81280348207785</v>
      </c>
      <c r="D11347" s="221">
        <v>2.0434975562495201</v>
      </c>
      <c r="E11347" s="221">
        <v>1.7824494857809201</v>
      </c>
    </row>
    <row r="11348" spans="1:5" x14ac:dyDescent="0.25">
      <c r="A11348" s="221">
        <v>51329.030910333502</v>
      </c>
      <c r="B11348" s="221">
        <v>2.2417441155962301</v>
      </c>
      <c r="C11348" s="221">
        <v>1.8127887968252101</v>
      </c>
      <c r="D11348" s="221">
        <v>2.04354964959958</v>
      </c>
      <c r="E11348" s="221">
        <v>1.7825086241606201</v>
      </c>
    </row>
    <row r="11349" spans="1:5" x14ac:dyDescent="0.25">
      <c r="A11349" s="221">
        <v>51329.285738422397</v>
      </c>
      <c r="B11349" s="221">
        <v>2.5242192126637502</v>
      </c>
      <c r="C11349" s="221">
        <v>1.8127880832944201</v>
      </c>
      <c r="D11349" s="221">
        <v>2.04355216444926</v>
      </c>
      <c r="E11349" s="221">
        <v>1.78251147792577</v>
      </c>
    </row>
    <row r="11350" spans="1:5" x14ac:dyDescent="0.25">
      <c r="A11350" s="221">
        <v>51339.067316093999</v>
      </c>
      <c r="B11350" s="221">
        <v>2.1927768867682</v>
      </c>
      <c r="C11350" s="221">
        <v>1.81276037595657</v>
      </c>
      <c r="D11350" s="221">
        <v>2.0436486969689902</v>
      </c>
      <c r="E11350" s="221">
        <v>1.78262101971757</v>
      </c>
    </row>
    <row r="11351" spans="1:5" x14ac:dyDescent="0.25">
      <c r="A11351" s="221">
        <v>51345.697238882603</v>
      </c>
      <c r="B11351" s="221">
        <v>1.6824831440859001</v>
      </c>
      <c r="C11351" s="221">
        <v>1.8127412441911299</v>
      </c>
      <c r="D11351" s="221">
        <v>2.0437141262811398</v>
      </c>
      <c r="E11351" s="221">
        <v>1.7826952668018501</v>
      </c>
    </row>
    <row r="11352" spans="1:5" x14ac:dyDescent="0.25">
      <c r="A11352" s="221">
        <v>51349.167181169003</v>
      </c>
      <c r="B11352" s="221">
        <v>1.9609002195983201</v>
      </c>
      <c r="C11352" s="221">
        <v>1.8127311182025001</v>
      </c>
      <c r="D11352" s="221">
        <v>2.0437483699371701</v>
      </c>
      <c r="E11352" s="221">
        <v>1.7827341259417799</v>
      </c>
    </row>
    <row r="11353" spans="1:5" x14ac:dyDescent="0.25">
      <c r="A11353" s="221">
        <v>51350.555549322999</v>
      </c>
      <c r="B11353" s="221">
        <v>2.2155564448148599</v>
      </c>
      <c r="C11353" s="221">
        <v>1.81272704498791</v>
      </c>
      <c r="D11353" s="221">
        <v>2.04376207126059</v>
      </c>
      <c r="E11353" s="221">
        <v>1.78274967397916</v>
      </c>
    </row>
    <row r="11354" spans="1:5" x14ac:dyDescent="0.25">
      <c r="A11354" s="221">
        <v>51351.037197707199</v>
      </c>
      <c r="B11354" s="221">
        <v>2.1086050937878298</v>
      </c>
      <c r="C11354" s="221">
        <v>1.8127256290292799</v>
      </c>
      <c r="D11354" s="221">
        <v>2.0437668244813199</v>
      </c>
      <c r="E11354" s="221">
        <v>1.7827550678561801</v>
      </c>
    </row>
    <row r="11355" spans="1:5" x14ac:dyDescent="0.25">
      <c r="A11355" s="221">
        <v>51352.715732364901</v>
      </c>
      <c r="B11355" s="221">
        <v>2.6548832439678298</v>
      </c>
      <c r="C11355" s="221">
        <v>1.8127206828099001</v>
      </c>
      <c r="D11355" s="221">
        <v>2.0437833893572499</v>
      </c>
      <c r="E11355" s="221">
        <v>1.7827738388638099</v>
      </c>
    </row>
    <row r="11356" spans="1:5" x14ac:dyDescent="0.25">
      <c r="A11356" s="221">
        <v>51353.897962991097</v>
      </c>
      <c r="B11356" s="221">
        <v>1.54438779886286</v>
      </c>
      <c r="C11356" s="221">
        <v>1.81271718823021</v>
      </c>
      <c r="D11356" s="221">
        <v>2.0437950563809602</v>
      </c>
      <c r="E11356" s="221">
        <v>1.7827870476197201</v>
      </c>
    </row>
    <row r="11357" spans="1:5" x14ac:dyDescent="0.25">
      <c r="A11357" s="221">
        <v>51356.219206985101</v>
      </c>
      <c r="B11357" s="221">
        <v>1.5824272399829</v>
      </c>
      <c r="C11357" s="221">
        <v>1.8127103007702901</v>
      </c>
      <c r="D11357" s="221">
        <v>2.0438179639322498</v>
      </c>
      <c r="E11357" s="221">
        <v>1.78281297658668</v>
      </c>
    </row>
    <row r="11358" spans="1:5" x14ac:dyDescent="0.25">
      <c r="A11358" s="221">
        <v>51356.804787016401</v>
      </c>
      <c r="B11358" s="221">
        <v>1.99455419837271</v>
      </c>
      <c r="C11358" s="221">
        <v>1.81270855782379</v>
      </c>
      <c r="D11358" s="221">
        <v>2.0438237428183301</v>
      </c>
      <c r="E11358" s="221">
        <v>1.7828195164199201</v>
      </c>
    </row>
    <row r="11359" spans="1:5" x14ac:dyDescent="0.25">
      <c r="A11359" s="221">
        <v>51369.157242200701</v>
      </c>
      <c r="B11359" s="221">
        <v>1.2931662456950399</v>
      </c>
      <c r="C11359" s="221">
        <v>1.8126712814843899</v>
      </c>
      <c r="D11359" s="221">
        <v>2.0439456449111</v>
      </c>
      <c r="E11359" s="221">
        <v>1.78295732960429</v>
      </c>
    </row>
    <row r="11360" spans="1:5" x14ac:dyDescent="0.25">
      <c r="A11360" s="221">
        <v>51370.316446750498</v>
      </c>
      <c r="B11360" s="221">
        <v>3.2287546158284801</v>
      </c>
      <c r="C11360" s="221">
        <v>1.81266773036009</v>
      </c>
      <c r="D11360" s="221">
        <v>2.0439570846984498</v>
      </c>
      <c r="E11360" s="221">
        <v>1.7829702485345</v>
      </c>
    </row>
    <row r="11361" spans="1:5" x14ac:dyDescent="0.25">
      <c r="A11361" s="221">
        <v>51381.181202817097</v>
      </c>
      <c r="B11361" s="221">
        <v>2.0800011422421401</v>
      </c>
      <c r="C11361" s="221">
        <v>1.8126340658043001</v>
      </c>
      <c r="D11361" s="221">
        <v>2.0440643037547499</v>
      </c>
      <c r="E11361" s="221">
        <v>1.7830912003668</v>
      </c>
    </row>
    <row r="11362" spans="1:5" x14ac:dyDescent="0.25">
      <c r="A11362" s="221">
        <v>51383.827725684503</v>
      </c>
      <c r="B11362" s="221">
        <v>0.65748787906876305</v>
      </c>
      <c r="C11362" s="221">
        <v>1.8126257518587401</v>
      </c>
      <c r="D11362" s="221">
        <v>2.0440904209677302</v>
      </c>
      <c r="E11362" s="221">
        <v>1.7831206537483999</v>
      </c>
    </row>
    <row r="11363" spans="1:5" x14ac:dyDescent="0.25">
      <c r="A11363" s="221">
        <v>51384.815261154501</v>
      </c>
      <c r="B11363" s="221">
        <v>1.98806182317441</v>
      </c>
      <c r="C11363" s="221">
        <v>1.8126226382565001</v>
      </c>
      <c r="D11363" s="221">
        <v>2.0441001664622802</v>
      </c>
      <c r="E11363" s="221">
        <v>1.7831316441159499</v>
      </c>
    </row>
    <row r="11364" spans="1:5" x14ac:dyDescent="0.25">
      <c r="A11364" s="221">
        <v>51386.049578389597</v>
      </c>
      <c r="B11364" s="221">
        <v>1.6631872816742499</v>
      </c>
      <c r="C11364" s="221">
        <v>1.81261873253199</v>
      </c>
      <c r="D11364" s="221">
        <v>2.0441123473228799</v>
      </c>
      <c r="E11364" s="221">
        <v>1.78314538093908</v>
      </c>
    </row>
    <row r="11365" spans="1:5" x14ac:dyDescent="0.25">
      <c r="A11365" s="221">
        <v>51386.499676126201</v>
      </c>
      <c r="B11365" s="221">
        <v>2.3561778501839599</v>
      </c>
      <c r="C11365" s="221">
        <v>1.8126173082970201</v>
      </c>
      <c r="D11365" s="221">
        <v>2.0441167890932102</v>
      </c>
      <c r="E11365" s="221">
        <v>1.78315039011567</v>
      </c>
    </row>
    <row r="11366" spans="1:5" x14ac:dyDescent="0.25">
      <c r="A11366" s="221">
        <v>51387.606276877101</v>
      </c>
      <c r="B11366" s="221">
        <v>2.1940789518491499</v>
      </c>
      <c r="C11366" s="221">
        <v>1.81261380529695</v>
      </c>
      <c r="D11366" s="221">
        <v>2.04412770944956</v>
      </c>
      <c r="E11366" s="221">
        <v>1.78316268959737</v>
      </c>
    </row>
    <row r="11367" spans="1:5" x14ac:dyDescent="0.25">
      <c r="A11367" s="221">
        <v>51395.292353170204</v>
      </c>
      <c r="B11367" s="221">
        <v>1.66438343572779</v>
      </c>
      <c r="C11367" s="221">
        <v>1.81258922789391</v>
      </c>
      <c r="D11367" s="221">
        <v>2.0442035581561599</v>
      </c>
      <c r="E11367" s="221">
        <v>1.7832480601590801</v>
      </c>
    </row>
    <row r="11368" spans="1:5" x14ac:dyDescent="0.25">
      <c r="A11368" s="221">
        <v>51403.122570122898</v>
      </c>
      <c r="B11368" s="221">
        <v>1.41121595824771</v>
      </c>
      <c r="C11368" s="221">
        <v>1.8125638098035599</v>
      </c>
      <c r="D11368" s="221">
        <v>2.0442808292897898</v>
      </c>
      <c r="E11368" s="221">
        <v>1.78333495374118</v>
      </c>
    </row>
    <row r="11369" spans="1:5" x14ac:dyDescent="0.25">
      <c r="A11369" s="221">
        <v>51408.280124184697</v>
      </c>
      <c r="B11369" s="221">
        <v>1.67769437783385</v>
      </c>
      <c r="C11369" s="221">
        <v>1.8125468590709599</v>
      </c>
      <c r="D11369" s="221">
        <v>2.0443317257146898</v>
      </c>
      <c r="E11369" s="221">
        <v>1.78339213426479</v>
      </c>
    </row>
    <row r="11370" spans="1:5" x14ac:dyDescent="0.25">
      <c r="A11370" s="221">
        <v>51409.8413183554</v>
      </c>
      <c r="B11370" s="221">
        <v>0.79425947706932598</v>
      </c>
      <c r="C11370" s="221">
        <v>1.8125416947477</v>
      </c>
      <c r="D11370" s="221">
        <v>2.0443471320877298</v>
      </c>
      <c r="E11370" s="221">
        <v>1.7834094345571401</v>
      </c>
    </row>
    <row r="11371" spans="1:5" x14ac:dyDescent="0.25">
      <c r="A11371" s="221">
        <v>51420.631678793899</v>
      </c>
      <c r="B11371" s="221">
        <v>1.8105706404256201</v>
      </c>
      <c r="C11371" s="221">
        <v>1.81250559487323</v>
      </c>
      <c r="D11371" s="221">
        <v>2.04445361488232</v>
      </c>
      <c r="E11371" s="221">
        <v>1.7835288669908</v>
      </c>
    </row>
    <row r="11372" spans="1:5" x14ac:dyDescent="0.25">
      <c r="A11372" s="221">
        <v>51423.216602594301</v>
      </c>
      <c r="B11372" s="221">
        <v>2.6868043640141801</v>
      </c>
      <c r="C11372" s="221">
        <v>1.81249684004346</v>
      </c>
      <c r="D11372" s="221">
        <v>2.0444791237530899</v>
      </c>
      <c r="E11372" s="221">
        <v>1.7835574552140701</v>
      </c>
    </row>
    <row r="11373" spans="1:5" x14ac:dyDescent="0.25">
      <c r="A11373" s="221">
        <v>51424.588747408998</v>
      </c>
      <c r="B11373" s="221">
        <v>0.734862664155012</v>
      </c>
      <c r="C11373" s="221">
        <v>1.8124921758677599</v>
      </c>
      <c r="D11373" s="221">
        <v>2.04449266452546</v>
      </c>
      <c r="E11373" s="221">
        <v>1.78357263058686</v>
      </c>
    </row>
    <row r="11374" spans="1:5" x14ac:dyDescent="0.25">
      <c r="A11374" s="221">
        <v>51428.484242114799</v>
      </c>
      <c r="B11374" s="221">
        <v>1.53626069712238</v>
      </c>
      <c r="C11374" s="221">
        <v>1.8124788721096501</v>
      </c>
      <c r="D11374" s="221">
        <v>2.0445311054770698</v>
      </c>
      <c r="E11374" s="221">
        <v>1.78361567676837</v>
      </c>
    </row>
    <row r="11375" spans="1:5" x14ac:dyDescent="0.25">
      <c r="A11375" s="221">
        <v>51430.031422938999</v>
      </c>
      <c r="B11375" s="221">
        <v>0.22422893428704099</v>
      </c>
      <c r="C11375" s="221">
        <v>1.8124735623446999</v>
      </c>
      <c r="D11375" s="221">
        <v>2.04454637310385</v>
      </c>
      <c r="E11375" s="221">
        <v>1.78363275612207</v>
      </c>
    </row>
    <row r="11376" spans="1:5" x14ac:dyDescent="0.25">
      <c r="A11376" s="221">
        <v>51450.293413754</v>
      </c>
      <c r="B11376" s="221">
        <v>1.0286844234827599</v>
      </c>
      <c r="C11376" s="221">
        <v>1.81240267793365</v>
      </c>
      <c r="D11376" s="221">
        <v>2.0447463190369501</v>
      </c>
      <c r="E11376" s="221">
        <v>1.7838562093972099</v>
      </c>
    </row>
    <row r="11377" spans="1:5" x14ac:dyDescent="0.25">
      <c r="A11377" s="221">
        <v>51451.210311363902</v>
      </c>
      <c r="B11377" s="221">
        <v>2.0317311889218801</v>
      </c>
      <c r="C11377" s="221">
        <v>1.81239941133303</v>
      </c>
      <c r="D11377" s="221">
        <v>2.04475536701006</v>
      </c>
      <c r="E11377" s="221">
        <v>1.78386630136365</v>
      </c>
    </row>
    <row r="11378" spans="1:5" x14ac:dyDescent="0.25">
      <c r="A11378" s="221">
        <v>51467.508638908403</v>
      </c>
      <c r="B11378" s="221">
        <v>2.1000931667406002</v>
      </c>
      <c r="C11378" s="221">
        <v>1.81234050090217</v>
      </c>
      <c r="D11378" s="221">
        <v>2.0449161993951299</v>
      </c>
      <c r="E11378" s="221">
        <v>1.7840454866823201</v>
      </c>
    </row>
    <row r="11379" spans="1:5" x14ac:dyDescent="0.25">
      <c r="A11379" s="221">
        <v>51479.620417263599</v>
      </c>
      <c r="B11379" s="221">
        <v>2.60515555401772</v>
      </c>
      <c r="C11379" s="221">
        <v>1.8122956929043299</v>
      </c>
      <c r="D11379" s="221">
        <v>2.0450357175139402</v>
      </c>
      <c r="E11379" s="221">
        <v>1.78417840454472</v>
      </c>
    </row>
    <row r="11380" spans="1:5" x14ac:dyDescent="0.25">
      <c r="A11380" s="221">
        <v>51480.259981457697</v>
      </c>
      <c r="B11380" s="221">
        <v>1.5848180088035499</v>
      </c>
      <c r="C11380" s="221">
        <v>1.8122933018277401</v>
      </c>
      <c r="D11380" s="221">
        <v>2.0450420285936501</v>
      </c>
      <c r="E11380" s="221">
        <v>1.78418541729619</v>
      </c>
    </row>
    <row r="11381" spans="1:5" x14ac:dyDescent="0.25">
      <c r="A11381" s="221">
        <v>51484.0215368422</v>
      </c>
      <c r="B11381" s="221">
        <v>1.5945088783778201</v>
      </c>
      <c r="C11381" s="221">
        <v>1.8122791947652599</v>
      </c>
      <c r="D11381" s="221">
        <v>2.0450791468001799</v>
      </c>
      <c r="E11381" s="221">
        <v>1.78422661204545</v>
      </c>
    </row>
    <row r="11382" spans="1:5" x14ac:dyDescent="0.25">
      <c r="A11382" s="221">
        <v>51486.593601834502</v>
      </c>
      <c r="B11382" s="221">
        <v>2.61126560686002</v>
      </c>
      <c r="C11382" s="221">
        <v>1.81226949996415</v>
      </c>
      <c r="D11382" s="221">
        <v>2.04510452737546</v>
      </c>
      <c r="E11382" s="221">
        <v>1.78425478006681</v>
      </c>
    </row>
    <row r="11383" spans="1:5" x14ac:dyDescent="0.25">
      <c r="A11383" s="221">
        <v>51488.281426810601</v>
      </c>
      <c r="B11383" s="221">
        <v>4.0912289121859802</v>
      </c>
      <c r="C11383" s="221">
        <v>1.81226311685313</v>
      </c>
      <c r="D11383" s="221">
        <v>2.0451211824634798</v>
      </c>
      <c r="E11383" s="221">
        <v>1.7842732643159001</v>
      </c>
    </row>
    <row r="11384" spans="1:5" x14ac:dyDescent="0.25">
      <c r="A11384" s="221">
        <v>51488.413599618798</v>
      </c>
      <c r="B11384" s="221">
        <v>1.78831999792524</v>
      </c>
      <c r="C11384" s="221">
        <v>1.81226261628439</v>
      </c>
      <c r="D11384" s="221">
        <v>2.0451224867158699</v>
      </c>
      <c r="E11384" s="221">
        <v>1.7842747118090601</v>
      </c>
    </row>
    <row r="11385" spans="1:5" x14ac:dyDescent="0.25">
      <c r="A11385" s="221">
        <v>51490.185395668101</v>
      </c>
      <c r="B11385" s="221">
        <v>2.94173710256764</v>
      </c>
      <c r="C11385" s="221">
        <v>1.81225589613442</v>
      </c>
      <c r="D11385" s="221">
        <v>2.0451399704120998</v>
      </c>
      <c r="E11385" s="221">
        <v>1.7842941156690399</v>
      </c>
    </row>
    <row r="11386" spans="1:5" x14ac:dyDescent="0.25">
      <c r="A11386" s="221">
        <v>51491.416318648298</v>
      </c>
      <c r="B11386" s="221">
        <v>1.44929765173536</v>
      </c>
      <c r="C11386" s="221">
        <v>1.8122512123230701</v>
      </c>
      <c r="D11386" s="221">
        <v>2.0451521168910798</v>
      </c>
      <c r="E11386" s="221">
        <v>1.7843075961467501</v>
      </c>
    </row>
    <row r="11387" spans="1:5" x14ac:dyDescent="0.25">
      <c r="A11387" s="221">
        <v>51492.857952192498</v>
      </c>
      <c r="B11387" s="221">
        <v>2.6247472131871099</v>
      </c>
      <c r="C11387" s="221">
        <v>1.8122457245316299</v>
      </c>
      <c r="D11387" s="221">
        <v>2.0451663426158602</v>
      </c>
      <c r="E11387" s="221">
        <v>1.78432335547999</v>
      </c>
    </row>
    <row r="11388" spans="1:5" x14ac:dyDescent="0.25">
      <c r="A11388" s="221">
        <v>51499.428741363401</v>
      </c>
      <c r="B11388" s="221">
        <v>0.51043901600111896</v>
      </c>
      <c r="C11388" s="221">
        <v>1.81222053788421</v>
      </c>
      <c r="D11388" s="221">
        <v>2.04523118155526</v>
      </c>
      <c r="E11388" s="221">
        <v>1.78439518459122</v>
      </c>
    </row>
    <row r="11389" spans="1:5" x14ac:dyDescent="0.25">
      <c r="A11389" s="221">
        <v>51500.435705808399</v>
      </c>
      <c r="B11389" s="221">
        <v>0.99658132902285002</v>
      </c>
      <c r="C11389" s="221">
        <v>1.81221665567738</v>
      </c>
      <c r="D11389" s="221">
        <v>2.0452411178899199</v>
      </c>
      <c r="E11389" s="221">
        <v>1.7844061923041801</v>
      </c>
    </row>
    <row r="11390" spans="1:5" x14ac:dyDescent="0.25">
      <c r="A11390" s="221">
        <v>51501.850846537702</v>
      </c>
      <c r="B11390" s="221">
        <v>1.21987664373495</v>
      </c>
      <c r="C11390" s="221">
        <v>1.81221118976832</v>
      </c>
      <c r="D11390" s="221">
        <v>2.04525508194987</v>
      </c>
      <c r="E11390" s="221">
        <v>1.78442166202908</v>
      </c>
    </row>
    <row r="11391" spans="1:5" x14ac:dyDescent="0.25">
      <c r="A11391" s="221">
        <v>51503.657625624299</v>
      </c>
      <c r="B11391" s="221">
        <v>0.83423366034276503</v>
      </c>
      <c r="C11391" s="221">
        <v>1.8122041941447899</v>
      </c>
      <c r="D11391" s="221">
        <v>2.0452729105452701</v>
      </c>
      <c r="E11391" s="221">
        <v>1.7844414129802399</v>
      </c>
    </row>
    <row r="11392" spans="1:5" x14ac:dyDescent="0.25">
      <c r="A11392" s="221">
        <v>51504.217408619203</v>
      </c>
      <c r="B11392" s="221">
        <v>1.1245110382378101</v>
      </c>
      <c r="C11392" s="221">
        <v>1.8122020215928001</v>
      </c>
      <c r="D11392" s="221">
        <v>2.0452784342667898</v>
      </c>
      <c r="E11392" s="221">
        <v>1.7844475322931499</v>
      </c>
    </row>
    <row r="11393" spans="1:5" x14ac:dyDescent="0.25">
      <c r="A11393" s="221">
        <v>51523.049049995097</v>
      </c>
      <c r="B11393" s="221">
        <v>1.23646370174</v>
      </c>
      <c r="C11393" s="221">
        <v>1.81212791614185</v>
      </c>
      <c r="D11393" s="221">
        <v>2.0454642576013402</v>
      </c>
      <c r="E11393" s="221">
        <v>1.78465278548567</v>
      </c>
    </row>
    <row r="11394" spans="1:5" x14ac:dyDescent="0.25">
      <c r="A11394" s="221">
        <v>51527.332209184096</v>
      </c>
      <c r="B11394" s="221">
        <v>1.93383876266302</v>
      </c>
      <c r="C11394" s="221">
        <v>1.8121107743112801</v>
      </c>
      <c r="D11394" s="221">
        <v>2.0455065218480901</v>
      </c>
      <c r="E11394" s="221">
        <v>1.78469934687568</v>
      </c>
    </row>
    <row r="11395" spans="1:5" x14ac:dyDescent="0.25">
      <c r="A11395" s="221">
        <v>51528.107054116597</v>
      </c>
      <c r="B11395" s="221">
        <v>6.0314950971473998E-2</v>
      </c>
      <c r="C11395" s="221">
        <v>1.8121076619799801</v>
      </c>
      <c r="D11395" s="221">
        <v>2.04551416763135</v>
      </c>
      <c r="E11395" s="221">
        <v>1.78470777006416</v>
      </c>
    </row>
    <row r="11396" spans="1:5" x14ac:dyDescent="0.25">
      <c r="A11396" s="221">
        <v>51532.012775153104</v>
      </c>
      <c r="B11396" s="221">
        <v>2.2809131790978001</v>
      </c>
      <c r="C11396" s="221">
        <v>1.8120919212594899</v>
      </c>
      <c r="D11396" s="221">
        <v>2.0455527072584601</v>
      </c>
      <c r="E11396" s="221">
        <v>1.7847502283974701</v>
      </c>
    </row>
    <row r="11397" spans="1:5" x14ac:dyDescent="0.25">
      <c r="A11397" s="221">
        <v>51532.280741911098</v>
      </c>
      <c r="B11397" s="221">
        <v>2.3469674074362699</v>
      </c>
      <c r="C11397" s="221">
        <v>1.8120908380962399</v>
      </c>
      <c r="D11397" s="221">
        <v>2.0455553513923199</v>
      </c>
      <c r="E11397" s="221">
        <v>1.78475314141195</v>
      </c>
    </row>
    <row r="11398" spans="1:5" x14ac:dyDescent="0.25">
      <c r="A11398" s="221">
        <v>51543.560858937301</v>
      </c>
      <c r="B11398" s="221">
        <v>1.27237421785988</v>
      </c>
      <c r="C11398" s="221">
        <v>1.8120448693068201</v>
      </c>
      <c r="D11398" s="221">
        <v>2.04566665676353</v>
      </c>
      <c r="E11398" s="221">
        <v>1.78487576536896</v>
      </c>
    </row>
    <row r="11399" spans="1:5" x14ac:dyDescent="0.25">
      <c r="A11399" s="221">
        <v>51546.544266881101</v>
      </c>
      <c r="B11399" s="221">
        <v>2.6988154964968398</v>
      </c>
      <c r="C11399" s="221">
        <v>1.8120325899087499</v>
      </c>
      <c r="D11399" s="221">
        <v>2.04569609522839</v>
      </c>
      <c r="E11399" s="221">
        <v>1.78490819741613</v>
      </c>
    </row>
    <row r="11400" spans="1:5" x14ac:dyDescent="0.25">
      <c r="A11400" s="221">
        <v>51546.709884468401</v>
      </c>
      <c r="B11400" s="221">
        <v>1.2935067616271201</v>
      </c>
      <c r="C11400" s="221">
        <v>1.81203190676078</v>
      </c>
      <c r="D11400" s="221">
        <v>2.0456977294425598</v>
      </c>
      <c r="E11400" s="221">
        <v>1.7849099978126901</v>
      </c>
    </row>
    <row r="11401" spans="1:5" x14ac:dyDescent="0.25">
      <c r="A11401" s="221">
        <v>51548.646270437101</v>
      </c>
      <c r="B11401" s="221">
        <v>2.0875795463838802</v>
      </c>
      <c r="C11401" s="221">
        <v>1.8120239078938201</v>
      </c>
      <c r="D11401" s="221">
        <v>2.0457168365279301</v>
      </c>
      <c r="E11401" s="221">
        <v>1.78493104788773</v>
      </c>
    </row>
    <row r="11402" spans="1:5" x14ac:dyDescent="0.25">
      <c r="A11402" s="221">
        <v>51550.592515529403</v>
      </c>
      <c r="B11402" s="221">
        <v>2.1394010633360301</v>
      </c>
      <c r="C11402" s="221">
        <v>1.8120158423555299</v>
      </c>
      <c r="D11402" s="221">
        <v>2.0457360408971699</v>
      </c>
      <c r="E11402" s="221">
        <v>1.78495220513938</v>
      </c>
    </row>
    <row r="11403" spans="1:5" x14ac:dyDescent="0.25">
      <c r="A11403" s="221">
        <v>51555.954659550203</v>
      </c>
      <c r="B11403" s="221">
        <v>2.05269618196471</v>
      </c>
      <c r="C11403" s="221">
        <v>1.8119935240174501</v>
      </c>
      <c r="D11403" s="221">
        <v>2.0457889512906799</v>
      </c>
      <c r="E11403" s="221">
        <v>1.7850103090779399</v>
      </c>
    </row>
    <row r="11404" spans="1:5" x14ac:dyDescent="0.25">
      <c r="A11404" s="221">
        <v>51560.440451307601</v>
      </c>
      <c r="B11404" s="221">
        <v>4.5389504324817596</v>
      </c>
      <c r="C11404" s="221">
        <v>1.8119747266022199</v>
      </c>
      <c r="D11404" s="221">
        <v>2.0458332138617301</v>
      </c>
      <c r="E11404" s="221">
        <v>1.78505891504587</v>
      </c>
    </row>
    <row r="11405" spans="1:5" x14ac:dyDescent="0.25">
      <c r="A11405" s="221">
        <v>51563.433833741299</v>
      </c>
      <c r="B11405" s="221">
        <v>0.156317752564616</v>
      </c>
      <c r="C11405" s="221">
        <v>1.8119621232020799</v>
      </c>
      <c r="D11405" s="221">
        <v>2.0458627504095199</v>
      </c>
      <c r="E11405" s="221">
        <v>1.78509130878052</v>
      </c>
    </row>
    <row r="11406" spans="1:5" x14ac:dyDescent="0.25">
      <c r="A11406" s="221">
        <v>51563.861518205202</v>
      </c>
      <c r="B11406" s="221">
        <v>0.89012380645629996</v>
      </c>
      <c r="C11406" s="221">
        <v>1.8119603179249899</v>
      </c>
      <c r="D11406" s="221">
        <v>2.04586697049261</v>
      </c>
      <c r="E11406" s="221">
        <v>1.7850959370889199</v>
      </c>
    </row>
    <row r="11407" spans="1:5" x14ac:dyDescent="0.25">
      <c r="A11407" s="221">
        <v>51564.455445482803</v>
      </c>
      <c r="B11407" s="221">
        <v>0.54597389035004895</v>
      </c>
      <c r="C11407" s="221">
        <v>1.8119578092241799</v>
      </c>
      <c r="D11407" s="221">
        <v>2.04587283094039</v>
      </c>
      <c r="E11407" s="221">
        <v>1.7851023644409401</v>
      </c>
    </row>
    <row r="11408" spans="1:5" x14ac:dyDescent="0.25">
      <c r="A11408" s="221">
        <v>51564.520590367101</v>
      </c>
      <c r="B11408" s="221">
        <v>0.20579539982137399</v>
      </c>
      <c r="C11408" s="221">
        <v>1.8119575339368601</v>
      </c>
      <c r="D11408" s="221">
        <v>2.0458734737433102</v>
      </c>
      <c r="E11408" s="221">
        <v>1.7851030694247301</v>
      </c>
    </row>
    <row r="11409" spans="1:5" x14ac:dyDescent="0.25">
      <c r="A11409" s="221">
        <v>51564.895642775402</v>
      </c>
      <c r="B11409" s="221">
        <v>2.3437119648509901</v>
      </c>
      <c r="C11409" s="221">
        <v>1.81195594858791</v>
      </c>
      <c r="D11409" s="221">
        <v>2.0458771744862001</v>
      </c>
      <c r="E11409" s="221">
        <v>1.78510712816045</v>
      </c>
    </row>
    <row r="11410" spans="1:5" x14ac:dyDescent="0.25">
      <c r="A11410" s="221">
        <v>51578.516564343699</v>
      </c>
      <c r="B11410" s="221">
        <v>2.7710286054133602</v>
      </c>
      <c r="C11410" s="221">
        <v>1.81189783920942</v>
      </c>
      <c r="D11410" s="221">
        <v>2.0460115743838299</v>
      </c>
      <c r="E11410" s="221">
        <v>1.7852543417384401</v>
      </c>
    </row>
    <row r="11411" spans="1:5" x14ac:dyDescent="0.25">
      <c r="A11411" s="221">
        <v>51581.114681115803</v>
      </c>
      <c r="B11411" s="221">
        <v>4.4342746181589101</v>
      </c>
      <c r="C11411" s="221">
        <v>1.8118866356254499</v>
      </c>
      <c r="D11411" s="221">
        <v>2.0460372103069999</v>
      </c>
      <c r="E11411" s="221">
        <v>1.7852824135270999</v>
      </c>
    </row>
    <row r="11412" spans="1:5" x14ac:dyDescent="0.25">
      <c r="A11412" s="221">
        <v>51592.514266225298</v>
      </c>
      <c r="B11412" s="221">
        <v>3.0388429855067201</v>
      </c>
      <c r="C11412" s="221">
        <v>1.81183704698141</v>
      </c>
      <c r="D11412" s="221">
        <v>2.0461496913514199</v>
      </c>
      <c r="E11412" s="221">
        <v>1.7854053260678799</v>
      </c>
    </row>
    <row r="11413" spans="1:5" x14ac:dyDescent="0.25">
      <c r="A11413" s="221">
        <v>51595.050334815402</v>
      </c>
      <c r="B11413" s="221">
        <v>-1.11337926982025</v>
      </c>
      <c r="C11413" s="221">
        <v>1.8118259166652799</v>
      </c>
      <c r="D11413" s="221">
        <v>2.0461747150378899</v>
      </c>
      <c r="E11413" s="221">
        <v>1.7854326372501601</v>
      </c>
    </row>
    <row r="11414" spans="1:5" x14ac:dyDescent="0.25">
      <c r="A11414" s="221">
        <v>51598.341778559698</v>
      </c>
      <c r="B11414" s="221">
        <v>1.51314450160287</v>
      </c>
      <c r="C11414" s="221">
        <v>1.8118114190403101</v>
      </c>
      <c r="D11414" s="221">
        <v>2.0462071920996801</v>
      </c>
      <c r="E11414" s="221">
        <v>1.78546808314481</v>
      </c>
    </row>
    <row r="11415" spans="1:5" x14ac:dyDescent="0.25">
      <c r="A11415" s="221">
        <v>51600.284017992803</v>
      </c>
      <c r="B11415" s="221">
        <v>2.5417055597689799</v>
      </c>
      <c r="C11415" s="221">
        <v>1.81180283609924</v>
      </c>
      <c r="D11415" s="221">
        <v>2.0462263560197398</v>
      </c>
      <c r="E11415" s="221">
        <v>1.7854889993201</v>
      </c>
    </row>
    <row r="11416" spans="1:5" x14ac:dyDescent="0.25">
      <c r="A11416" s="221">
        <v>51601.264601417897</v>
      </c>
      <c r="B11416" s="221">
        <v>1.3791870120947201</v>
      </c>
      <c r="C11416" s="221">
        <v>1.81179849494954</v>
      </c>
      <c r="D11416" s="221">
        <v>2.0462360313181001</v>
      </c>
      <c r="E11416" s="221">
        <v>1.7854995593234</v>
      </c>
    </row>
    <row r="11417" spans="1:5" x14ac:dyDescent="0.25">
      <c r="A11417" s="221">
        <v>51601.709794827999</v>
      </c>
      <c r="B11417" s="221">
        <v>3.4040917140319298</v>
      </c>
      <c r="C11417" s="221">
        <v>1.8117965221225301</v>
      </c>
      <c r="D11417" s="221">
        <v>2.0462404239877601</v>
      </c>
      <c r="E11417" s="221">
        <v>1.78550435365681</v>
      </c>
    </row>
    <row r="11418" spans="1:5" x14ac:dyDescent="0.25">
      <c r="A11418" s="221">
        <v>51602.5817301887</v>
      </c>
      <c r="B11418" s="221">
        <v>2.9563734099215599</v>
      </c>
      <c r="C11418" s="221">
        <v>1.8117926555872701</v>
      </c>
      <c r="D11418" s="221">
        <v>2.0462490272687699</v>
      </c>
      <c r="E11418" s="221">
        <v>1.78551373373584</v>
      </c>
    </row>
    <row r="11419" spans="1:5" x14ac:dyDescent="0.25">
      <c r="A11419" s="221">
        <v>51603.672376728398</v>
      </c>
      <c r="B11419" s="221">
        <v>4.4275406466971701</v>
      </c>
      <c r="C11419" s="221">
        <v>1.81178781312447</v>
      </c>
      <c r="D11419" s="221">
        <v>2.0462597885465899</v>
      </c>
      <c r="E11419" s="221">
        <v>1.78552546639746</v>
      </c>
    </row>
    <row r="11420" spans="1:5" x14ac:dyDescent="0.25">
      <c r="A11420" s="221">
        <v>51606.007701295901</v>
      </c>
      <c r="B11420" s="221">
        <v>4.5870082565920596</v>
      </c>
      <c r="C11420" s="221">
        <v>1.8117774199844301</v>
      </c>
      <c r="D11420" s="221">
        <v>2.0462828309123502</v>
      </c>
      <c r="E11420" s="221">
        <v>1.78555058098977</v>
      </c>
    </row>
    <row r="11421" spans="1:5" x14ac:dyDescent="0.25">
      <c r="A11421" s="221">
        <v>51606.648745449602</v>
      </c>
      <c r="B11421" s="221">
        <v>1.40406546455931</v>
      </c>
      <c r="C11421" s="221">
        <v>1.81177456497821</v>
      </c>
      <c r="D11421" s="221">
        <v>2.0462891560176799</v>
      </c>
      <c r="E11421" s="221">
        <v>1.78555747062018</v>
      </c>
    </row>
    <row r="11422" spans="1:5" x14ac:dyDescent="0.25">
      <c r="A11422" s="221">
        <v>51610.185928649596</v>
      </c>
      <c r="B11422" s="221">
        <v>1.7125940161651301</v>
      </c>
      <c r="C11422" s="221">
        <v>1.81175875771231</v>
      </c>
      <c r="D11422" s="221">
        <v>2.0463240569775598</v>
      </c>
      <c r="E11422" s="221">
        <v>1.7855954865427901</v>
      </c>
    </row>
    <row r="11423" spans="1:5" x14ac:dyDescent="0.25">
      <c r="A11423" s="221">
        <v>51616.693874609598</v>
      </c>
      <c r="B11423" s="221">
        <v>2.7778710640332198</v>
      </c>
      <c r="C11423" s="221">
        <v>1.81172949658549</v>
      </c>
      <c r="D11423" s="221">
        <v>2.0463882700951799</v>
      </c>
      <c r="E11423" s="221">
        <v>1.7856653865628</v>
      </c>
    </row>
    <row r="11424" spans="1:5" x14ac:dyDescent="0.25">
      <c r="A11424" s="221">
        <v>51618.138827253097</v>
      </c>
      <c r="B11424" s="221">
        <v>2.6384378487065399</v>
      </c>
      <c r="C11424" s="221">
        <v>1.8117229685842899</v>
      </c>
      <c r="D11424" s="221">
        <v>2.0464025272685902</v>
      </c>
      <c r="E11424" s="221">
        <v>1.7856808958317101</v>
      </c>
    </row>
    <row r="11425" spans="1:5" x14ac:dyDescent="0.25">
      <c r="A11425" s="221">
        <v>51620.042632841403</v>
      </c>
      <c r="B11425" s="221">
        <v>1.4707879541803199</v>
      </c>
      <c r="C11425" s="221">
        <v>1.81171434993374</v>
      </c>
      <c r="D11425" s="221">
        <v>2.0464213118886398</v>
      </c>
      <c r="E11425" s="221">
        <v>1.78570132439907</v>
      </c>
    </row>
    <row r="11426" spans="1:5" x14ac:dyDescent="0.25">
      <c r="A11426" s="221">
        <v>51627.681948682199</v>
      </c>
      <c r="B11426" s="221">
        <v>1.60696731748373</v>
      </c>
      <c r="C11426" s="221">
        <v>1.8116795713128899</v>
      </c>
      <c r="D11426" s="221">
        <v>2.0464966880963802</v>
      </c>
      <c r="E11426" s="221">
        <v>1.7857829780260599</v>
      </c>
    </row>
    <row r="11427" spans="1:5" x14ac:dyDescent="0.25">
      <c r="A11427" s="221">
        <v>51630.384241368498</v>
      </c>
      <c r="B11427" s="221">
        <v>2.2314604559517899</v>
      </c>
      <c r="C11427" s="221">
        <v>1.81166719351017</v>
      </c>
      <c r="D11427" s="221">
        <v>2.04652335129229</v>
      </c>
      <c r="E11427" s="221">
        <v>1.78581186176429</v>
      </c>
    </row>
    <row r="11428" spans="1:5" x14ac:dyDescent="0.25">
      <c r="A11428" s="221">
        <v>51630.663317585102</v>
      </c>
      <c r="B11428" s="221">
        <v>2.8699264064205599</v>
      </c>
      <c r="C11428" s="221">
        <v>1.8116659129716199</v>
      </c>
      <c r="D11428" s="221">
        <v>2.0465261049036498</v>
      </c>
      <c r="E11428" s="221">
        <v>1.78581484469964</v>
      </c>
    </row>
    <row r="11429" spans="1:5" x14ac:dyDescent="0.25">
      <c r="A11429" s="221">
        <v>51631.762757280303</v>
      </c>
      <c r="B11429" s="221">
        <v>1.21018652360867</v>
      </c>
      <c r="C11429" s="221">
        <v>1.8116608641357601</v>
      </c>
      <c r="D11429" s="221">
        <v>2.0465369529424802</v>
      </c>
      <c r="E11429" s="221">
        <v>1.7858265961758999</v>
      </c>
    </row>
    <row r="11430" spans="1:5" x14ac:dyDescent="0.25">
      <c r="A11430" s="221">
        <v>51632.648117015597</v>
      </c>
      <c r="B11430" s="221">
        <v>1.81758256548334</v>
      </c>
      <c r="C11430" s="221">
        <v>1.81165679368236</v>
      </c>
      <c r="D11430" s="221">
        <v>2.0465456886801698</v>
      </c>
      <c r="E11430" s="221">
        <v>1.7858360594361</v>
      </c>
    </row>
    <row r="11431" spans="1:5" x14ac:dyDescent="0.25">
      <c r="A11431" s="221">
        <v>51636.806774601799</v>
      </c>
      <c r="B11431" s="221">
        <v>2.0435332756005602</v>
      </c>
      <c r="C11431" s="221">
        <v>1.8116376180148801</v>
      </c>
      <c r="D11431" s="221">
        <v>2.0465867216528402</v>
      </c>
      <c r="E11431" s="221">
        <v>1.7858805096830099</v>
      </c>
    </row>
    <row r="11432" spans="1:5" x14ac:dyDescent="0.25">
      <c r="A11432" s="221">
        <v>51648.478677191903</v>
      </c>
      <c r="B11432" s="221">
        <v>1.96288772537703</v>
      </c>
      <c r="C11432" s="221">
        <v>1.81158330563828</v>
      </c>
      <c r="D11432" s="221">
        <v>2.0467018856384298</v>
      </c>
      <c r="E11432" s="221">
        <v>1.7860052660355601</v>
      </c>
    </row>
    <row r="11433" spans="1:5" x14ac:dyDescent="0.25">
      <c r="A11433" s="221">
        <v>51650.210521093701</v>
      </c>
      <c r="B11433" s="221">
        <v>1.6024509145238499</v>
      </c>
      <c r="C11433" s="221">
        <v>1.8115751852453199</v>
      </c>
      <c r="D11433" s="221">
        <v>2.0467189732225899</v>
      </c>
      <c r="E11433" s="221">
        <v>1.78602377703038</v>
      </c>
    </row>
    <row r="11434" spans="1:5" x14ac:dyDescent="0.25">
      <c r="A11434" s="221">
        <v>51651.388237748703</v>
      </c>
      <c r="B11434" s="221">
        <v>2.3544315742275699</v>
      </c>
      <c r="C11434" s="221">
        <v>1.8115696540105199</v>
      </c>
      <c r="D11434" s="221">
        <v>2.0467305933646598</v>
      </c>
      <c r="E11434" s="221">
        <v>1.7860363651781199</v>
      </c>
    </row>
    <row r="11435" spans="1:5" x14ac:dyDescent="0.25">
      <c r="A11435" s="221">
        <v>51651.747091942903</v>
      </c>
      <c r="B11435" s="221">
        <v>2.2914984916202701</v>
      </c>
      <c r="C11435" s="221">
        <v>1.8115679653530701</v>
      </c>
      <c r="D11435" s="221">
        <v>2.0467341340607099</v>
      </c>
      <c r="E11435" s="221">
        <v>1.7860402008287299</v>
      </c>
    </row>
    <row r="11436" spans="1:5" x14ac:dyDescent="0.25">
      <c r="A11436" s="221">
        <v>51654.662822252903</v>
      </c>
      <c r="B11436" s="221">
        <v>2.05612217391498</v>
      </c>
      <c r="C11436" s="221">
        <v>1.81155423613095</v>
      </c>
      <c r="D11436" s="221">
        <v>2.0467629024646299</v>
      </c>
      <c r="E11436" s="221">
        <v>1.7860713659173499</v>
      </c>
    </row>
    <row r="11437" spans="1:5" x14ac:dyDescent="0.25">
      <c r="A11437" s="221">
        <v>51662.849661040702</v>
      </c>
      <c r="B11437" s="221">
        <v>1.4698978993807701</v>
      </c>
      <c r="C11437" s="221">
        <v>1.81151544230719</v>
      </c>
      <c r="D11437" s="221">
        <v>2.0468436788945499</v>
      </c>
      <c r="E11437" s="221">
        <v>1.78615887180066</v>
      </c>
    </row>
    <row r="11438" spans="1:5" x14ac:dyDescent="0.25">
      <c r="A11438" s="221">
        <v>51666.279708097201</v>
      </c>
      <c r="B11438" s="221">
        <v>2.2421214962343301</v>
      </c>
      <c r="C11438" s="221">
        <v>1.81149908411231</v>
      </c>
      <c r="D11438" s="221">
        <v>2.04687752161235</v>
      </c>
      <c r="E11438" s="221">
        <v>1.7861955342176501</v>
      </c>
    </row>
    <row r="11439" spans="1:5" x14ac:dyDescent="0.25">
      <c r="A11439" s="221">
        <v>51675.113698749403</v>
      </c>
      <c r="B11439" s="221">
        <v>2.8238849998437598</v>
      </c>
      <c r="C11439" s="221">
        <v>1.81145667100939</v>
      </c>
      <c r="D11439" s="221">
        <v>2.0469646817923399</v>
      </c>
      <c r="E11439" s="221">
        <v>1.7862896867787299</v>
      </c>
    </row>
    <row r="11440" spans="1:5" x14ac:dyDescent="0.25">
      <c r="A11440" s="221">
        <v>51675.218070808703</v>
      </c>
      <c r="B11440" s="221">
        <v>0.64617583925847799</v>
      </c>
      <c r="C11440" s="221">
        <v>1.8114561674256799</v>
      </c>
      <c r="D11440" s="221">
        <v>2.04696571157467</v>
      </c>
      <c r="E11440" s="221">
        <v>1.78629079762941</v>
      </c>
    </row>
    <row r="11441" spans="1:5" x14ac:dyDescent="0.25">
      <c r="A11441" s="221">
        <v>51678.7337235839</v>
      </c>
      <c r="B11441" s="221">
        <v>2.6797916925446201</v>
      </c>
      <c r="C11441" s="221">
        <v>1.8114391725985499</v>
      </c>
      <c r="D11441" s="221">
        <v>2.0470003986080498</v>
      </c>
      <c r="E11441" s="221">
        <v>1.7863281876928301</v>
      </c>
    </row>
    <row r="11442" spans="1:5" x14ac:dyDescent="0.25">
      <c r="A11442" s="221">
        <v>51682.616840758601</v>
      </c>
      <c r="B11442" s="221">
        <v>1.7835612498676701</v>
      </c>
      <c r="C11442" s="221">
        <v>1.81142032853964</v>
      </c>
      <c r="D11442" s="221">
        <v>2.0470387112127599</v>
      </c>
      <c r="E11442" s="221">
        <v>1.7863694584629499</v>
      </c>
    </row>
    <row r="11443" spans="1:5" x14ac:dyDescent="0.25">
      <c r="A11443" s="221">
        <v>51683.8040911309</v>
      </c>
      <c r="B11443" s="221">
        <v>1.77162359112173</v>
      </c>
      <c r="C11443" s="221">
        <v>1.8114145484653801</v>
      </c>
      <c r="D11443" s="221">
        <v>2.0470504251663</v>
      </c>
      <c r="E11443" s="221">
        <v>1.78638207686589</v>
      </c>
    </row>
    <row r="11444" spans="1:5" x14ac:dyDescent="0.25">
      <c r="A11444" s="221">
        <v>51688.283636314904</v>
      </c>
      <c r="B11444" s="221">
        <v>1.73931798482143</v>
      </c>
      <c r="C11444" s="221">
        <v>1.8113926875281401</v>
      </c>
      <c r="D11444" s="221">
        <v>2.0470946224017199</v>
      </c>
      <c r="E11444" s="221">
        <v>1.7864296489781</v>
      </c>
    </row>
    <row r="11445" spans="1:5" x14ac:dyDescent="0.25">
      <c r="A11445" s="221">
        <v>51689.889279896503</v>
      </c>
      <c r="B11445" s="221">
        <v>4.2398336506351404</v>
      </c>
      <c r="C11445" s="221">
        <v>1.8113848234068499</v>
      </c>
      <c r="D11445" s="221">
        <v>2.0471104644134499</v>
      </c>
      <c r="E11445" s="221">
        <v>1.78644669606784</v>
      </c>
    </row>
    <row r="11446" spans="1:5" x14ac:dyDescent="0.25">
      <c r="A11446" s="221">
        <v>51694.664442736401</v>
      </c>
      <c r="B11446" s="221">
        <v>1.58944703996138</v>
      </c>
      <c r="C11446" s="221">
        <v>1.8113613657827501</v>
      </c>
      <c r="D11446" s="221">
        <v>2.0471575783474498</v>
      </c>
      <c r="E11446" s="221">
        <v>1.7864973611994199</v>
      </c>
    </row>
    <row r="11447" spans="1:5" x14ac:dyDescent="0.25">
      <c r="A11447" s="221">
        <v>51695.385992431999</v>
      </c>
      <c r="B11447" s="221">
        <v>1.0868522661619899</v>
      </c>
      <c r="C11447" s="221">
        <v>1.8113578107219199</v>
      </c>
      <c r="D11447" s="221">
        <v>2.04716469748577</v>
      </c>
      <c r="E11447" s="221">
        <v>1.7865050016669299</v>
      </c>
    </row>
    <row r="11448" spans="1:5" x14ac:dyDescent="0.25">
      <c r="A11448" s="221">
        <v>51705.752160088799</v>
      </c>
      <c r="B11448" s="221">
        <v>1.3329423294079299</v>
      </c>
      <c r="C11448" s="221">
        <v>1.81130644296841</v>
      </c>
      <c r="D11448" s="221">
        <v>2.0472669740324099</v>
      </c>
      <c r="E11448" s="221">
        <v>1.7866147517222</v>
      </c>
    </row>
    <row r="11449" spans="1:5" x14ac:dyDescent="0.25">
      <c r="A11449" s="221">
        <v>51708.329654668298</v>
      </c>
      <c r="B11449" s="221">
        <v>1.76693160150669</v>
      </c>
      <c r="C11449" s="221">
        <v>1.81129357037659</v>
      </c>
      <c r="D11449" s="221">
        <v>2.0472924043896201</v>
      </c>
      <c r="E11449" s="221">
        <v>1.7866420405122201</v>
      </c>
    </row>
    <row r="11450" spans="1:5" x14ac:dyDescent="0.25">
      <c r="A11450" s="221">
        <v>51710.431907312501</v>
      </c>
      <c r="B11450" s="221">
        <v>0.77775980916916498</v>
      </c>
      <c r="C11450" s="221">
        <v>1.81128307125065</v>
      </c>
      <c r="D11450" s="221">
        <v>2.04731314577471</v>
      </c>
      <c r="E11450" s="221">
        <v>1.7866642977582501</v>
      </c>
    </row>
    <row r="11451" spans="1:5" x14ac:dyDescent="0.25">
      <c r="A11451" s="221">
        <v>51713.2987672237</v>
      </c>
      <c r="B11451" s="221">
        <v>2.1986229047744801</v>
      </c>
      <c r="C11451" s="221">
        <v>1.8112687030264001</v>
      </c>
      <c r="D11451" s="221">
        <v>2.0473414309200999</v>
      </c>
      <c r="E11451" s="221">
        <v>1.7866946501550101</v>
      </c>
    </row>
    <row r="11452" spans="1:5" x14ac:dyDescent="0.25">
      <c r="A11452" s="221">
        <v>51716.164732138401</v>
      </c>
      <c r="B11452" s="221">
        <v>1.5681631942138901</v>
      </c>
      <c r="C11452" s="221">
        <v>1.8112542950191299</v>
      </c>
      <c r="D11452" s="221">
        <v>2.0473697069227001</v>
      </c>
      <c r="E11452" s="221">
        <v>1.78672499307616</v>
      </c>
    </row>
    <row r="11453" spans="1:5" x14ac:dyDescent="0.25">
      <c r="A11453" s="221">
        <v>51717.655606292501</v>
      </c>
      <c r="B11453" s="221">
        <v>2.17719287875404</v>
      </c>
      <c r="C11453" s="221">
        <v>1.81124678357957</v>
      </c>
      <c r="D11453" s="221">
        <v>2.0473844160914099</v>
      </c>
      <c r="E11453" s="221">
        <v>1.7867407774553301</v>
      </c>
    </row>
    <row r="11454" spans="1:5" x14ac:dyDescent="0.25">
      <c r="A11454" s="221">
        <v>51721.942997666301</v>
      </c>
      <c r="B11454" s="221">
        <v>1.5300778449508301</v>
      </c>
      <c r="C11454" s="221">
        <v>1.81122512009842</v>
      </c>
      <c r="D11454" s="221">
        <v>2.0474267160822399</v>
      </c>
      <c r="E11454" s="221">
        <v>1.7867860617625</v>
      </c>
    </row>
    <row r="11455" spans="1:5" x14ac:dyDescent="0.25">
      <c r="A11455" s="221">
        <v>51722.865692248</v>
      </c>
      <c r="B11455" s="221">
        <v>2.3676103733092102</v>
      </c>
      <c r="C11455" s="221">
        <v>1.81122044358437</v>
      </c>
      <c r="D11455" s="221">
        <v>2.0474358195134301</v>
      </c>
      <c r="E11455" s="221">
        <v>1.7867958072707399</v>
      </c>
    </row>
    <row r="11456" spans="1:5" x14ac:dyDescent="0.25">
      <c r="A11456" s="221">
        <v>51725.399925326099</v>
      </c>
      <c r="B11456" s="221">
        <v>3.3371419924704799</v>
      </c>
      <c r="C11456" s="221">
        <v>1.8112075855268499</v>
      </c>
      <c r="D11456" s="221">
        <v>2.0474608226042599</v>
      </c>
      <c r="E11456" s="221">
        <v>1.78682257386268</v>
      </c>
    </row>
    <row r="11457" spans="1:5" x14ac:dyDescent="0.25">
      <c r="A11457" s="221">
        <v>51729.008821875497</v>
      </c>
      <c r="B11457" s="221">
        <v>2.3258026188323999</v>
      </c>
      <c r="C11457" s="221">
        <v>1.81118921621449</v>
      </c>
      <c r="D11457" s="221">
        <v>2.0474964284721699</v>
      </c>
      <c r="E11457" s="221">
        <v>1.7868606541192</v>
      </c>
    </row>
    <row r="11458" spans="1:5" x14ac:dyDescent="0.25">
      <c r="A11458" s="221">
        <v>51733.440979906001</v>
      </c>
      <c r="B11458" s="221">
        <v>2.2000516034552202</v>
      </c>
      <c r="C11458" s="221">
        <v>1.81116656742991</v>
      </c>
      <c r="D11458" s="221">
        <v>2.0475401567506801</v>
      </c>
      <c r="E11458" s="221">
        <v>1.7869073919232501</v>
      </c>
    </row>
    <row r="11459" spans="1:5" x14ac:dyDescent="0.25">
      <c r="A11459" s="221">
        <v>51733.896684276398</v>
      </c>
      <c r="B11459" s="221">
        <v>2.3794163176438499</v>
      </c>
      <c r="C11459" s="221">
        <v>1.8111642331789599</v>
      </c>
      <c r="D11459" s="221">
        <v>2.0475446527924399</v>
      </c>
      <c r="E11459" s="221">
        <v>1.78691219215494</v>
      </c>
    </row>
    <row r="11460" spans="1:5" x14ac:dyDescent="0.25">
      <c r="A11460" s="221">
        <v>51738.193033659998</v>
      </c>
      <c r="B11460" s="221">
        <v>0.65679016644890598</v>
      </c>
      <c r="C11460" s="221">
        <v>1.81114217522572</v>
      </c>
      <c r="D11460" s="221">
        <v>2.0475870411642201</v>
      </c>
      <c r="E11460" s="221">
        <v>1.7869574484083099</v>
      </c>
    </row>
    <row r="11461" spans="1:5" x14ac:dyDescent="0.25">
      <c r="A11461" s="221">
        <v>51739.009629528999</v>
      </c>
      <c r="B11461" s="221">
        <v>3.5940884339841199</v>
      </c>
      <c r="C11461" s="221">
        <v>1.8111379723549701</v>
      </c>
      <c r="D11461" s="221">
        <v>2.0475950978109698</v>
      </c>
      <c r="E11461" s="221">
        <v>1.7869660501458</v>
      </c>
    </row>
    <row r="11462" spans="1:5" x14ac:dyDescent="0.25">
      <c r="A11462" s="221">
        <v>51740.8936518552</v>
      </c>
      <c r="B11462" s="221">
        <v>2.1381696428083301</v>
      </c>
      <c r="C11462" s="221">
        <v>1.8111282630149199</v>
      </c>
      <c r="D11462" s="221">
        <v>2.0476136858334302</v>
      </c>
      <c r="E11462" s="221">
        <v>1.7869858957831299</v>
      </c>
    </row>
    <row r="11463" spans="1:5" x14ac:dyDescent="0.25">
      <c r="A11463" s="221">
        <v>51746.196910225197</v>
      </c>
      <c r="B11463" s="221">
        <v>1.90088705831102</v>
      </c>
      <c r="C11463" s="221">
        <v>1.8111008382435101</v>
      </c>
      <c r="D11463" s="221">
        <v>2.04766600850725</v>
      </c>
      <c r="E11463" s="221">
        <v>1.7870417498071101</v>
      </c>
    </row>
    <row r="11464" spans="1:5" x14ac:dyDescent="0.25">
      <c r="A11464" s="221">
        <v>51752.7976858365</v>
      </c>
      <c r="B11464" s="221">
        <v>1.6753294296876899</v>
      </c>
      <c r="C11464" s="221">
        <v>1.81106650980562</v>
      </c>
      <c r="D11464" s="221">
        <v>2.0477311318095599</v>
      </c>
      <c r="E11464" s="221">
        <v>1.78711116770031</v>
      </c>
    </row>
    <row r="11465" spans="1:5" x14ac:dyDescent="0.25">
      <c r="A11465" s="221">
        <v>51757.334652419297</v>
      </c>
      <c r="B11465" s="221">
        <v>1.9981067666242001</v>
      </c>
      <c r="C11465" s="221">
        <v>1.81104279043518</v>
      </c>
      <c r="D11465" s="221">
        <v>2.0477758933930601</v>
      </c>
      <c r="E11465" s="221">
        <v>1.7871588308660999</v>
      </c>
    </row>
    <row r="11466" spans="1:5" x14ac:dyDescent="0.25">
      <c r="A11466" s="221">
        <v>51761.190632747501</v>
      </c>
      <c r="B11466" s="221">
        <v>2.5996584012018</v>
      </c>
      <c r="C11466" s="221">
        <v>1.81102255209007</v>
      </c>
      <c r="D11466" s="221">
        <v>2.0478139361468801</v>
      </c>
      <c r="E11466" s="221">
        <v>1.7871993272837301</v>
      </c>
    </row>
    <row r="11467" spans="1:5" x14ac:dyDescent="0.25">
      <c r="A11467" s="221">
        <v>51761.5059410705</v>
      </c>
      <c r="B11467" s="221">
        <v>1.45914456187897</v>
      </c>
      <c r="C11467" s="221">
        <v>1.8110208939558701</v>
      </c>
      <c r="D11467" s="221">
        <v>2.0478170469405201</v>
      </c>
      <c r="E11467" s="221">
        <v>1.78720263872634</v>
      </c>
    </row>
    <row r="11468" spans="1:5" x14ac:dyDescent="0.25">
      <c r="A11468" s="221">
        <v>51762.071971013902</v>
      </c>
      <c r="B11468" s="221">
        <v>2.3316795558932202</v>
      </c>
      <c r="C11468" s="221">
        <v>1.81101791614129</v>
      </c>
      <c r="D11468" s="221">
        <v>2.0478226313232302</v>
      </c>
      <c r="E11468" s="221">
        <v>1.7872085792555601</v>
      </c>
    </row>
    <row r="11469" spans="1:5" x14ac:dyDescent="0.25">
      <c r="A11469" s="221">
        <v>51770.586559089003</v>
      </c>
      <c r="B11469" s="221">
        <v>2.2537056051122701</v>
      </c>
      <c r="C11469" s="221">
        <v>1.81097293372444</v>
      </c>
      <c r="D11469" s="221">
        <v>2.0479066352155599</v>
      </c>
      <c r="E11469" s="221">
        <v>1.7872978721241</v>
      </c>
    </row>
    <row r="11470" spans="1:5" x14ac:dyDescent="0.25">
      <c r="A11470" s="221">
        <v>51773.523733041002</v>
      </c>
      <c r="B11470" s="221">
        <v>2.0022050893193901</v>
      </c>
      <c r="C11470" s="221">
        <v>1.8109573340568501</v>
      </c>
      <c r="D11470" s="221">
        <v>2.0479356130172199</v>
      </c>
      <c r="E11470" s="221">
        <v>1.7873286691734001</v>
      </c>
    </row>
    <row r="11471" spans="1:5" x14ac:dyDescent="0.25">
      <c r="A11471" s="221">
        <v>51774.098182449197</v>
      </c>
      <c r="B11471" s="221">
        <v>1.11921665106682</v>
      </c>
      <c r="C11471" s="221">
        <v>1.8109542790853499</v>
      </c>
      <c r="D11471" s="221">
        <v>2.0479412804653498</v>
      </c>
      <c r="E11471" s="221">
        <v>1.78733468751225</v>
      </c>
    </row>
    <row r="11472" spans="1:5" x14ac:dyDescent="0.25">
      <c r="A11472" s="221">
        <v>51775.430085256397</v>
      </c>
      <c r="B11472" s="221">
        <v>1.1317188472598401</v>
      </c>
      <c r="C11472" s="221">
        <v>1.81094718863883</v>
      </c>
      <c r="D11472" s="221">
        <v>2.0479544208567599</v>
      </c>
      <c r="E11472" s="221">
        <v>1.78734863764506</v>
      </c>
    </row>
    <row r="11473" spans="1:5" x14ac:dyDescent="0.25">
      <c r="A11473" s="221">
        <v>51780.875043351603</v>
      </c>
      <c r="B11473" s="221">
        <v>1.4568878990949701</v>
      </c>
      <c r="C11473" s="221">
        <v>1.8109181037409601</v>
      </c>
      <c r="D11473" s="221">
        <v>2.04800813968449</v>
      </c>
      <c r="E11473" s="221">
        <v>1.7874056460530301</v>
      </c>
    </row>
    <row r="11474" spans="1:5" x14ac:dyDescent="0.25">
      <c r="A11474" s="221">
        <v>51781.612963028303</v>
      </c>
      <c r="B11474" s="221">
        <v>1.9586508209040301</v>
      </c>
      <c r="C11474" s="221">
        <v>1.81091416000562</v>
      </c>
      <c r="D11474" s="221">
        <v>2.0480154198216201</v>
      </c>
      <c r="E11474" s="221">
        <v>1.7874133618644501</v>
      </c>
    </row>
    <row r="11475" spans="1:5" x14ac:dyDescent="0.25">
      <c r="A11475" s="221">
        <v>51783.460005946203</v>
      </c>
      <c r="B11475" s="221">
        <v>1.42618294091468</v>
      </c>
      <c r="C11475" s="221">
        <v>1.8109042575432699</v>
      </c>
      <c r="D11475" s="221">
        <v>2.0480336423005001</v>
      </c>
      <c r="E11475" s="221">
        <v>1.7874326748537599</v>
      </c>
    </row>
    <row r="11476" spans="1:5" x14ac:dyDescent="0.25">
      <c r="A11476" s="221">
        <v>51789.936572671802</v>
      </c>
      <c r="B11476" s="221">
        <v>1.25834637042501</v>
      </c>
      <c r="C11476" s="221">
        <v>1.8108694059547601</v>
      </c>
      <c r="D11476" s="221">
        <v>2.0480975385420099</v>
      </c>
      <c r="E11476" s="221">
        <v>1.78750039491738</v>
      </c>
    </row>
    <row r="11477" spans="1:5" x14ac:dyDescent="0.25">
      <c r="A11477" s="221">
        <v>51794.360020375199</v>
      </c>
      <c r="B11477" s="221">
        <v>2.80792850102356</v>
      </c>
      <c r="C11477" s="221">
        <v>1.8108454861204999</v>
      </c>
      <c r="D11477" s="221">
        <v>2.0481411792076298</v>
      </c>
      <c r="E11477" s="221">
        <v>1.7875466204717401</v>
      </c>
    </row>
    <row r="11478" spans="1:5" x14ac:dyDescent="0.25">
      <c r="A11478" s="221">
        <v>51795.236068115002</v>
      </c>
      <c r="B11478" s="221">
        <v>0.58454572545805195</v>
      </c>
      <c r="C11478" s="221">
        <v>1.81084073950067</v>
      </c>
      <c r="D11478" s="221">
        <v>2.04814982201653</v>
      </c>
      <c r="E11478" s="221">
        <v>1.7875557676396101</v>
      </c>
    </row>
    <row r="11479" spans="1:5" x14ac:dyDescent="0.25">
      <c r="A11479" s="221">
        <v>51796.551631013201</v>
      </c>
      <c r="B11479" s="221">
        <v>0.55508433911250998</v>
      </c>
      <c r="C11479" s="221">
        <v>1.8108335992028299</v>
      </c>
      <c r="D11479" s="221">
        <v>2.0481628008792598</v>
      </c>
      <c r="E11479" s="221">
        <v>1.7875695039625701</v>
      </c>
    </row>
    <row r="11480" spans="1:5" x14ac:dyDescent="0.25">
      <c r="A11480" s="221">
        <v>51797.379767685197</v>
      </c>
      <c r="B11480" s="221">
        <v>1.31500455765841</v>
      </c>
      <c r="C11480" s="221">
        <v>1.81082910444055</v>
      </c>
      <c r="D11480" s="221">
        <v>2.0481709709729801</v>
      </c>
      <c r="E11480" s="221">
        <v>1.7875781488338001</v>
      </c>
    </row>
    <row r="11481" spans="1:5" x14ac:dyDescent="0.25">
      <c r="A11481" s="221">
        <v>51803.448286360697</v>
      </c>
      <c r="B11481" s="221">
        <v>1.6780016745046</v>
      </c>
      <c r="C11481" s="221">
        <v>1.81079605395229</v>
      </c>
      <c r="D11481" s="221">
        <v>2.0482308407602301</v>
      </c>
      <c r="E11481" s="221">
        <v>1.78764137952243</v>
      </c>
    </row>
    <row r="11482" spans="1:5" x14ac:dyDescent="0.25">
      <c r="A11482" s="221">
        <v>51805.469455692801</v>
      </c>
      <c r="B11482" s="221">
        <v>1.5913448606204701</v>
      </c>
      <c r="C11482" s="221">
        <v>1.81078500717369</v>
      </c>
      <c r="D11482" s="221">
        <v>2.0482507808781301</v>
      </c>
      <c r="E11482" s="221">
        <v>1.78766243901578</v>
      </c>
    </row>
    <row r="11483" spans="1:5" x14ac:dyDescent="0.25">
      <c r="A11483" s="221">
        <v>51808.735059996099</v>
      </c>
      <c r="B11483" s="221">
        <v>1.7743041026415201</v>
      </c>
      <c r="C11483" s="221">
        <v>1.81076711822498</v>
      </c>
      <c r="D11483" s="221">
        <v>2.0482829981366302</v>
      </c>
      <c r="E11483" s="221">
        <v>1.78769646484975</v>
      </c>
    </row>
    <row r="11484" spans="1:5" x14ac:dyDescent="0.25">
      <c r="A11484" s="221">
        <v>51812.265251936798</v>
      </c>
      <c r="B11484" s="221">
        <v>2.1905001877744699</v>
      </c>
      <c r="C11484" s="221">
        <v>1.8107477234955101</v>
      </c>
      <c r="D11484" s="221">
        <v>2.0483178257200501</v>
      </c>
      <c r="E11484" s="221">
        <v>1.7877332475440599</v>
      </c>
    </row>
    <row r="11485" spans="1:5" x14ac:dyDescent="0.25">
      <c r="A11485" s="221">
        <v>51813.347442412101</v>
      </c>
      <c r="B11485" s="221">
        <v>2.1265426232017099</v>
      </c>
      <c r="C11485" s="221">
        <v>1.8107417662812499</v>
      </c>
      <c r="D11485" s="221">
        <v>2.0483285022157398</v>
      </c>
      <c r="E11485" s="221">
        <v>1.7877445233846201</v>
      </c>
    </row>
    <row r="11486" spans="1:5" x14ac:dyDescent="0.25">
      <c r="A11486" s="221">
        <v>51820.632005433603</v>
      </c>
      <c r="B11486" s="221">
        <v>1.78537016235365</v>
      </c>
      <c r="C11486" s="221">
        <v>1.81070152394577</v>
      </c>
      <c r="D11486" s="221">
        <v>2.04840036804287</v>
      </c>
      <c r="E11486" s="221">
        <v>1.78782042139024</v>
      </c>
    </row>
    <row r="11487" spans="1:5" x14ac:dyDescent="0.25">
      <c r="A11487" s="221">
        <v>51827.417165994302</v>
      </c>
      <c r="B11487" s="221">
        <v>2.06460506076525</v>
      </c>
      <c r="C11487" s="221">
        <v>1.8106638182383901</v>
      </c>
      <c r="D11487" s="221">
        <v>2.0484673069796302</v>
      </c>
      <c r="E11487" s="221">
        <v>1.7878909356889701</v>
      </c>
    </row>
    <row r="11488" spans="1:5" x14ac:dyDescent="0.25">
      <c r="A11488" s="221">
        <v>51835.483461841301</v>
      </c>
      <c r="B11488" s="221">
        <v>0.84634121016005104</v>
      </c>
      <c r="C11488" s="221">
        <v>1.8106187159367899</v>
      </c>
      <c r="D11488" s="221">
        <v>2.0485468849443298</v>
      </c>
      <c r="E11488" s="221">
        <v>1.7879746760795601</v>
      </c>
    </row>
    <row r="11489" spans="1:5" x14ac:dyDescent="0.25">
      <c r="A11489" s="221">
        <v>51843.589990791901</v>
      </c>
      <c r="B11489" s="221">
        <v>1.21138092111108</v>
      </c>
      <c r="C11489" s="221">
        <v>1.8105730871685799</v>
      </c>
      <c r="D11489" s="221">
        <v>2.0486268589755001</v>
      </c>
      <c r="E11489" s="221">
        <v>1.7880587456139401</v>
      </c>
    </row>
    <row r="11490" spans="1:5" x14ac:dyDescent="0.25">
      <c r="A11490" s="221">
        <v>51850.321441189597</v>
      </c>
      <c r="B11490" s="221">
        <v>0.97271721743110695</v>
      </c>
      <c r="C11490" s="221">
        <v>1.8105349645714801</v>
      </c>
      <c r="D11490" s="221">
        <v>2.0486932671140399</v>
      </c>
      <c r="E11490" s="221">
        <v>1.78812848717227</v>
      </c>
    </row>
    <row r="11491" spans="1:5" x14ac:dyDescent="0.25">
      <c r="A11491" s="221">
        <v>51851.996885299202</v>
      </c>
      <c r="B11491" s="221">
        <v>1.9892084694857599</v>
      </c>
      <c r="C11491" s="221">
        <v>1.81052545062273</v>
      </c>
      <c r="D11491" s="221">
        <v>2.0487097959626501</v>
      </c>
      <c r="E11491" s="221">
        <v>1.7881458234640999</v>
      </c>
    </row>
    <row r="11492" spans="1:5" x14ac:dyDescent="0.25">
      <c r="A11492" s="221">
        <v>51852.883628784002</v>
      </c>
      <c r="B11492" s="221">
        <v>2.1431806602034</v>
      </c>
      <c r="C11492" s="221">
        <v>1.81052040727344</v>
      </c>
      <c r="D11492" s="221">
        <v>2.0487185440006899</v>
      </c>
      <c r="E11492" s="221">
        <v>1.7881549966696699</v>
      </c>
    </row>
    <row r="11493" spans="1:5" x14ac:dyDescent="0.25">
      <c r="A11493" s="221">
        <v>51853.643749205999</v>
      </c>
      <c r="B11493" s="221">
        <v>1.74224674496897</v>
      </c>
      <c r="C11493" s="221">
        <v>1.8105160812541301</v>
      </c>
      <c r="D11493" s="221">
        <v>2.0487260428574499</v>
      </c>
      <c r="E11493" s="221">
        <v>1.7881628599819099</v>
      </c>
    </row>
    <row r="11494" spans="1:5" x14ac:dyDescent="0.25">
      <c r="A11494" s="221">
        <v>51854.150961790903</v>
      </c>
      <c r="B11494" s="221">
        <v>2.7444131742326001</v>
      </c>
      <c r="C11494" s="221">
        <v>1.8105131908254899</v>
      </c>
      <c r="D11494" s="221">
        <v>2.0487310466889599</v>
      </c>
      <c r="E11494" s="221">
        <v>1.7881681070069899</v>
      </c>
    </row>
    <row r="11495" spans="1:5" x14ac:dyDescent="0.25">
      <c r="A11495" s="221">
        <v>51858.759386607402</v>
      </c>
      <c r="B11495" s="221">
        <v>1.2011134869903199</v>
      </c>
      <c r="C11495" s="221">
        <v>1.81048689755319</v>
      </c>
      <c r="D11495" s="221">
        <v>2.0487765099761699</v>
      </c>
      <c r="E11495" s="221">
        <v>1.7882157803521499</v>
      </c>
    </row>
    <row r="11496" spans="1:5" x14ac:dyDescent="0.25">
      <c r="A11496" s="221">
        <v>51859.342064504002</v>
      </c>
      <c r="B11496" s="221">
        <v>1.99515215063706</v>
      </c>
      <c r="C11496" s="221">
        <v>1.8104835675700801</v>
      </c>
      <c r="D11496" s="221">
        <v>2.0487822582422801</v>
      </c>
      <c r="E11496" s="221">
        <v>1.78822180031513</v>
      </c>
    </row>
    <row r="11497" spans="1:5" x14ac:dyDescent="0.25">
      <c r="A11497" s="221">
        <v>51861.401975622903</v>
      </c>
      <c r="B11497" s="221">
        <v>2.1089355681297199</v>
      </c>
      <c r="C11497" s="221">
        <v>1.8104717779702</v>
      </c>
      <c r="D11497" s="221">
        <v>2.0488025797909999</v>
      </c>
      <c r="E11497" s="221">
        <v>1.7882430823797899</v>
      </c>
    </row>
    <row r="11498" spans="1:5" x14ac:dyDescent="0.25">
      <c r="A11498" s="221">
        <v>51862.956594408803</v>
      </c>
      <c r="B11498" s="221">
        <v>2.6229964899340499</v>
      </c>
      <c r="C11498" s="221">
        <v>1.8104628676859</v>
      </c>
      <c r="D11498" s="221">
        <v>2.0488179165019398</v>
      </c>
      <c r="E11498" s="221">
        <v>1.7882591439939199</v>
      </c>
    </row>
    <row r="11499" spans="1:5" x14ac:dyDescent="0.25">
      <c r="A11499" s="221">
        <v>51868.277031418198</v>
      </c>
      <c r="B11499" s="221">
        <v>1.51799946193576</v>
      </c>
      <c r="C11499" s="221">
        <v>1.81043229149828</v>
      </c>
      <c r="D11499" s="221">
        <v>2.04887040385041</v>
      </c>
      <c r="E11499" s="221">
        <v>1.7883140939631801</v>
      </c>
    </row>
    <row r="11500" spans="1:5" x14ac:dyDescent="0.25">
      <c r="A11500" s="221">
        <v>51874.530645804902</v>
      </c>
      <c r="B11500" s="221">
        <v>1.70329381790264</v>
      </c>
      <c r="C11500" s="221">
        <v>1.8103961904468899</v>
      </c>
      <c r="D11500" s="221">
        <v>2.0489320968845002</v>
      </c>
      <c r="E11500" s="221">
        <v>1.7883785882274601</v>
      </c>
    </row>
    <row r="11501" spans="1:5" x14ac:dyDescent="0.25">
      <c r="A11501" s="221">
        <v>51879.375435969203</v>
      </c>
      <c r="B11501" s="221">
        <v>0.74487749444609497</v>
      </c>
      <c r="C11501" s="221">
        <v>1.81036810096708</v>
      </c>
      <c r="D11501" s="221">
        <v>2.0489798907386598</v>
      </c>
      <c r="E11501" s="221">
        <v>1.78842855312102</v>
      </c>
    </row>
    <row r="11502" spans="1:5" x14ac:dyDescent="0.25">
      <c r="A11502" s="221">
        <v>51887.341511029197</v>
      </c>
      <c r="B11502" s="221">
        <v>1.76749704262067</v>
      </c>
      <c r="C11502" s="221">
        <v>1.8103216927322701</v>
      </c>
      <c r="D11502" s="221">
        <v>2.0490584760677901</v>
      </c>
      <c r="E11502" s="221">
        <v>1.78851060911863</v>
      </c>
    </row>
    <row r="11503" spans="1:5" x14ac:dyDescent="0.25">
      <c r="A11503" s="221">
        <v>51905.205537034497</v>
      </c>
      <c r="B11503" s="221">
        <v>1.7933733749629499</v>
      </c>
      <c r="C11503" s="221">
        <v>1.81021659467855</v>
      </c>
      <c r="D11503" s="221">
        <v>2.04923470468133</v>
      </c>
      <c r="E11503" s="221">
        <v>1.78869421359568</v>
      </c>
    </row>
    <row r="11504" spans="1:5" x14ac:dyDescent="0.25">
      <c r="A11504" s="221">
        <v>51910.947681135098</v>
      </c>
      <c r="B11504" s="221">
        <v>2.4183334359998598</v>
      </c>
      <c r="C11504" s="221">
        <v>1.8101825306531201</v>
      </c>
      <c r="D11504" s="221">
        <v>2.0492913509319202</v>
      </c>
      <c r="E11504" s="221">
        <v>1.78875311931401</v>
      </c>
    </row>
    <row r="11505" spans="1:5" x14ac:dyDescent="0.25">
      <c r="A11505" s="221">
        <v>51911.618666213501</v>
      </c>
      <c r="B11505" s="221">
        <v>2.8866452396364402</v>
      </c>
      <c r="C11505" s="221">
        <v>1.81017853970234</v>
      </c>
      <c r="D11505" s="221">
        <v>2.0492979701995999</v>
      </c>
      <c r="E11505" s="221">
        <v>1.78875999600916</v>
      </c>
    </row>
    <row r="11506" spans="1:5" x14ac:dyDescent="0.25">
      <c r="A11506" s="221">
        <v>51914.659194165099</v>
      </c>
      <c r="B11506" s="221">
        <v>2.2869106041190701</v>
      </c>
      <c r="C11506" s="221">
        <v>1.8101604306291399</v>
      </c>
      <c r="D11506" s="221">
        <v>2.0493279650073299</v>
      </c>
      <c r="E11506" s="221">
        <v>1.7887911517853701</v>
      </c>
    </row>
    <row r="11507" spans="1:5" x14ac:dyDescent="0.25">
      <c r="A11507" s="221">
        <v>51914.7792459876</v>
      </c>
      <c r="B11507" s="221">
        <v>1.0487310512236501</v>
      </c>
      <c r="C11507" s="221">
        <v>1.8101597147958699</v>
      </c>
      <c r="D11507" s="221">
        <v>2.0493291493185399</v>
      </c>
      <c r="E11507" s="221">
        <v>1.78879238193611</v>
      </c>
    </row>
    <row r="11508" spans="1:5" x14ac:dyDescent="0.25">
      <c r="A11508" s="221">
        <v>51915.962769232297</v>
      </c>
      <c r="B11508" s="221">
        <v>1.4909542246655201</v>
      </c>
      <c r="C11508" s="221">
        <v>1.8101526544817399</v>
      </c>
      <c r="D11508" s="221">
        <v>2.0493408247751499</v>
      </c>
      <c r="E11508" s="221">
        <v>1.7888045092988401</v>
      </c>
    </row>
    <row r="11509" spans="1:5" x14ac:dyDescent="0.25">
      <c r="A11509" s="221">
        <v>51921.221010551002</v>
      </c>
      <c r="B11509" s="221">
        <v>1.1895087279863299</v>
      </c>
      <c r="C11509" s="221">
        <v>1.8101212132517801</v>
      </c>
      <c r="D11509" s="221">
        <v>2.0493926973248802</v>
      </c>
      <c r="E11509" s="221">
        <v>1.7888583765231301</v>
      </c>
    </row>
    <row r="11510" spans="1:5" x14ac:dyDescent="0.25">
      <c r="A11510" s="221">
        <v>51921.537192734198</v>
      </c>
      <c r="B11510" s="221">
        <v>2.49465058183644</v>
      </c>
      <c r="C11510" s="221">
        <v>1.81011931938783</v>
      </c>
      <c r="D11510" s="221">
        <v>2.0493958164620598</v>
      </c>
      <c r="E11510" s="221">
        <v>1.7888616107954201</v>
      </c>
    </row>
    <row r="11511" spans="1:5" x14ac:dyDescent="0.25">
      <c r="A11511" s="221">
        <v>51923.663730384498</v>
      </c>
      <c r="B11511" s="221">
        <v>-0.55682632786923103</v>
      </c>
      <c r="C11511" s="221">
        <v>1.81010656762512</v>
      </c>
      <c r="D11511" s="221">
        <v>2.0494167943159098</v>
      </c>
      <c r="E11511" s="221">
        <v>1.78888336344987</v>
      </c>
    </row>
    <row r="11512" spans="1:5" x14ac:dyDescent="0.25">
      <c r="A11512" s="221">
        <v>51925.613779546897</v>
      </c>
      <c r="B11512" s="221">
        <v>2.0545807148134401</v>
      </c>
      <c r="C11512" s="221">
        <v>1.81009485720685</v>
      </c>
      <c r="D11512" s="221">
        <v>2.0494360310382298</v>
      </c>
      <c r="E11512" s="221">
        <v>1.7889033107786201</v>
      </c>
    </row>
    <row r="11513" spans="1:5" x14ac:dyDescent="0.25">
      <c r="A11513" s="221">
        <v>51927.239854736297</v>
      </c>
      <c r="B11513" s="221">
        <v>1.28338141509721</v>
      </c>
      <c r="C11513" s="221">
        <v>1.8100850799236801</v>
      </c>
      <c r="D11513" s="221">
        <v>2.04945207184248</v>
      </c>
      <c r="E11513" s="221">
        <v>1.78891994413177</v>
      </c>
    </row>
    <row r="11514" spans="1:5" x14ac:dyDescent="0.25">
      <c r="A11514" s="221">
        <v>51931.738320856399</v>
      </c>
      <c r="B11514" s="221">
        <v>2.7792905231096299</v>
      </c>
      <c r="C11514" s="221">
        <v>1.8100579729300299</v>
      </c>
      <c r="D11514" s="221">
        <v>2.0494964480281102</v>
      </c>
      <c r="E11514" s="221">
        <v>1.7889659525080399</v>
      </c>
    </row>
    <row r="11515" spans="1:5" x14ac:dyDescent="0.25">
      <c r="A11515" s="221">
        <v>51935.586589494102</v>
      </c>
      <c r="B11515" s="221">
        <v>1.6668636922273701</v>
      </c>
      <c r="C11515" s="221">
        <v>1.81003471583709</v>
      </c>
      <c r="D11515" s="221">
        <v>2.0495344101865101</v>
      </c>
      <c r="E11515" s="221">
        <v>1.78900524514232</v>
      </c>
    </row>
    <row r="11516" spans="1:5" x14ac:dyDescent="0.25">
      <c r="A11516" s="221">
        <v>51940.911754379398</v>
      </c>
      <c r="B11516" s="221">
        <v>4.1567848570059001</v>
      </c>
      <c r="C11516" s="221">
        <v>1.8100024299711299</v>
      </c>
      <c r="D11516" s="221">
        <v>2.04958694153812</v>
      </c>
      <c r="E11516" s="221">
        <v>1.78905961758251</v>
      </c>
    </row>
    <row r="11517" spans="1:5" x14ac:dyDescent="0.25">
      <c r="A11517" s="221">
        <v>51943.000511040897</v>
      </c>
      <c r="B11517" s="221">
        <v>2.27815343136335</v>
      </c>
      <c r="C11517" s="221">
        <v>1.80998973349768</v>
      </c>
      <c r="D11517" s="221">
        <v>2.04960754657345</v>
      </c>
      <c r="E11517" s="221">
        <v>1.7890809447712701</v>
      </c>
    </row>
    <row r="11518" spans="1:5" x14ac:dyDescent="0.25">
      <c r="A11518" s="221">
        <v>51951.436301095098</v>
      </c>
      <c r="B11518" s="221">
        <v>2.8099610444783001</v>
      </c>
      <c r="C11518" s="221">
        <v>1.80993826923125</v>
      </c>
      <c r="D11518" s="221">
        <v>2.0496907634245698</v>
      </c>
      <c r="E11518" s="221">
        <v>1.78916696348174</v>
      </c>
    </row>
    <row r="11519" spans="1:5" x14ac:dyDescent="0.25">
      <c r="A11519" s="221">
        <v>51952.194318554801</v>
      </c>
      <c r="B11519" s="221">
        <v>3.0529255728087401</v>
      </c>
      <c r="C11519" s="221">
        <v>1.80993363191354</v>
      </c>
      <c r="D11519" s="221">
        <v>2.0496982410601698</v>
      </c>
      <c r="E11519" s="221">
        <v>1.78917468613195</v>
      </c>
    </row>
    <row r="11520" spans="1:5" x14ac:dyDescent="0.25">
      <c r="A11520" s="221">
        <v>51952.801436330097</v>
      </c>
      <c r="B11520" s="221">
        <v>2.58047254379861</v>
      </c>
      <c r="C11520" s="221">
        <v>1.80992991482146</v>
      </c>
      <c r="D11520" s="221">
        <v>2.0497042300414301</v>
      </c>
      <c r="E11520" s="221">
        <v>1.7891808647952601</v>
      </c>
    </row>
    <row r="11521" spans="1:5" x14ac:dyDescent="0.25">
      <c r="A11521" s="221">
        <v>51964.984043228702</v>
      </c>
      <c r="B11521" s="221">
        <v>2.3541776584975498</v>
      </c>
      <c r="C11521" s="221">
        <v>1.8098550030162199</v>
      </c>
      <c r="D11521" s="221">
        <v>2.0498244064318301</v>
      </c>
      <c r="E11521" s="221">
        <v>1.78930484770159</v>
      </c>
    </row>
    <row r="11522" spans="1:5" x14ac:dyDescent="0.25">
      <c r="A11522" s="221">
        <v>51972.910294204397</v>
      </c>
      <c r="B11522" s="221">
        <v>2.46690719165175</v>
      </c>
      <c r="C11522" s="221">
        <v>1.8098059345573401</v>
      </c>
      <c r="D11522" s="221">
        <v>2.0499025951504399</v>
      </c>
      <c r="E11522" s="221">
        <v>1.7893853729157301</v>
      </c>
    </row>
    <row r="11523" spans="1:5" x14ac:dyDescent="0.25">
      <c r="A11523" s="221">
        <v>51974.218072726202</v>
      </c>
      <c r="B11523" s="221">
        <v>2.8730618460514501</v>
      </c>
      <c r="C11523" s="221">
        <v>1.8097978141750699</v>
      </c>
      <c r="D11523" s="221">
        <v>2.0499154956663901</v>
      </c>
      <c r="E11523" s="221">
        <v>1.7893986590387401</v>
      </c>
    </row>
    <row r="11524" spans="1:5" x14ac:dyDescent="0.25">
      <c r="A11524" s="221">
        <v>51978.113019048702</v>
      </c>
      <c r="B11524" s="221">
        <v>0.112204470287414</v>
      </c>
      <c r="C11524" s="221">
        <v>1.80977358927748</v>
      </c>
      <c r="D11524" s="221">
        <v>2.0499539171699599</v>
      </c>
      <c r="E11524" s="221">
        <v>1.7894381858270401</v>
      </c>
    </row>
    <row r="11525" spans="1:5" x14ac:dyDescent="0.25">
      <c r="A11525" s="221">
        <v>51978.213532104302</v>
      </c>
      <c r="B11525" s="221">
        <v>2.5174377286538498</v>
      </c>
      <c r="C11525" s="221">
        <v>1.8097729632734201</v>
      </c>
      <c r="D11525" s="221">
        <v>2.0499549086759798</v>
      </c>
      <c r="E11525" s="221">
        <v>1.7894392054948201</v>
      </c>
    </row>
    <row r="11526" spans="1:5" x14ac:dyDescent="0.25">
      <c r="A11526" s="221">
        <v>51980.413415464798</v>
      </c>
      <c r="B11526" s="221">
        <v>3.4915620380124599</v>
      </c>
      <c r="C11526" s="221">
        <v>1.80975924654923</v>
      </c>
      <c r="D11526" s="221">
        <v>2.0499766093155798</v>
      </c>
      <c r="E11526" s="221">
        <v>1.7894615224980099</v>
      </c>
    </row>
    <row r="11527" spans="1:5" x14ac:dyDescent="0.25">
      <c r="A11527" s="221">
        <v>51983.6389423535</v>
      </c>
      <c r="B11527" s="221">
        <v>2.9588156106761199</v>
      </c>
      <c r="C11527" s="221">
        <v>1.8097391125300999</v>
      </c>
      <c r="D11527" s="221">
        <v>2.0500084273645598</v>
      </c>
      <c r="E11527" s="221">
        <v>1.78949421430373</v>
      </c>
    </row>
    <row r="11528" spans="1:5" x14ac:dyDescent="0.25">
      <c r="A11528" s="221">
        <v>51984.7009660689</v>
      </c>
      <c r="B11528" s="221">
        <v>1.4583897077283801</v>
      </c>
      <c r="C11528" s="221">
        <v>1.80973247230148</v>
      </c>
      <c r="D11528" s="221">
        <v>2.05001890364449</v>
      </c>
      <c r="E11528" s="221">
        <v>1.78950497827321</v>
      </c>
    </row>
    <row r="11529" spans="1:5" x14ac:dyDescent="0.25">
      <c r="A11529" s="221">
        <v>51995.1490657303</v>
      </c>
      <c r="B11529" s="221">
        <v>0.96457369624203304</v>
      </c>
      <c r="C11529" s="221">
        <v>1.8096669041147</v>
      </c>
      <c r="D11529" s="221">
        <v>2.05012196604893</v>
      </c>
      <c r="E11529" s="221">
        <v>1.7896107704469399</v>
      </c>
    </row>
    <row r="11530" spans="1:5" x14ac:dyDescent="0.25">
      <c r="A11530" s="221">
        <v>51999.891379122302</v>
      </c>
      <c r="B11530" s="221">
        <v>3.29179269310711</v>
      </c>
      <c r="C11530" s="221">
        <v>1.8096369984826299</v>
      </c>
      <c r="D11530" s="221">
        <v>2.0501687451085502</v>
      </c>
      <c r="E11530" s="221">
        <v>1.7896587611472601</v>
      </c>
    </row>
    <row r="11531" spans="1:5" x14ac:dyDescent="0.25">
      <c r="A11531" s="221">
        <v>52010.762818072697</v>
      </c>
      <c r="B11531" s="221">
        <v>4.4265974882344201</v>
      </c>
      <c r="C11531" s="221">
        <v>1.80956809891056</v>
      </c>
      <c r="D11531" s="221">
        <v>2.05027598300043</v>
      </c>
      <c r="E11531" s="221">
        <v>1.7897685829363701</v>
      </c>
    </row>
    <row r="11532" spans="1:5" x14ac:dyDescent="0.25">
      <c r="A11532" s="221">
        <v>52017.753460586602</v>
      </c>
      <c r="B11532" s="221">
        <v>1.4507648729990199</v>
      </c>
      <c r="C11532" s="221">
        <v>1.8095235591415</v>
      </c>
      <c r="D11532" s="221">
        <v>2.0503449399958602</v>
      </c>
      <c r="E11532" s="221">
        <v>1.7898390891773499</v>
      </c>
    </row>
    <row r="11533" spans="1:5" x14ac:dyDescent="0.25">
      <c r="A11533" s="221">
        <v>52019.3494461273</v>
      </c>
      <c r="B11533" s="221">
        <v>2.4880035810322099</v>
      </c>
      <c r="C11533" s="221">
        <v>1.80951336213685</v>
      </c>
      <c r="D11533" s="221">
        <v>2.0503606830934999</v>
      </c>
      <c r="E11533" s="221">
        <v>1.78985518353618</v>
      </c>
    </row>
    <row r="11534" spans="1:5" x14ac:dyDescent="0.25">
      <c r="A11534" s="221">
        <v>52022.014608760197</v>
      </c>
      <c r="B11534" s="221">
        <v>1.5706158036124001</v>
      </c>
      <c r="C11534" s="221">
        <v>1.8094963117995899</v>
      </c>
      <c r="D11534" s="221">
        <v>2.0503869727524502</v>
      </c>
      <c r="E11534" s="221">
        <v>1.78988199908075</v>
      </c>
    </row>
    <row r="11535" spans="1:5" x14ac:dyDescent="0.25">
      <c r="A11535" s="221">
        <v>52040.617658136303</v>
      </c>
      <c r="B11535" s="221">
        <v>2.88383809305979</v>
      </c>
      <c r="C11535" s="221">
        <v>1.8093765316358501</v>
      </c>
      <c r="D11535" s="221">
        <v>2.0505704766847899</v>
      </c>
      <c r="E11535" s="221">
        <v>1.7900688860646199</v>
      </c>
    </row>
    <row r="11536" spans="1:5" x14ac:dyDescent="0.25">
      <c r="A11536" s="221">
        <v>52044.75060657</v>
      </c>
      <c r="B11536" s="221">
        <v>-0.49188494149418099</v>
      </c>
      <c r="C11536" s="221">
        <v>1.8093497398915199</v>
      </c>
      <c r="D11536" s="221">
        <v>2.05061124485534</v>
      </c>
      <c r="E11536" s="221">
        <v>1.7901104058311701</v>
      </c>
    </row>
    <row r="11537" spans="1:5" x14ac:dyDescent="0.25">
      <c r="A11537" s="221">
        <v>52045.586304201097</v>
      </c>
      <c r="B11537" s="221">
        <v>0.37593677876453002</v>
      </c>
      <c r="C11537" s="221">
        <v>1.80934431457374</v>
      </c>
      <c r="D11537" s="221">
        <v>2.0506194883319102</v>
      </c>
      <c r="E11537" s="221">
        <v>1.7901188012832601</v>
      </c>
    </row>
    <row r="11538" spans="1:5" x14ac:dyDescent="0.25">
      <c r="A11538" s="221">
        <v>52046.350896739801</v>
      </c>
      <c r="B11538" s="221">
        <v>0.57036644218322297</v>
      </c>
      <c r="C11538" s="221">
        <v>1.80933934853612</v>
      </c>
      <c r="D11538" s="221">
        <v>2.0506270304146401</v>
      </c>
      <c r="E11538" s="221">
        <v>1.7901264824107199</v>
      </c>
    </row>
    <row r="11539" spans="1:5" x14ac:dyDescent="0.25">
      <c r="A11539" s="221">
        <v>52053.048828549603</v>
      </c>
      <c r="B11539" s="221">
        <v>0.41598212961224701</v>
      </c>
      <c r="C11539" s="221">
        <v>1.8092957504079401</v>
      </c>
      <c r="D11539" s="221">
        <v>2.0506930995264701</v>
      </c>
      <c r="E11539" s="221">
        <v>1.7901937701036501</v>
      </c>
    </row>
    <row r="11540" spans="1:5" x14ac:dyDescent="0.25">
      <c r="A11540" s="221">
        <v>52057.141118356303</v>
      </c>
      <c r="B11540" s="221">
        <v>2.1724065787062501</v>
      </c>
      <c r="C11540" s="221">
        <v>1.8092690285398401</v>
      </c>
      <c r="D11540" s="221">
        <v>2.05073346540977</v>
      </c>
      <c r="E11540" s="221">
        <v>1.7902348814119999</v>
      </c>
    </row>
    <row r="11541" spans="1:5" x14ac:dyDescent="0.25">
      <c r="A11541" s="221">
        <v>52057.5271863038</v>
      </c>
      <c r="B11541" s="221">
        <v>3.5811452860649902</v>
      </c>
      <c r="C11541" s="221">
        <v>1.8092665051780701</v>
      </c>
      <c r="D11541" s="221">
        <v>2.0507372735402898</v>
      </c>
      <c r="E11541" s="221">
        <v>1.79023875986616</v>
      </c>
    </row>
    <row r="11542" spans="1:5" x14ac:dyDescent="0.25">
      <c r="A11542" s="221">
        <v>52075.904148548303</v>
      </c>
      <c r="B11542" s="221">
        <v>1.04611387166593</v>
      </c>
      <c r="C11542" s="221">
        <v>1.8091456975448701</v>
      </c>
      <c r="D11542" s="221">
        <v>2.0509185417248501</v>
      </c>
      <c r="E11542" s="221">
        <v>1.79042265204823</v>
      </c>
    </row>
    <row r="11543" spans="1:5" x14ac:dyDescent="0.25">
      <c r="A11543" s="221">
        <v>52096.333201027701</v>
      </c>
      <c r="B11543" s="221">
        <v>2.6576031497121702</v>
      </c>
      <c r="C11543" s="221">
        <v>1.80900996165884</v>
      </c>
      <c r="D11543" s="221">
        <v>2.05112004687523</v>
      </c>
      <c r="E11543" s="221">
        <v>1.7906263153404001</v>
      </c>
    </row>
    <row r="11544" spans="1:5" x14ac:dyDescent="0.25">
      <c r="A11544" s="221">
        <v>52104.578554059299</v>
      </c>
      <c r="B11544" s="221">
        <v>1.3187416895509301</v>
      </c>
      <c r="C11544" s="221">
        <v>1.80895474259844</v>
      </c>
      <c r="D11544" s="221">
        <v>2.0512013761168002</v>
      </c>
      <c r="E11544" s="221">
        <v>1.7907084182710999</v>
      </c>
    </row>
    <row r="11545" spans="1:5" x14ac:dyDescent="0.25">
      <c r="A11545" s="221">
        <v>52106.395675167703</v>
      </c>
      <c r="B11545" s="221">
        <v>2.2991036843665702</v>
      </c>
      <c r="C11545" s="221">
        <v>1.8089425404646899</v>
      </c>
      <c r="D11545" s="221">
        <v>2.0512192995557399</v>
      </c>
      <c r="E11545" s="221">
        <v>1.79072648128657</v>
      </c>
    </row>
    <row r="11546" spans="1:5" x14ac:dyDescent="0.25">
      <c r="A11546" s="221">
        <v>52111.7695488807</v>
      </c>
      <c r="B11546" s="221">
        <v>1.18148829923448</v>
      </c>
      <c r="C11546" s="221">
        <v>1.80890638527813</v>
      </c>
      <c r="D11546" s="221">
        <v>2.05127230554247</v>
      </c>
      <c r="E11546" s="221">
        <v>1.79077983624812</v>
      </c>
    </row>
    <row r="11547" spans="1:5" x14ac:dyDescent="0.25">
      <c r="A11547" s="221">
        <v>52121.974954953897</v>
      </c>
      <c r="B11547" s="221">
        <v>2.87013841793113</v>
      </c>
      <c r="C11547" s="221">
        <v>1.80883744046256</v>
      </c>
      <c r="D11547" s="221">
        <v>2.0513729677829802</v>
      </c>
      <c r="E11547" s="221">
        <v>1.7908811614890401</v>
      </c>
    </row>
    <row r="11548" spans="1:5" x14ac:dyDescent="0.25">
      <c r="A11548" s="221">
        <v>52122.198903792101</v>
      </c>
      <c r="B11548" s="221">
        <v>0.72938701991624999</v>
      </c>
      <c r="C11548" s="221">
        <v>1.8088359234368201</v>
      </c>
      <c r="D11548" s="221">
        <v>2.0513751767011001</v>
      </c>
      <c r="E11548" s="221">
        <v>1.79088338175068</v>
      </c>
    </row>
    <row r="11549" spans="1:5" x14ac:dyDescent="0.25">
      <c r="A11549" s="221">
        <v>52122.630749084397</v>
      </c>
      <c r="B11549" s="221">
        <v>1.77173118370668</v>
      </c>
      <c r="C11549" s="221">
        <v>1.8088329981239299</v>
      </c>
      <c r="D11549" s="221">
        <v>2.0513794361951199</v>
      </c>
      <c r="E11549" s="221">
        <v>1.79088766312827</v>
      </c>
    </row>
    <row r="11550" spans="1:5" x14ac:dyDescent="0.25">
      <c r="A11550" s="221">
        <v>52126.779885472999</v>
      </c>
      <c r="B11550" s="221">
        <v>1.39608082303218</v>
      </c>
      <c r="C11550" s="221">
        <v>1.8088048467117299</v>
      </c>
      <c r="D11550" s="221">
        <v>2.0514203610864801</v>
      </c>
      <c r="E11550" s="221">
        <v>1.79092878040697</v>
      </c>
    </row>
    <row r="11551" spans="1:5" x14ac:dyDescent="0.25">
      <c r="A11551" s="221">
        <v>52128.718121382102</v>
      </c>
      <c r="B11551" s="221">
        <v>1.2588106975858899</v>
      </c>
      <c r="C11551" s="221">
        <v>1.80879166405318</v>
      </c>
      <c r="D11551" s="221">
        <v>2.0514394787251899</v>
      </c>
      <c r="E11551" s="221">
        <v>1.7909479859573101</v>
      </c>
    </row>
    <row r="11552" spans="1:5" x14ac:dyDescent="0.25">
      <c r="A11552" s="221">
        <v>52137.052767381399</v>
      </c>
      <c r="B11552" s="221">
        <v>1.60145535109917</v>
      </c>
      <c r="C11552" s="221">
        <v>1.8087349090021101</v>
      </c>
      <c r="D11552" s="221">
        <v>2.0515216867757302</v>
      </c>
      <c r="E11552" s="221">
        <v>1.7910304819034799</v>
      </c>
    </row>
    <row r="11553" spans="1:5" x14ac:dyDescent="0.25">
      <c r="A11553" s="221">
        <v>52138.878536086399</v>
      </c>
      <c r="B11553" s="221">
        <v>1.79798322159108</v>
      </c>
      <c r="C11553" s="221">
        <v>1.8087224407017399</v>
      </c>
      <c r="D11553" s="221">
        <v>2.0515396950853799</v>
      </c>
      <c r="E11553" s="221">
        <v>1.7910485186637599</v>
      </c>
    </row>
    <row r="11554" spans="1:5" x14ac:dyDescent="0.25">
      <c r="A11554" s="221">
        <v>52139.856666281601</v>
      </c>
      <c r="B11554" s="221">
        <v>1.7015221476743601</v>
      </c>
      <c r="C11554" s="221">
        <v>1.8087157557383799</v>
      </c>
      <c r="D11554" s="221">
        <v>2.0515493427447802</v>
      </c>
      <c r="E11554" s="221">
        <v>1.7910581816072699</v>
      </c>
    </row>
    <row r="11555" spans="1:5" x14ac:dyDescent="0.25">
      <c r="A11555" s="221">
        <v>52146.521928839502</v>
      </c>
      <c r="B11555" s="221">
        <v>2.6511902528728402</v>
      </c>
      <c r="C11555" s="221">
        <v>1.80867011458494</v>
      </c>
      <c r="D11555" s="221">
        <v>2.0516150842085401</v>
      </c>
      <c r="E11555" s="221">
        <v>1.79112402770413</v>
      </c>
    </row>
    <row r="11556" spans="1:5" x14ac:dyDescent="0.25">
      <c r="A11556" s="221">
        <v>52151.146260404799</v>
      </c>
      <c r="B11556" s="221">
        <v>0.81393537955394302</v>
      </c>
      <c r="C11556" s="221">
        <v>1.8086383592900599</v>
      </c>
      <c r="D11556" s="221">
        <v>2.0516606953638998</v>
      </c>
      <c r="E11556" s="221">
        <v>1.7911697114534899</v>
      </c>
    </row>
    <row r="11557" spans="1:5" x14ac:dyDescent="0.25">
      <c r="A11557" s="221">
        <v>52154.886309686903</v>
      </c>
      <c r="B11557" s="221">
        <v>1.47072393063048</v>
      </c>
      <c r="C11557" s="221">
        <v>1.8086126229369399</v>
      </c>
      <c r="D11557" s="221">
        <v>2.0516975845805199</v>
      </c>
      <c r="E11557" s="221">
        <v>1.79120661490095</v>
      </c>
    </row>
    <row r="11558" spans="1:5" x14ac:dyDescent="0.25">
      <c r="A11558" s="221">
        <v>52160.111592107503</v>
      </c>
      <c r="B11558" s="221">
        <v>1.9658021704269399</v>
      </c>
      <c r="C11558" s="221">
        <v>1.80857658666042</v>
      </c>
      <c r="D11558" s="221">
        <v>2.0517491230926002</v>
      </c>
      <c r="E11558" s="221">
        <v>1.7912581323401999</v>
      </c>
    </row>
    <row r="11559" spans="1:5" x14ac:dyDescent="0.25">
      <c r="A11559" s="221">
        <v>52165.631886122603</v>
      </c>
      <c r="B11559" s="221">
        <v>0.15569582895063</v>
      </c>
      <c r="C11559" s="221">
        <v>1.8085384155650599</v>
      </c>
      <c r="D11559" s="221">
        <v>2.0518035700877801</v>
      </c>
      <c r="E11559" s="221">
        <v>1.7913125179265501</v>
      </c>
    </row>
    <row r="11560" spans="1:5" x14ac:dyDescent="0.25">
      <c r="A11560" s="221">
        <v>52167.6254941031</v>
      </c>
      <c r="B11560" s="221">
        <v>2.7547760033700199</v>
      </c>
      <c r="C11560" s="221">
        <v>1.80852460519295</v>
      </c>
      <c r="D11560" s="221">
        <v>2.0518232330152002</v>
      </c>
      <c r="E11560" s="221">
        <v>1.79133213840649</v>
      </c>
    </row>
    <row r="11561" spans="1:5" x14ac:dyDescent="0.25">
      <c r="A11561" s="221">
        <v>52175.341649194903</v>
      </c>
      <c r="B11561" s="221">
        <v>1.07868883280495</v>
      </c>
      <c r="C11561" s="221">
        <v>1.8084710275446501</v>
      </c>
      <c r="D11561" s="221">
        <v>2.0518993373441599</v>
      </c>
      <c r="E11561" s="221">
        <v>1.79140804273094</v>
      </c>
    </row>
    <row r="11562" spans="1:5" x14ac:dyDescent="0.25">
      <c r="A11562" s="221">
        <v>52178.425967003401</v>
      </c>
      <c r="B11562" s="221">
        <v>3.0725824279637499</v>
      </c>
      <c r="C11562" s="221">
        <v>1.80844955591697</v>
      </c>
      <c r="D11562" s="221">
        <v>2.0519297579272502</v>
      </c>
      <c r="E11562" s="221">
        <v>1.79143835229128</v>
      </c>
    </row>
    <row r="11563" spans="1:5" x14ac:dyDescent="0.25">
      <c r="A11563" s="221">
        <v>52183.094356891699</v>
      </c>
      <c r="B11563" s="221">
        <v>-0.48873393560377998</v>
      </c>
      <c r="C11563" s="221">
        <v>1.80841699679267</v>
      </c>
      <c r="D11563" s="221">
        <v>2.0519758021909502</v>
      </c>
      <c r="E11563" s="221">
        <v>1.7914842078659901</v>
      </c>
    </row>
    <row r="11564" spans="1:5" x14ac:dyDescent="0.25">
      <c r="A11564" s="221">
        <v>52184.6417528116</v>
      </c>
      <c r="B11564" s="221">
        <v>0.893174859676371</v>
      </c>
      <c r="C11564" s="221">
        <v>1.8084061888026</v>
      </c>
      <c r="D11564" s="221">
        <v>2.0519910641351</v>
      </c>
      <c r="E11564" s="221">
        <v>1.79149939095482</v>
      </c>
    </row>
    <row r="11565" spans="1:5" x14ac:dyDescent="0.25">
      <c r="A11565" s="221">
        <v>52188.445181827999</v>
      </c>
      <c r="B11565" s="221">
        <v>1.4639374756899799</v>
      </c>
      <c r="C11565" s="221">
        <v>1.8083795898154</v>
      </c>
      <c r="D11565" s="221">
        <v>2.0520285773019</v>
      </c>
      <c r="E11565" s="221">
        <v>1.79153671029881</v>
      </c>
    </row>
    <row r="11566" spans="1:5" x14ac:dyDescent="0.25">
      <c r="A11566" s="221">
        <v>52189.009022935403</v>
      </c>
      <c r="B11566" s="221">
        <v>0.77694128188487999</v>
      </c>
      <c r="C11566" s="221">
        <v>1.8083756425994499</v>
      </c>
      <c r="D11566" s="221">
        <v>2.0520341384587999</v>
      </c>
      <c r="E11566" s="221">
        <v>1.79154224272235</v>
      </c>
    </row>
    <row r="11567" spans="1:5" x14ac:dyDescent="0.25">
      <c r="A11567" s="221">
        <v>52190.209880696799</v>
      </c>
      <c r="B11567" s="221">
        <v>2.5147680201235101</v>
      </c>
      <c r="C11567" s="221">
        <v>1.8083672324295601</v>
      </c>
      <c r="D11567" s="221">
        <v>2.0520459825019901</v>
      </c>
      <c r="E11567" s="221">
        <v>1.7915540255697999</v>
      </c>
    </row>
    <row r="11568" spans="1:5" x14ac:dyDescent="0.25">
      <c r="A11568" s="221">
        <v>52198.283921237198</v>
      </c>
      <c r="B11568" s="221">
        <v>4.29045261926351</v>
      </c>
      <c r="C11568" s="221">
        <v>1.8083105640993899</v>
      </c>
      <c r="D11568" s="221">
        <v>2.0521256166500801</v>
      </c>
      <c r="E11568" s="221">
        <v>1.79163314572342</v>
      </c>
    </row>
    <row r="11569" spans="1:5" x14ac:dyDescent="0.25">
      <c r="A11569" s="221">
        <v>52200.695907067602</v>
      </c>
      <c r="B11569" s="221">
        <v>3.9319814822275498</v>
      </c>
      <c r="C11569" s="221">
        <v>1.8082935943418801</v>
      </c>
      <c r="D11569" s="221">
        <v>2.0521494060323402</v>
      </c>
      <c r="E11569" s="221">
        <v>1.79165677253351</v>
      </c>
    </row>
    <row r="11570" spans="1:5" x14ac:dyDescent="0.25">
      <c r="A11570" s="221">
        <v>52204.792234926303</v>
      </c>
      <c r="B11570" s="221">
        <v>1.9899619018616299</v>
      </c>
      <c r="C11570" s="221">
        <v>1.80826473122553</v>
      </c>
      <c r="D11570" s="221">
        <v>2.0521898080562999</v>
      </c>
      <c r="E11570" s="221">
        <v>1.79169686359206</v>
      </c>
    </row>
    <row r="11571" spans="1:5" x14ac:dyDescent="0.25">
      <c r="A11571" s="221">
        <v>52209.293210307602</v>
      </c>
      <c r="B11571" s="221">
        <v>3.3352212811089501</v>
      </c>
      <c r="C11571" s="221">
        <v>1.8082329547647</v>
      </c>
      <c r="D11571" s="221">
        <v>2.0522342011130701</v>
      </c>
      <c r="E11571" s="221">
        <v>1.7917408898938101</v>
      </c>
    </row>
    <row r="11572" spans="1:5" x14ac:dyDescent="0.25">
      <c r="A11572" s="221">
        <v>52223.108879452702</v>
      </c>
      <c r="B11572" s="221">
        <v>0.52610073486944997</v>
      </c>
      <c r="C11572" s="221">
        <v>1.8081350144985</v>
      </c>
      <c r="D11572" s="221">
        <v>2.0523704648632002</v>
      </c>
      <c r="E11572" s="221">
        <v>1.79187576205735</v>
      </c>
    </row>
    <row r="11573" spans="1:5" x14ac:dyDescent="0.25">
      <c r="A11573" s="221">
        <v>52223.964596291597</v>
      </c>
      <c r="B11573" s="221">
        <v>1.0046987187694001</v>
      </c>
      <c r="C11573" s="221">
        <v>1.8081289284203601</v>
      </c>
      <c r="D11573" s="221">
        <v>2.0523789047863299</v>
      </c>
      <c r="E11573" s="221">
        <v>1.7918841102996299</v>
      </c>
    </row>
    <row r="11574" spans="1:5" x14ac:dyDescent="0.25">
      <c r="A11574" s="221">
        <v>52228.050070044999</v>
      </c>
      <c r="B11574" s="221">
        <v>1.2708979916996199</v>
      </c>
      <c r="C11574" s="221">
        <v>1.80809983981542</v>
      </c>
      <c r="D11574" s="221">
        <v>2.0524191997563999</v>
      </c>
      <c r="E11574" s="221">
        <v>1.7919239675551599</v>
      </c>
    </row>
    <row r="11575" spans="1:5" x14ac:dyDescent="0.25">
      <c r="A11575" s="221">
        <v>52241.636731021797</v>
      </c>
      <c r="B11575" s="221">
        <v>3.9502774430312502</v>
      </c>
      <c r="C11575" s="221">
        <v>1.8080027288392699</v>
      </c>
      <c r="D11575" s="221">
        <v>2.0525532010904501</v>
      </c>
      <c r="E11575" s="221">
        <v>1.7920562391155701</v>
      </c>
    </row>
    <row r="11576" spans="1:5" x14ac:dyDescent="0.25">
      <c r="A11576" s="221">
        <v>52247.340167539398</v>
      </c>
      <c r="B11576" s="221">
        <v>1.8257889408690899</v>
      </c>
      <c r="C11576" s="221">
        <v>1.80796179370173</v>
      </c>
      <c r="D11576" s="221">
        <v>2.0526094518721298</v>
      </c>
      <c r="E11576" s="221">
        <v>1.79211167751798</v>
      </c>
    </row>
    <row r="11577" spans="1:5" x14ac:dyDescent="0.25">
      <c r="A11577" s="221">
        <v>52253.131518939997</v>
      </c>
      <c r="B11577" s="221">
        <v>2.5080863502112201</v>
      </c>
      <c r="C11577" s="221">
        <v>1.8079201259428299</v>
      </c>
      <c r="D11577" s="221">
        <v>2.0526665697242099</v>
      </c>
      <c r="E11577" s="221">
        <v>1.7921679657315801</v>
      </c>
    </row>
    <row r="11578" spans="1:5" x14ac:dyDescent="0.25">
      <c r="A11578" s="221">
        <v>52254.540989229798</v>
      </c>
      <c r="B11578" s="221">
        <v>2.1493847822944501</v>
      </c>
      <c r="C11578" s="221">
        <v>1.80790996963807</v>
      </c>
      <c r="D11578" s="221">
        <v>2.0526804707828599</v>
      </c>
      <c r="E11578" s="221">
        <v>1.7921816422680401</v>
      </c>
    </row>
    <row r="11579" spans="1:5" x14ac:dyDescent="0.25">
      <c r="A11579" s="221">
        <v>52273.132096725298</v>
      </c>
      <c r="B11579" s="221">
        <v>1.2757263330523501</v>
      </c>
      <c r="C11579" s="221">
        <v>1.8077754413742899</v>
      </c>
      <c r="D11579" s="221">
        <v>2.0528638275330899</v>
      </c>
      <c r="E11579" s="221">
        <v>1.79236180597574</v>
      </c>
    </row>
    <row r="11580" spans="1:5" x14ac:dyDescent="0.25">
      <c r="A11580" s="221">
        <v>52275.378658815302</v>
      </c>
      <c r="B11580" s="221">
        <v>1.6952095794984701</v>
      </c>
      <c r="C11580" s="221">
        <v>1.8077591225261</v>
      </c>
      <c r="D11580" s="221">
        <v>2.0528859841488298</v>
      </c>
      <c r="E11580" s="221">
        <v>1.7923835188147199</v>
      </c>
    </row>
    <row r="11581" spans="1:5" x14ac:dyDescent="0.25">
      <c r="A11581" s="221">
        <v>52279.508953431403</v>
      </c>
      <c r="B11581" s="221">
        <v>2.5957344099500501</v>
      </c>
      <c r="C11581" s="221">
        <v>1.8077290695885999</v>
      </c>
      <c r="D11581" s="221">
        <v>2.05292671891001</v>
      </c>
      <c r="E11581" s="221">
        <v>1.7924233599598001</v>
      </c>
    </row>
    <row r="11582" spans="1:5" x14ac:dyDescent="0.25">
      <c r="A11582" s="221">
        <v>52279.703312519698</v>
      </c>
      <c r="B11582" s="221">
        <v>-0.152552215367285</v>
      </c>
      <c r="C11582" s="221">
        <v>1.8077276541542699</v>
      </c>
      <c r="D11582" s="221">
        <v>2.0529286357518601</v>
      </c>
      <c r="E11582" s="221">
        <v>1.79242523476277</v>
      </c>
    </row>
    <row r="11583" spans="1:5" x14ac:dyDescent="0.25">
      <c r="A11583" s="221">
        <v>52280.506287930497</v>
      </c>
      <c r="B11583" s="221">
        <v>1.5732819753043701</v>
      </c>
      <c r="C11583" s="221">
        <v>1.8077218052531601</v>
      </c>
      <c r="D11583" s="221">
        <v>2.0529365549949499</v>
      </c>
      <c r="E11583" s="221">
        <v>1.7924329803264201</v>
      </c>
    </row>
    <row r="11584" spans="1:5" x14ac:dyDescent="0.25">
      <c r="A11584" s="221">
        <v>52280.933958889203</v>
      </c>
      <c r="B11584" s="221">
        <v>2.3309244149330102</v>
      </c>
      <c r="C11584" s="221">
        <v>1.8077186893119701</v>
      </c>
      <c r="D11584" s="221">
        <v>2.0529407728455098</v>
      </c>
      <c r="E11584" s="221">
        <v>1.7924371056739501</v>
      </c>
    </row>
    <row r="11585" spans="1:5" x14ac:dyDescent="0.25">
      <c r="A11585" s="221">
        <v>52282.628820174003</v>
      </c>
      <c r="B11585" s="221">
        <v>1.0492837428592401</v>
      </c>
      <c r="C11585" s="221">
        <v>1.80770633556511</v>
      </c>
      <c r="D11585" s="221">
        <v>2.05295748819985</v>
      </c>
      <c r="E11585" s="221">
        <v>1.79245345443854</v>
      </c>
    </row>
    <row r="11586" spans="1:5" x14ac:dyDescent="0.25">
      <c r="A11586" s="221">
        <v>52299.3950077306</v>
      </c>
      <c r="B11586" s="221">
        <v>2.3210800407491599</v>
      </c>
      <c r="C11586" s="221">
        <v>1.8075836786439401</v>
      </c>
      <c r="D11586" s="221">
        <v>2.05312284222033</v>
      </c>
      <c r="E11586" s="221">
        <v>1.7926151823957199</v>
      </c>
    </row>
    <row r="11587" spans="1:5" x14ac:dyDescent="0.25">
      <c r="A11587" s="221">
        <v>52300.541129889498</v>
      </c>
      <c r="B11587" s="221">
        <v>1.78159713677988</v>
      </c>
      <c r="C11587" s="221">
        <v>1.80757526438394</v>
      </c>
      <c r="D11587" s="221">
        <v>2.0531341455623</v>
      </c>
      <c r="E11587" s="221">
        <v>1.79262623797976</v>
      </c>
    </row>
    <row r="11588" spans="1:5" x14ac:dyDescent="0.25">
      <c r="A11588" s="221">
        <v>52308.634067897903</v>
      </c>
      <c r="B11588" s="221">
        <v>0.40886161146758099</v>
      </c>
      <c r="C11588" s="221">
        <v>1.8075157436849101</v>
      </c>
      <c r="D11588" s="221">
        <v>2.0532139601311101</v>
      </c>
      <c r="E11588" s="221">
        <v>1.79270430309309</v>
      </c>
    </row>
    <row r="11589" spans="1:5" x14ac:dyDescent="0.25">
      <c r="A11589" s="221">
        <v>52309.006577359003</v>
      </c>
      <c r="B11589" s="221">
        <v>1.7096737708255401</v>
      </c>
      <c r="C11589" s="221">
        <v>1.8075129995425001</v>
      </c>
      <c r="D11589" s="221">
        <v>2.05321763391213</v>
      </c>
      <c r="E11589" s="221">
        <v>1.7927078963484999</v>
      </c>
    </row>
    <row r="11590" spans="1:5" x14ac:dyDescent="0.25">
      <c r="A11590" s="221">
        <v>52310.606572056698</v>
      </c>
      <c r="B11590" s="221">
        <v>1.28092457980136</v>
      </c>
      <c r="C11590" s="221">
        <v>1.8075012076536801</v>
      </c>
      <c r="D11590" s="221">
        <v>2.0532334134580399</v>
      </c>
      <c r="E11590" s="221">
        <v>1.7927233006049601</v>
      </c>
    </row>
    <row r="11591" spans="1:5" x14ac:dyDescent="0.25">
      <c r="A11591" s="221">
        <v>52312.505915440299</v>
      </c>
      <c r="B11591" s="221">
        <v>1.4339502393950501</v>
      </c>
      <c r="C11591" s="221">
        <v>1.80748720209405</v>
      </c>
      <c r="D11591" s="221">
        <v>2.0532521452551999</v>
      </c>
      <c r="E11591" s="221">
        <v>1.7927415300380101</v>
      </c>
    </row>
    <row r="11592" spans="1:5" x14ac:dyDescent="0.25">
      <c r="A11592" s="221">
        <v>52314.252345109802</v>
      </c>
      <c r="B11592" s="221">
        <v>0.87312940730737099</v>
      </c>
      <c r="C11592" s="221">
        <v>1.8074743143742</v>
      </c>
      <c r="D11592" s="221">
        <v>2.0532693689792501</v>
      </c>
      <c r="E11592" s="221">
        <v>1.7927582918426399</v>
      </c>
    </row>
    <row r="11593" spans="1:5" x14ac:dyDescent="0.25">
      <c r="A11593" s="221">
        <v>52314.7779066972</v>
      </c>
      <c r="B11593" s="221">
        <v>1.31673882532257</v>
      </c>
      <c r="C11593" s="221">
        <v>1.8074704343359</v>
      </c>
      <c r="D11593" s="221">
        <v>2.0532745521984301</v>
      </c>
      <c r="E11593" s="221">
        <v>1.7927633360541599</v>
      </c>
    </row>
    <row r="11594" spans="1:5" x14ac:dyDescent="0.25">
      <c r="A11594" s="221">
        <v>52316.845767221203</v>
      </c>
      <c r="B11594" s="221">
        <v>2.5762539614703401</v>
      </c>
      <c r="C11594" s="221">
        <v>1.8074551605375799</v>
      </c>
      <c r="D11594" s="221">
        <v>2.05329494567646</v>
      </c>
      <c r="E11594" s="221">
        <v>1.7927831828734899</v>
      </c>
    </row>
    <row r="11595" spans="1:5" x14ac:dyDescent="0.25">
      <c r="A11595" s="221">
        <v>52320.668154951098</v>
      </c>
      <c r="B11595" s="221">
        <v>3.1646489674723699</v>
      </c>
      <c r="C11595" s="221">
        <v>1.80742689589635</v>
      </c>
      <c r="D11595" s="221">
        <v>2.05333264230081</v>
      </c>
      <c r="E11595" s="221">
        <v>1.7928198692156201</v>
      </c>
    </row>
    <row r="11596" spans="1:5" x14ac:dyDescent="0.25">
      <c r="A11596" s="221">
        <v>52321.543108637103</v>
      </c>
      <c r="B11596" s="221">
        <v>1.4245001312696</v>
      </c>
      <c r="C11596" s="221">
        <v>1.8074204203356501</v>
      </c>
      <c r="D11596" s="221">
        <v>2.0533412711482102</v>
      </c>
      <c r="E11596" s="221">
        <v>1.7928282668070099</v>
      </c>
    </row>
    <row r="11597" spans="1:5" x14ac:dyDescent="0.25">
      <c r="A11597" s="221">
        <v>52331.131662772801</v>
      </c>
      <c r="B11597" s="221">
        <v>0.90256778035227003</v>
      </c>
      <c r="C11597" s="221">
        <v>1.8073493164765899</v>
      </c>
      <c r="D11597" s="221">
        <v>2.0534358340625198</v>
      </c>
      <c r="E11597" s="221">
        <v>1.79292029540339</v>
      </c>
    </row>
    <row r="11598" spans="1:5" x14ac:dyDescent="0.25">
      <c r="A11598" s="221">
        <v>52335.982577105999</v>
      </c>
      <c r="B11598" s="221">
        <v>1.91818760091202</v>
      </c>
      <c r="C11598" s="221">
        <v>1.8073132484218399</v>
      </c>
      <c r="D11598" s="221">
        <v>2.0534836740798799</v>
      </c>
      <c r="E11598" s="221">
        <v>1.7929668326531301</v>
      </c>
    </row>
    <row r="11599" spans="1:5" x14ac:dyDescent="0.25">
      <c r="A11599" s="221">
        <v>52338.687398080503</v>
      </c>
      <c r="B11599" s="221">
        <v>1.8088937403472301</v>
      </c>
      <c r="C11599" s="221">
        <v>1.80729310940857</v>
      </c>
      <c r="D11599" s="221">
        <v>2.0535103491917299</v>
      </c>
      <c r="E11599" s="221">
        <v>1.7929927315042999</v>
      </c>
    </row>
    <row r="11600" spans="1:5" x14ac:dyDescent="0.25">
      <c r="A11600" s="221">
        <v>52346.415865221803</v>
      </c>
      <c r="B11600" s="221">
        <v>1.8810760549950101</v>
      </c>
      <c r="C11600" s="221">
        <v>1.8072354573103</v>
      </c>
      <c r="D11600" s="221">
        <v>2.0535865678129701</v>
      </c>
      <c r="E11600" s="221">
        <v>1.7930665873421201</v>
      </c>
    </row>
    <row r="11601" spans="1:5" x14ac:dyDescent="0.25">
      <c r="A11601" s="221">
        <v>52346.552170810399</v>
      </c>
      <c r="B11601" s="221">
        <v>2.2729212243745498</v>
      </c>
      <c r="C11601" s="221">
        <v>1.8072344390681501</v>
      </c>
      <c r="D11601" s="221">
        <v>2.0535879120671199</v>
      </c>
      <c r="E11601" s="221">
        <v>1.7930678896138701</v>
      </c>
    </row>
    <row r="11602" spans="1:5" x14ac:dyDescent="0.25">
      <c r="A11602" s="221">
        <v>52349.3081211588</v>
      </c>
      <c r="B11602" s="221">
        <v>1.6282618052781499</v>
      </c>
      <c r="C11602" s="221">
        <v>1.8072138406501701</v>
      </c>
      <c r="D11602" s="221">
        <v>2.0536150914200202</v>
      </c>
      <c r="E11602" s="221">
        <v>1.7930942201284701</v>
      </c>
    </row>
    <row r="11603" spans="1:5" x14ac:dyDescent="0.25">
      <c r="A11603" s="221">
        <v>52350.285531558402</v>
      </c>
      <c r="B11603" s="221">
        <v>1.82240182006141</v>
      </c>
      <c r="C11603" s="221">
        <v>1.8072065304501801</v>
      </c>
      <c r="D11603" s="221">
        <v>2.0536247307018698</v>
      </c>
      <c r="E11603" s="221">
        <v>1.79310355836594</v>
      </c>
    </row>
    <row r="11604" spans="1:5" x14ac:dyDescent="0.25">
      <c r="A11604" s="221">
        <v>52350.754460350901</v>
      </c>
      <c r="B11604" s="221">
        <v>2.7526117049502301</v>
      </c>
      <c r="C11604" s="221">
        <v>1.8072030223562601</v>
      </c>
      <c r="D11604" s="221">
        <v>2.05362935530664</v>
      </c>
      <c r="E11604" s="221">
        <v>1.79310803853969</v>
      </c>
    </row>
    <row r="11605" spans="1:5" x14ac:dyDescent="0.25">
      <c r="A11605" s="221">
        <v>52356.599080238397</v>
      </c>
      <c r="B11605" s="221">
        <v>1.4454293139227701</v>
      </c>
      <c r="C11605" s="221">
        <v>1.8071592492351101</v>
      </c>
      <c r="D11605" s="221">
        <v>2.0536869943478799</v>
      </c>
      <c r="E11605" s="221">
        <v>1.79316387838796</v>
      </c>
    </row>
    <row r="11606" spans="1:5" x14ac:dyDescent="0.25">
      <c r="A11606" s="221">
        <v>52361.890148425002</v>
      </c>
      <c r="B11606" s="221">
        <v>3.9163165384832599</v>
      </c>
      <c r="C11606" s="221">
        <v>1.8071195435879199</v>
      </c>
      <c r="D11606" s="221">
        <v>2.0537391741223998</v>
      </c>
      <c r="E11606" s="221">
        <v>1.79321442957014</v>
      </c>
    </row>
    <row r="11607" spans="1:5" x14ac:dyDescent="0.25">
      <c r="A11607" s="221">
        <v>52366.065720266401</v>
      </c>
      <c r="B11607" s="221">
        <v>0.19736437138679899</v>
      </c>
      <c r="C11607" s="221">
        <v>1.8070881578495399</v>
      </c>
      <c r="D11607" s="221">
        <v>2.0537803530279599</v>
      </c>
      <c r="E11607" s="221">
        <v>1.79325423618488</v>
      </c>
    </row>
    <row r="11608" spans="1:5" x14ac:dyDescent="0.25">
      <c r="A11608" s="221">
        <v>52368.147405097799</v>
      </c>
      <c r="B11608" s="221">
        <v>2.2429271022141699</v>
      </c>
      <c r="C11608" s="221">
        <v>1.80707249361698</v>
      </c>
      <c r="D11608" s="221">
        <v>2.0538008823126499</v>
      </c>
      <c r="E11608" s="221">
        <v>1.7932740680660599</v>
      </c>
    </row>
    <row r="11609" spans="1:5" x14ac:dyDescent="0.25">
      <c r="A11609" s="221">
        <v>52370.211962223497</v>
      </c>
      <c r="B11609" s="221">
        <v>1.3919615394620599</v>
      </c>
      <c r="C11609" s="221">
        <v>1.8070569469208899</v>
      </c>
      <c r="D11609" s="221">
        <v>2.0538212426863001</v>
      </c>
      <c r="E11609" s="221">
        <v>1.79329373677431</v>
      </c>
    </row>
    <row r="11610" spans="1:5" x14ac:dyDescent="0.25">
      <c r="A11610" s="221">
        <v>52373.396407993401</v>
      </c>
      <c r="B11610" s="221">
        <v>1.98968824963548</v>
      </c>
      <c r="C11610" s="221">
        <v>1.8070329460480199</v>
      </c>
      <c r="D11610" s="221">
        <v>2.0538526472451499</v>
      </c>
      <c r="E11610" s="221">
        <v>1.79332405569236</v>
      </c>
    </row>
    <row r="11611" spans="1:5" x14ac:dyDescent="0.25">
      <c r="A11611" s="221">
        <v>52373.6851903114</v>
      </c>
      <c r="B11611" s="221">
        <v>1.23265832682828</v>
      </c>
      <c r="C11611" s="221">
        <v>1.80703076817862</v>
      </c>
      <c r="D11611" s="221">
        <v>2.0538554951759802</v>
      </c>
      <c r="E11611" s="221">
        <v>1.7933268047289701</v>
      </c>
    </row>
    <row r="11612" spans="1:5" x14ac:dyDescent="0.25">
      <c r="A11612" s="221">
        <v>52374.441307270703</v>
      </c>
      <c r="B11612" s="221">
        <v>0.63129376401278603</v>
      </c>
      <c r="C11612" s="221">
        <v>1.80702506176463</v>
      </c>
      <c r="D11612" s="221">
        <v>2.0538629518957001</v>
      </c>
      <c r="E11612" s="221">
        <v>1.7933339957410499</v>
      </c>
    </row>
    <row r="11613" spans="1:5" x14ac:dyDescent="0.25">
      <c r="A11613" s="221">
        <v>52384.002309416799</v>
      </c>
      <c r="B11613" s="221">
        <v>1.93071916510279</v>
      </c>
      <c r="C11613" s="221">
        <v>1.80695282160965</v>
      </c>
      <c r="D11613" s="221">
        <v>2.0539572395081702</v>
      </c>
      <c r="E11613" s="221">
        <v>1.79342491805681</v>
      </c>
    </row>
    <row r="11614" spans="1:5" x14ac:dyDescent="0.25">
      <c r="A11614" s="221">
        <v>52385.7944477567</v>
      </c>
      <c r="B11614" s="221">
        <v>1.5276021641433599</v>
      </c>
      <c r="C11614" s="221">
        <v>1.8069392541901701</v>
      </c>
      <c r="D11614" s="221">
        <v>2.0539749128470501</v>
      </c>
      <c r="E11614" s="221">
        <v>1.79344193820075</v>
      </c>
    </row>
    <row r="11615" spans="1:5" x14ac:dyDescent="0.25">
      <c r="A11615" s="221">
        <v>52389.382255741199</v>
      </c>
      <c r="B11615" s="221">
        <v>1.02554709992082</v>
      </c>
      <c r="C11615" s="221">
        <v>1.8069120681855</v>
      </c>
      <c r="D11615" s="221">
        <v>2.0540102943491001</v>
      </c>
      <c r="E11615" s="221">
        <v>1.79347601202583</v>
      </c>
    </row>
    <row r="11616" spans="1:5" x14ac:dyDescent="0.25">
      <c r="A11616" s="221">
        <v>52394.13135276</v>
      </c>
      <c r="B11616" s="221">
        <v>1.5544429943329601</v>
      </c>
      <c r="C11616" s="221">
        <v>1.8068760328467901</v>
      </c>
      <c r="D11616" s="221">
        <v>2.0540571280109399</v>
      </c>
      <c r="E11616" s="221">
        <v>1.79352105693471</v>
      </c>
    </row>
    <row r="11617" spans="1:5" x14ac:dyDescent="0.25">
      <c r="A11617" s="221">
        <v>52395.377241791</v>
      </c>
      <c r="B11617" s="221">
        <v>3.2760861022686201</v>
      </c>
      <c r="C11617" s="221">
        <v>1.8068665698912501</v>
      </c>
      <c r="D11617" s="221">
        <v>2.05406941446146</v>
      </c>
      <c r="E11617" s="221">
        <v>1.7935328679773299</v>
      </c>
    </row>
    <row r="11618" spans="1:5" x14ac:dyDescent="0.25">
      <c r="A11618" s="221">
        <v>52397.372615192202</v>
      </c>
      <c r="B11618" s="221">
        <v>2.2425249236184501</v>
      </c>
      <c r="C11618" s="221">
        <v>1.8068514062700001</v>
      </c>
      <c r="D11618" s="221">
        <v>2.0540890920217998</v>
      </c>
      <c r="E11618" s="221">
        <v>1.7935517841405599</v>
      </c>
    </row>
    <row r="11619" spans="1:5" x14ac:dyDescent="0.25">
      <c r="A11619" s="221">
        <v>52408.089514585503</v>
      </c>
      <c r="B11619" s="221">
        <v>3.0055727814854101</v>
      </c>
      <c r="C11619" s="221">
        <v>1.8067697954777999</v>
      </c>
      <c r="D11619" s="221">
        <v>2.05419477772167</v>
      </c>
      <c r="E11619" s="221">
        <v>1.79365333775514</v>
      </c>
    </row>
    <row r="11620" spans="1:5" x14ac:dyDescent="0.25">
      <c r="A11620" s="221">
        <v>52421.151772435202</v>
      </c>
      <c r="B11620" s="221">
        <v>1.6001753850393401</v>
      </c>
      <c r="C11620" s="221">
        <v>1.8066699443782599</v>
      </c>
      <c r="D11620" s="221">
        <v>2.0543235923920302</v>
      </c>
      <c r="E11620" s="221">
        <v>1.7937768094868201</v>
      </c>
    </row>
    <row r="11621" spans="1:5" x14ac:dyDescent="0.25">
      <c r="A11621" s="221">
        <v>52424.690329647397</v>
      </c>
      <c r="B11621" s="221">
        <v>1.39857043254983</v>
      </c>
      <c r="C11621" s="221">
        <v>1.8066428229070901</v>
      </c>
      <c r="D11621" s="221">
        <v>2.0543584882030101</v>
      </c>
      <c r="E11621" s="221">
        <v>1.7938102451158999</v>
      </c>
    </row>
    <row r="11622" spans="1:5" x14ac:dyDescent="0.25">
      <c r="A11622" s="221">
        <v>52430.277176919</v>
      </c>
      <c r="B11622" s="221">
        <v>1.5349936838940701</v>
      </c>
      <c r="C11622" s="221">
        <v>1.8065999439809799</v>
      </c>
      <c r="D11622" s="221">
        <v>2.0544135828150898</v>
      </c>
      <c r="E11622" s="221">
        <v>1.79386293311556</v>
      </c>
    </row>
    <row r="11623" spans="1:5" x14ac:dyDescent="0.25">
      <c r="A11623" s="221">
        <v>52435.8933252067</v>
      </c>
      <c r="B11623" s="221">
        <v>0.47727554252083898</v>
      </c>
      <c r="C11623" s="221">
        <v>1.80655676427862</v>
      </c>
      <c r="D11623" s="221">
        <v>2.0544689659103099</v>
      </c>
      <c r="E11623" s="221">
        <v>1.79391586202524</v>
      </c>
    </row>
    <row r="11624" spans="1:5" x14ac:dyDescent="0.25">
      <c r="A11624" s="221">
        <v>52439.176262484798</v>
      </c>
      <c r="B11624" s="221">
        <v>1.78797046932453</v>
      </c>
      <c r="C11624" s="221">
        <v>1.80653148982117</v>
      </c>
      <c r="D11624" s="221">
        <v>2.0545013398249798</v>
      </c>
      <c r="E11624" s="221">
        <v>1.79394672785093</v>
      </c>
    </row>
    <row r="11625" spans="1:5" x14ac:dyDescent="0.25">
      <c r="A11625" s="221">
        <v>52440.389421750697</v>
      </c>
      <c r="B11625" s="221">
        <v>-3.5022432782495199</v>
      </c>
      <c r="C11625" s="221">
        <v>1.8065221435021299</v>
      </c>
      <c r="D11625" s="221">
        <v>2.05451330311005</v>
      </c>
      <c r="E11625" s="221">
        <v>1.7939581338447801</v>
      </c>
    </row>
    <row r="11626" spans="1:5" x14ac:dyDescent="0.25">
      <c r="A11626" s="221">
        <v>52448.0239363656</v>
      </c>
      <c r="B11626" s="221">
        <v>1.74336804296278</v>
      </c>
      <c r="C11626" s="221">
        <v>1.80646324793809</v>
      </c>
      <c r="D11626" s="221">
        <v>2.0545885890822499</v>
      </c>
      <c r="E11626" s="221">
        <v>1.7940299127358701</v>
      </c>
    </row>
    <row r="11627" spans="1:5" x14ac:dyDescent="0.25">
      <c r="A11627" s="221">
        <v>52455.527440728998</v>
      </c>
      <c r="B11627" s="221">
        <v>1.64106092129443</v>
      </c>
      <c r="C11627" s="221">
        <v>1.8064052323919599</v>
      </c>
      <c r="D11627" s="221">
        <v>2.0546625831276399</v>
      </c>
      <c r="E11627" s="221">
        <v>1.7941004598825501</v>
      </c>
    </row>
    <row r="11628" spans="1:5" x14ac:dyDescent="0.25">
      <c r="A11628" s="221">
        <v>52456.142760251802</v>
      </c>
      <c r="B11628" s="221">
        <v>1.880401552311</v>
      </c>
      <c r="C11628" s="221">
        <v>1.80640046917187</v>
      </c>
      <c r="D11628" s="221">
        <v>2.0546686509565499</v>
      </c>
      <c r="E11628" s="221">
        <v>1.7941062450509899</v>
      </c>
    </row>
    <row r="11629" spans="1:5" x14ac:dyDescent="0.25">
      <c r="A11629" s="221">
        <v>52456.253759781401</v>
      </c>
      <c r="B11629" s="221">
        <v>2.72131215450402</v>
      </c>
      <c r="C11629" s="221">
        <v>1.8063996098272801</v>
      </c>
      <c r="D11629" s="221">
        <v>2.0546697455523302</v>
      </c>
      <c r="E11629" s="221">
        <v>1.79410728865672</v>
      </c>
    </row>
    <row r="11630" spans="1:5" x14ac:dyDescent="0.25">
      <c r="A11630" s="221">
        <v>52461.742585052001</v>
      </c>
      <c r="B11630" s="221">
        <v>3.0069493998121399</v>
      </c>
      <c r="C11630" s="221">
        <v>1.8063570812290799</v>
      </c>
      <c r="D11630" s="221">
        <v>2.05472387231318</v>
      </c>
      <c r="E11630" s="221">
        <v>1.79415889400573</v>
      </c>
    </row>
    <row r="11631" spans="1:5" x14ac:dyDescent="0.25">
      <c r="A11631" s="221">
        <v>52462.972820904797</v>
      </c>
      <c r="B11631" s="221">
        <v>2.22244627444634</v>
      </c>
      <c r="C11631" s="221">
        <v>1.8063475398089801</v>
      </c>
      <c r="D11631" s="221">
        <v>2.0547360039950102</v>
      </c>
      <c r="E11631" s="221">
        <v>1.7941704125596201</v>
      </c>
    </row>
    <row r="11632" spans="1:5" x14ac:dyDescent="0.25">
      <c r="A11632" s="221">
        <v>52463.376398552398</v>
      </c>
      <c r="B11632" s="221">
        <v>1.94316752085684</v>
      </c>
      <c r="C11632" s="221">
        <v>1.8063444090080401</v>
      </c>
      <c r="D11632" s="221">
        <v>2.0547399837811602</v>
      </c>
      <c r="E11632" s="221">
        <v>1.79417419120976</v>
      </c>
    </row>
    <row r="11633" spans="1:5" x14ac:dyDescent="0.25">
      <c r="A11633" s="221">
        <v>52463.469576573203</v>
      </c>
      <c r="B11633" s="221">
        <v>-0.69731864225248696</v>
      </c>
      <c r="C11633" s="221">
        <v>1.8063436861167099</v>
      </c>
      <c r="D11633" s="221">
        <v>2.05474090263432</v>
      </c>
      <c r="E11633" s="221">
        <v>1.7941750636246301</v>
      </c>
    </row>
    <row r="11634" spans="1:5" x14ac:dyDescent="0.25">
      <c r="A11634" s="221">
        <v>52464.903549059301</v>
      </c>
      <c r="B11634" s="221">
        <v>1.71233694048969</v>
      </c>
      <c r="C11634" s="221">
        <v>1.80633255865486</v>
      </c>
      <c r="D11634" s="221">
        <v>2.05475504341709</v>
      </c>
      <c r="E11634" s="221">
        <v>1.7941884897407101</v>
      </c>
    </row>
    <row r="11635" spans="1:5" x14ac:dyDescent="0.25">
      <c r="A11635" s="221">
        <v>52471.206155408603</v>
      </c>
      <c r="B11635" s="221">
        <v>2.9411322223023699</v>
      </c>
      <c r="C11635" s="221">
        <v>1.80628359676777</v>
      </c>
      <c r="D11635" s="221">
        <v>2.0548171945173999</v>
      </c>
      <c r="E11635" s="221">
        <v>1.79424750030418</v>
      </c>
    </row>
    <row r="11636" spans="1:5" x14ac:dyDescent="0.25">
      <c r="A11636" s="221">
        <v>52472.422128899503</v>
      </c>
      <c r="B11636" s="221">
        <v>0.96863058405831604</v>
      </c>
      <c r="C11636" s="221">
        <v>1.8062741400037901</v>
      </c>
      <c r="D11636" s="221">
        <v>2.05482918535448</v>
      </c>
      <c r="E11636" s="221">
        <v>1.79425888532125</v>
      </c>
    </row>
    <row r="11637" spans="1:5" x14ac:dyDescent="0.25">
      <c r="A11637" s="221">
        <v>52481.888574206198</v>
      </c>
      <c r="B11637" s="221">
        <v>2.8402892696775401</v>
      </c>
      <c r="C11637" s="221">
        <v>1.8062004099644799</v>
      </c>
      <c r="D11637" s="221">
        <v>2.0549225349251499</v>
      </c>
      <c r="E11637" s="221">
        <v>1.7943475185375199</v>
      </c>
    </row>
    <row r="11638" spans="1:5" x14ac:dyDescent="0.25">
      <c r="A11638" s="221">
        <v>52483.422761300099</v>
      </c>
      <c r="B11638" s="221">
        <v>1.06044097251934</v>
      </c>
      <c r="C11638" s="221">
        <v>1.8061884423747601</v>
      </c>
      <c r="D11638" s="221">
        <v>2.0549376636986199</v>
      </c>
      <c r="E11638" s="221">
        <v>1.79436188295121</v>
      </c>
    </row>
    <row r="11639" spans="1:5" x14ac:dyDescent="0.25">
      <c r="A11639" s="221">
        <v>52484.663816164997</v>
      </c>
      <c r="B11639" s="221">
        <v>1.95703832033576</v>
      </c>
      <c r="C11639" s="221">
        <v>1.8061787574219199</v>
      </c>
      <c r="D11639" s="221">
        <v>2.0549499018656401</v>
      </c>
      <c r="E11639" s="221">
        <v>1.7943735028022401</v>
      </c>
    </row>
    <row r="11640" spans="1:5" x14ac:dyDescent="0.25">
      <c r="A11640" s="221">
        <v>52484.878339880001</v>
      </c>
      <c r="B11640" s="221">
        <v>3.6628241481839701</v>
      </c>
      <c r="C11640" s="221">
        <v>1.8061770830483701</v>
      </c>
      <c r="D11640" s="221">
        <v>2.0549520172885298</v>
      </c>
      <c r="E11640" s="221">
        <v>1.7943755113626001</v>
      </c>
    </row>
    <row r="11641" spans="1:5" x14ac:dyDescent="0.25">
      <c r="A11641" s="221">
        <v>52491.6027210514</v>
      </c>
      <c r="B11641" s="221">
        <v>2.3253191157498199</v>
      </c>
      <c r="C11641" s="221">
        <v>1.8061245479506201</v>
      </c>
      <c r="D11641" s="221">
        <v>2.0550183265304001</v>
      </c>
      <c r="E11641" s="221">
        <v>1.7944382808574899</v>
      </c>
    </row>
    <row r="11642" spans="1:5" x14ac:dyDescent="0.25">
      <c r="A11642" s="221">
        <v>52494.081275718301</v>
      </c>
      <c r="B11642" s="221">
        <v>1.47054229729497</v>
      </c>
      <c r="C11642" s="221">
        <v>1.8061051594142199</v>
      </c>
      <c r="D11642" s="221">
        <v>2.0550427673856602</v>
      </c>
      <c r="E11642" s="221">
        <v>1.79446141720573</v>
      </c>
    </row>
    <row r="11643" spans="1:5" x14ac:dyDescent="0.25">
      <c r="A11643" s="221">
        <v>52495.521294031998</v>
      </c>
      <c r="B11643" s="221">
        <v>2.1965725996166499</v>
      </c>
      <c r="C11643" s="221">
        <v>1.8060938888406599</v>
      </c>
      <c r="D11643" s="221">
        <v>2.0550569673061401</v>
      </c>
      <c r="E11643" s="221">
        <v>1.7944748592191899</v>
      </c>
    </row>
    <row r="11644" spans="1:5" x14ac:dyDescent="0.25">
      <c r="A11644" s="221">
        <v>52499.4517142802</v>
      </c>
      <c r="B11644" s="221">
        <v>1.42349408071645</v>
      </c>
      <c r="C11644" s="221">
        <v>1.8060631043075499</v>
      </c>
      <c r="D11644" s="221">
        <v>2.0550957249069501</v>
      </c>
      <c r="E11644" s="221">
        <v>1.79451153044177</v>
      </c>
    </row>
    <row r="11645" spans="1:5" x14ac:dyDescent="0.25">
      <c r="A11645" s="221">
        <v>52502.328312264399</v>
      </c>
      <c r="B11645" s="221">
        <v>2.5217914142897202</v>
      </c>
      <c r="C11645" s="221">
        <v>1.8060405530649599</v>
      </c>
      <c r="D11645" s="221">
        <v>2.0551240908396902</v>
      </c>
      <c r="E11645" s="221">
        <v>1.79453834202347</v>
      </c>
    </row>
    <row r="11646" spans="1:5" x14ac:dyDescent="0.25">
      <c r="A11646" s="221">
        <v>52502.656992154101</v>
      </c>
      <c r="B11646" s="221">
        <v>1.0320943231897799</v>
      </c>
      <c r="C11646" s="221">
        <v>1.80603797525559</v>
      </c>
      <c r="D11646" s="221">
        <v>2.05512733192923</v>
      </c>
      <c r="E11646" s="221">
        <v>1.79454140551297</v>
      </c>
    </row>
    <row r="11647" spans="1:5" x14ac:dyDescent="0.25">
      <c r="A11647" s="221">
        <v>52511.574084018401</v>
      </c>
      <c r="B11647" s="221">
        <v>2.44210501196225</v>
      </c>
      <c r="C11647" s="221">
        <v>1.8059679437963601</v>
      </c>
      <c r="D11647" s="221">
        <v>2.0552152627521698</v>
      </c>
      <c r="E11647" s="221">
        <v>1.7946243486418201</v>
      </c>
    </row>
    <row r="11648" spans="1:5" x14ac:dyDescent="0.25">
      <c r="A11648" s="221">
        <v>52514.238896559298</v>
      </c>
      <c r="B11648" s="221">
        <v>-0.92267612936310905</v>
      </c>
      <c r="C11648" s="221">
        <v>1.80594699579614</v>
      </c>
      <c r="D11648" s="221">
        <v>2.0552415398074002</v>
      </c>
      <c r="E11648" s="221">
        <v>1.7946490506769399</v>
      </c>
    </row>
    <row r="11649" spans="1:5" x14ac:dyDescent="0.25">
      <c r="A11649" s="221">
        <v>52515.325554247698</v>
      </c>
      <c r="B11649" s="221">
        <v>4.83648944225299</v>
      </c>
      <c r="C11649" s="221">
        <v>1.8059384455501399</v>
      </c>
      <c r="D11649" s="221">
        <v>2.0552522550672498</v>
      </c>
      <c r="E11649" s="221">
        <v>1.7946591236767999</v>
      </c>
    </row>
    <row r="11650" spans="1:5" x14ac:dyDescent="0.25">
      <c r="A11650" s="221">
        <v>52519.005877072603</v>
      </c>
      <c r="B11650" s="221">
        <v>1.79279336973481</v>
      </c>
      <c r="C11650" s="221">
        <v>1.8059094693836699</v>
      </c>
      <c r="D11650" s="221">
        <v>2.05528854581069</v>
      </c>
      <c r="E11650" s="221">
        <v>1.7946932391960999</v>
      </c>
    </row>
    <row r="11651" spans="1:5" x14ac:dyDescent="0.25">
      <c r="A11651" s="221">
        <v>52519.840347040903</v>
      </c>
      <c r="B11651" s="221">
        <v>1.6509884884935699</v>
      </c>
      <c r="C11651" s="221">
        <v>1.8059028955655101</v>
      </c>
      <c r="D11651" s="221">
        <v>2.05529677431046</v>
      </c>
      <c r="E11651" s="221">
        <v>1.7947009744893401</v>
      </c>
    </row>
    <row r="11652" spans="1:5" x14ac:dyDescent="0.25">
      <c r="A11652" s="221">
        <v>52522.002141428202</v>
      </c>
      <c r="B11652" s="221">
        <v>1.7315632215460199</v>
      </c>
      <c r="C11652" s="221">
        <v>1.8058858586787301</v>
      </c>
      <c r="D11652" s="221">
        <v>2.0553180912245499</v>
      </c>
      <c r="E11652" s="221">
        <v>1.79472101369287</v>
      </c>
    </row>
    <row r="11653" spans="1:5" x14ac:dyDescent="0.25">
      <c r="A11653" s="221">
        <v>52525.159167575199</v>
      </c>
      <c r="B11653" s="221">
        <v>1.9305110679847399</v>
      </c>
      <c r="C11653" s="221">
        <v>1.8058609614994601</v>
      </c>
      <c r="D11653" s="221">
        <v>2.0553492218702498</v>
      </c>
      <c r="E11653" s="221">
        <v>1.7947502784045699</v>
      </c>
    </row>
    <row r="11654" spans="1:5" x14ac:dyDescent="0.25">
      <c r="A11654" s="221">
        <v>52525.729323039603</v>
      </c>
      <c r="B11654" s="221">
        <v>2.92539324764669</v>
      </c>
      <c r="C11654" s="221">
        <v>1.8058564629563501</v>
      </c>
      <c r="D11654" s="221">
        <v>2.0553548440307701</v>
      </c>
      <c r="E11654" s="221">
        <v>1.7947555635794501</v>
      </c>
    </row>
    <row r="11655" spans="1:5" x14ac:dyDescent="0.25">
      <c r="A11655" s="221">
        <v>52538.803034404002</v>
      </c>
      <c r="B11655" s="221">
        <v>2.3169655210938598</v>
      </c>
      <c r="C11655" s="221">
        <v>1.8057531332583301</v>
      </c>
      <c r="D11655" s="221">
        <v>2.0554837606306098</v>
      </c>
      <c r="E11655" s="221">
        <v>1.7948767530711001</v>
      </c>
    </row>
    <row r="11656" spans="1:5" x14ac:dyDescent="0.25">
      <c r="A11656" s="221">
        <v>52544.113511041898</v>
      </c>
      <c r="B11656" s="221">
        <v>-0.70173074145777303</v>
      </c>
      <c r="C11656" s="221">
        <v>1.8057110651266199</v>
      </c>
      <c r="D11656" s="221">
        <v>2.05553612591333</v>
      </c>
      <c r="E11656" s="221">
        <v>1.7949259796408299</v>
      </c>
    </row>
    <row r="11657" spans="1:5" x14ac:dyDescent="0.25">
      <c r="A11657" s="221">
        <v>52547.879973776602</v>
      </c>
      <c r="B11657" s="221">
        <v>2.20819392949736</v>
      </c>
      <c r="C11657" s="221">
        <v>1.8056811950610101</v>
      </c>
      <c r="D11657" s="221">
        <v>2.0555732656005499</v>
      </c>
      <c r="E11657" s="221">
        <v>1.7949608936519601</v>
      </c>
    </row>
    <row r="11658" spans="1:5" x14ac:dyDescent="0.25">
      <c r="A11658" s="221">
        <v>52549.5990296194</v>
      </c>
      <c r="B11658" s="221">
        <v>1.3649484826996301</v>
      </c>
      <c r="C11658" s="221">
        <v>1.8056675529380399</v>
      </c>
      <c r="D11658" s="221">
        <v>2.0555902165179898</v>
      </c>
      <c r="E11658" s="221">
        <v>1.7949768287982999</v>
      </c>
    </row>
    <row r="11659" spans="1:5" x14ac:dyDescent="0.25">
      <c r="A11659" s="221">
        <v>52567.8868885954</v>
      </c>
      <c r="B11659" s="221">
        <v>0.71342372735179205</v>
      </c>
      <c r="C11659" s="221">
        <v>1.8055220751354799</v>
      </c>
      <c r="D11659" s="221">
        <v>2.0557705443315899</v>
      </c>
      <c r="E11659" s="221">
        <v>1.79514588793859</v>
      </c>
    </row>
    <row r="11660" spans="1:5" x14ac:dyDescent="0.25">
      <c r="A11660" s="221">
        <v>52572.229430107698</v>
      </c>
      <c r="B11660" s="221">
        <v>0.768297898587189</v>
      </c>
      <c r="C11660" s="221">
        <v>1.8054874406049899</v>
      </c>
      <c r="D11660" s="221">
        <v>2.0558133636934501</v>
      </c>
      <c r="E11660" s="221">
        <v>1.7951858924512301</v>
      </c>
    </row>
    <row r="11661" spans="1:5" x14ac:dyDescent="0.25">
      <c r="A11661" s="221">
        <v>52577.631528656297</v>
      </c>
      <c r="B11661" s="221">
        <v>3.2340736754606199</v>
      </c>
      <c r="C11661" s="221">
        <v>1.8054443054681699</v>
      </c>
      <c r="D11661" s="221">
        <v>2.0558666307519</v>
      </c>
      <c r="E11661" s="221">
        <v>1.79523562702066</v>
      </c>
    </row>
    <row r="11662" spans="1:5" x14ac:dyDescent="0.25">
      <c r="A11662" s="221">
        <v>52580.6381291199</v>
      </c>
      <c r="B11662" s="221">
        <v>4.0710641556146001</v>
      </c>
      <c r="C11662" s="221">
        <v>1.80542027483039</v>
      </c>
      <c r="D11662" s="221">
        <v>2.05589627714971</v>
      </c>
      <c r="E11662" s="221">
        <v>1.79526328548548</v>
      </c>
    </row>
    <row r="11663" spans="1:5" x14ac:dyDescent="0.25">
      <c r="A11663" s="221">
        <v>52582.0943644824</v>
      </c>
      <c r="B11663" s="221">
        <v>2.51566693862677</v>
      </c>
      <c r="C11663" s="221">
        <v>1.8054086304037</v>
      </c>
      <c r="D11663" s="221">
        <v>2.0559106362683899</v>
      </c>
      <c r="E11663" s="221">
        <v>1.7952766742794799</v>
      </c>
    </row>
    <row r="11664" spans="1:5" x14ac:dyDescent="0.25">
      <c r="A11664" s="221">
        <v>52583.795618137403</v>
      </c>
      <c r="B11664" s="221">
        <v>1.73027662524774</v>
      </c>
      <c r="C11664" s="221">
        <v>1.80539502143987</v>
      </c>
      <c r="D11664" s="221">
        <v>2.0559274113747801</v>
      </c>
      <c r="E11664" s="221">
        <v>1.7952923157996099</v>
      </c>
    </row>
    <row r="11665" spans="1:5" x14ac:dyDescent="0.25">
      <c r="A11665" s="221">
        <v>52584.299622123501</v>
      </c>
      <c r="B11665" s="221">
        <v>1.61645179260876</v>
      </c>
      <c r="C11665" s="221">
        <v>1.80539098800063</v>
      </c>
      <c r="D11665" s="221">
        <v>2.0559323810748902</v>
      </c>
      <c r="E11665" s="221">
        <v>1.79529694966974</v>
      </c>
    </row>
    <row r="11666" spans="1:5" x14ac:dyDescent="0.25">
      <c r="A11666" s="221">
        <v>52588.735353117103</v>
      </c>
      <c r="B11666" s="221">
        <v>2.5088351855789801</v>
      </c>
      <c r="C11666" s="221">
        <v>1.8053554773512901</v>
      </c>
      <c r="D11666" s="221">
        <v>2.0559761193258601</v>
      </c>
      <c r="E11666" s="221">
        <v>1.7953376953292599</v>
      </c>
    </row>
    <row r="11667" spans="1:5" x14ac:dyDescent="0.25">
      <c r="A11667" s="221">
        <v>52591.920037746102</v>
      </c>
      <c r="B11667" s="221">
        <v>1.67129350844253</v>
      </c>
      <c r="C11667" s="221">
        <v>1.8053299600250901</v>
      </c>
      <c r="D11667" s="221">
        <v>2.05600752099935</v>
      </c>
      <c r="E11667" s="221">
        <v>1.7953669403952901</v>
      </c>
    </row>
    <row r="11668" spans="1:5" x14ac:dyDescent="0.25">
      <c r="A11668" s="221">
        <v>52596.583022868603</v>
      </c>
      <c r="B11668" s="221">
        <v>2.5994283786832302</v>
      </c>
      <c r="C11668" s="221">
        <v>1.80529256562847</v>
      </c>
      <c r="D11668" s="221">
        <v>2.0560534989513699</v>
      </c>
      <c r="E11668" s="221">
        <v>1.7954097059954199</v>
      </c>
    </row>
    <row r="11669" spans="1:5" x14ac:dyDescent="0.25">
      <c r="A11669" s="221">
        <v>52600.640145977202</v>
      </c>
      <c r="B11669" s="221">
        <v>1.59057427165135</v>
      </c>
      <c r="C11669" s="221">
        <v>1.80525999905139</v>
      </c>
      <c r="D11669" s="221">
        <v>2.0560935029845702</v>
      </c>
      <c r="E11669" s="221">
        <v>1.7954468957001899</v>
      </c>
    </row>
    <row r="11670" spans="1:5" x14ac:dyDescent="0.25">
      <c r="A11670" s="221">
        <v>52605.881048682299</v>
      </c>
      <c r="B11670" s="221">
        <v>-0.27403351665866699</v>
      </c>
      <c r="C11670" s="221">
        <v>1.8052178882116201</v>
      </c>
      <c r="D11670" s="221">
        <v>2.05614517931782</v>
      </c>
      <c r="E11670" s="221">
        <v>1.7954949365456601</v>
      </c>
    </row>
    <row r="11671" spans="1:5" x14ac:dyDescent="0.25">
      <c r="A11671" s="221">
        <v>52637.416632570799</v>
      </c>
      <c r="B11671" s="221">
        <v>1.0940282846109399</v>
      </c>
      <c r="C11671" s="221">
        <v>1.8049635275331699</v>
      </c>
      <c r="D11671" s="221">
        <v>2.0564561253799298</v>
      </c>
      <c r="E11671" s="221">
        <v>1.7957829805152099</v>
      </c>
    </row>
    <row r="11672" spans="1:5" x14ac:dyDescent="0.25">
      <c r="A11672" s="221">
        <v>52643.213064860298</v>
      </c>
      <c r="B11672" s="221">
        <v>2.15062805371806</v>
      </c>
      <c r="C11672" s="221">
        <v>1.8049165990578699</v>
      </c>
      <c r="D11672" s="221">
        <v>2.0565132782003399</v>
      </c>
      <c r="E11672" s="221">
        <v>1.79583577125908</v>
      </c>
    </row>
    <row r="11673" spans="1:5" x14ac:dyDescent="0.25">
      <c r="A11673" s="221">
        <v>52647.802710527998</v>
      </c>
      <c r="B11673" s="221">
        <v>2.32671423269317</v>
      </c>
      <c r="C11673" s="221">
        <v>1.8048794034479001</v>
      </c>
      <c r="D11673" s="221">
        <v>2.0565585319033199</v>
      </c>
      <c r="E11673" s="221">
        <v>1.79587749446783</v>
      </c>
    </row>
    <row r="11674" spans="1:5" x14ac:dyDescent="0.25">
      <c r="A11674" s="221">
        <v>52667.010620646099</v>
      </c>
      <c r="B11674" s="221">
        <v>3.06620380351792</v>
      </c>
      <c r="C11674" s="221">
        <v>1.80472338772019</v>
      </c>
      <c r="D11674" s="221">
        <v>2.0567479196581102</v>
      </c>
      <c r="E11674" s="221">
        <v>1.79605191333522</v>
      </c>
    </row>
    <row r="11675" spans="1:5" x14ac:dyDescent="0.25">
      <c r="A11675" s="221">
        <v>52671.745550050102</v>
      </c>
      <c r="B11675" s="221">
        <v>1.9932709460333</v>
      </c>
      <c r="C11675" s="221">
        <v>1.80468484357112</v>
      </c>
      <c r="D11675" s="221">
        <v>2.05679460454289</v>
      </c>
      <c r="E11675" s="221">
        <v>1.7960947876054001</v>
      </c>
    </row>
    <row r="11676" spans="1:5" x14ac:dyDescent="0.25">
      <c r="A11676" s="221">
        <v>52674.492717033303</v>
      </c>
      <c r="B11676" s="221">
        <v>3.7607544717446699</v>
      </c>
      <c r="C11676" s="221">
        <v>1.8046624655394901</v>
      </c>
      <c r="D11676" s="221">
        <v>2.0568216905672898</v>
      </c>
      <c r="E11676" s="221">
        <v>1.79611966290331</v>
      </c>
    </row>
    <row r="11677" spans="1:5" x14ac:dyDescent="0.25">
      <c r="A11677" s="221">
        <v>52674.766061907903</v>
      </c>
      <c r="B11677" s="221">
        <v>1.5715876058501199</v>
      </c>
      <c r="C11677" s="221">
        <v>1.8046602383111101</v>
      </c>
      <c r="D11677" s="221">
        <v>2.0568243856440702</v>
      </c>
      <c r="E11677" s="221">
        <v>1.7961221380113801</v>
      </c>
    </row>
    <row r="11678" spans="1:5" x14ac:dyDescent="0.25">
      <c r="A11678" s="221">
        <v>52677.102924876599</v>
      </c>
      <c r="B11678" s="221">
        <v>2.26191730493119</v>
      </c>
      <c r="C11678" s="221">
        <v>1.8046411930175901</v>
      </c>
      <c r="D11678" s="221">
        <v>2.0568474262265299</v>
      </c>
      <c r="E11678" s="221">
        <v>1.7961432980511101</v>
      </c>
    </row>
    <row r="11679" spans="1:5" x14ac:dyDescent="0.25">
      <c r="A11679" s="221">
        <v>52677.533785249303</v>
      </c>
      <c r="B11679" s="221">
        <v>1.6201616695137999</v>
      </c>
      <c r="C11679" s="221">
        <v>1.80463768067112</v>
      </c>
      <c r="D11679" s="221">
        <v>2.0568516743463698</v>
      </c>
      <c r="E11679" s="221">
        <v>1.7961471994448699</v>
      </c>
    </row>
    <row r="11680" spans="1:5" x14ac:dyDescent="0.25">
      <c r="A11680" s="221">
        <v>52678.742553910197</v>
      </c>
      <c r="B11680" s="221">
        <v>1.9121009163874301</v>
      </c>
      <c r="C11680" s="221">
        <v>1.8046278254408701</v>
      </c>
      <c r="D11680" s="221">
        <v>2.0568635923468599</v>
      </c>
      <c r="E11680" s="221">
        <v>1.79615814471348</v>
      </c>
    </row>
    <row r="11681" spans="1:5" x14ac:dyDescent="0.25">
      <c r="A11681" s="221">
        <v>52689.357640009497</v>
      </c>
      <c r="B11681" s="221">
        <v>3.4561560275452101</v>
      </c>
      <c r="C11681" s="221">
        <v>1.8045411868408301</v>
      </c>
      <c r="D11681" s="221">
        <v>2.0569682530693001</v>
      </c>
      <c r="E11681" s="221">
        <v>1.79625409453424</v>
      </c>
    </row>
    <row r="11682" spans="1:5" x14ac:dyDescent="0.25">
      <c r="A11682" s="221">
        <v>52700.421843721299</v>
      </c>
      <c r="B11682" s="221">
        <v>2.3437179562119801</v>
      </c>
      <c r="C11682" s="221">
        <v>1.80445072224543</v>
      </c>
      <c r="D11682" s="221">
        <v>2.05707734192104</v>
      </c>
      <c r="E11682" s="221">
        <v>1.7963539020912</v>
      </c>
    </row>
    <row r="11683" spans="1:5" x14ac:dyDescent="0.25">
      <c r="A11683" s="221">
        <v>52701.737415774704</v>
      </c>
      <c r="B11683" s="221">
        <v>2.4634052879485702</v>
      </c>
      <c r="C11683" s="221">
        <v>1.80443995418279</v>
      </c>
      <c r="D11683" s="221">
        <v>2.0570903129624698</v>
      </c>
      <c r="E11683" s="221">
        <v>1.7963657669908799</v>
      </c>
    </row>
    <row r="11684" spans="1:5" x14ac:dyDescent="0.25">
      <c r="A11684" s="221">
        <v>52702.008282410898</v>
      </c>
      <c r="B11684" s="221">
        <v>4.0266593856772097</v>
      </c>
      <c r="C11684" s="221">
        <v>1.80443773672577</v>
      </c>
      <c r="D11684" s="221">
        <v>2.0570929836047598</v>
      </c>
      <c r="E11684" s="221">
        <v>1.7963682098867</v>
      </c>
    </row>
    <row r="11685" spans="1:5" x14ac:dyDescent="0.25">
      <c r="A11685" s="221">
        <v>52702.567902667201</v>
      </c>
      <c r="B11685" s="221">
        <v>1.3752101311562499</v>
      </c>
      <c r="C11685" s="221">
        <v>1.8044331553794399</v>
      </c>
      <c r="D11685" s="221">
        <v>2.0570985012482099</v>
      </c>
      <c r="E11685" s="221">
        <v>1.7963732512416299</v>
      </c>
    </row>
    <row r="11686" spans="1:5" x14ac:dyDescent="0.25">
      <c r="A11686" s="221">
        <v>52702.7178348987</v>
      </c>
      <c r="B11686" s="221">
        <v>1.87648494592487</v>
      </c>
      <c r="C11686" s="221">
        <v>1.8044319278562899</v>
      </c>
      <c r="D11686" s="221">
        <v>2.0570999795231399</v>
      </c>
      <c r="E11686" s="221">
        <v>1.7963746019103799</v>
      </c>
    </row>
    <row r="11687" spans="1:5" x14ac:dyDescent="0.25">
      <c r="A11687" s="221">
        <v>52704.489054660698</v>
      </c>
      <c r="B11687" s="221">
        <v>1.9708768632623399</v>
      </c>
      <c r="C11687" s="221">
        <v>1.8044174242662201</v>
      </c>
      <c r="D11687" s="221">
        <v>2.0571174430781398</v>
      </c>
      <c r="E11687" s="221">
        <v>1.79639055799377</v>
      </c>
    </row>
    <row r="11688" spans="1:5" x14ac:dyDescent="0.25">
      <c r="A11688" s="221">
        <v>52714.162705962</v>
      </c>
      <c r="B11688" s="221">
        <v>1.9513496057145701</v>
      </c>
      <c r="C11688" s="221">
        <v>1.80433813831659</v>
      </c>
      <c r="D11688" s="221">
        <v>2.0572128216105798</v>
      </c>
      <c r="E11688" s="221">
        <v>1.79647759148242</v>
      </c>
    </row>
    <row r="11689" spans="1:5" x14ac:dyDescent="0.25">
      <c r="A11689" s="221">
        <v>52723.341095771699</v>
      </c>
      <c r="B11689" s="221">
        <v>1.4358487286114201</v>
      </c>
      <c r="C11689" s="221">
        <v>1.8042627989422799</v>
      </c>
      <c r="D11689" s="221">
        <v>2.0573033170525701</v>
      </c>
      <c r="E11689" s="221">
        <v>1.7965600786235301</v>
      </c>
    </row>
    <row r="11690" spans="1:5" x14ac:dyDescent="0.25">
      <c r="A11690" s="221">
        <v>52723.367828988499</v>
      </c>
      <c r="B11690" s="221">
        <v>2.1924430589098001</v>
      </c>
      <c r="C11690" s="221">
        <v>1.8042625792953799</v>
      </c>
      <c r="D11690" s="221">
        <v>2.0573035806319502</v>
      </c>
      <c r="E11690" s="221">
        <v>1.7965603184372501</v>
      </c>
    </row>
    <row r="11691" spans="1:5" x14ac:dyDescent="0.25">
      <c r="A11691" s="221">
        <v>52734.747650554098</v>
      </c>
      <c r="B11691" s="221">
        <v>4.0764140523617698</v>
      </c>
      <c r="C11691" s="221">
        <v>1.80416902155107</v>
      </c>
      <c r="D11691" s="221">
        <v>2.0574157787571399</v>
      </c>
      <c r="E11691" s="221">
        <v>1.7966624025709399</v>
      </c>
    </row>
    <row r="11692" spans="1:5" x14ac:dyDescent="0.25">
      <c r="A11692" s="221">
        <v>52735.369394936803</v>
      </c>
      <c r="B11692" s="221">
        <v>1.52176455372195</v>
      </c>
      <c r="C11692" s="221">
        <v>1.80416390543316</v>
      </c>
      <c r="D11692" s="221">
        <v>2.0574219087789198</v>
      </c>
      <c r="E11692" s="221">
        <v>1.7966679663712</v>
      </c>
    </row>
    <row r="11693" spans="1:5" x14ac:dyDescent="0.25">
      <c r="A11693" s="221">
        <v>52735.613998430199</v>
      </c>
      <c r="B11693" s="221">
        <v>0.88037073250018005</v>
      </c>
      <c r="C11693" s="221">
        <v>1.80416189251195</v>
      </c>
      <c r="D11693" s="221">
        <v>2.0574243204207199</v>
      </c>
      <c r="E11693" s="221">
        <v>1.79667015525302</v>
      </c>
    </row>
    <row r="11694" spans="1:5" x14ac:dyDescent="0.25">
      <c r="A11694" s="221">
        <v>52737.211949817203</v>
      </c>
      <c r="B11694" s="221">
        <v>1.80459412619176</v>
      </c>
      <c r="C11694" s="221">
        <v>1.8041487406590699</v>
      </c>
      <c r="D11694" s="221">
        <v>2.05744007512549</v>
      </c>
      <c r="E11694" s="221">
        <v>1.7966844548310901</v>
      </c>
    </row>
    <row r="11695" spans="1:5" x14ac:dyDescent="0.25">
      <c r="A11695" s="221">
        <v>52760.479803830996</v>
      </c>
      <c r="B11695" s="221">
        <v>1.82442525406266</v>
      </c>
      <c r="C11695" s="221">
        <v>1.8039568923050699</v>
      </c>
      <c r="D11695" s="221">
        <v>2.05766947887957</v>
      </c>
      <c r="E11695" s="221">
        <v>1.79689245989219</v>
      </c>
    </row>
    <row r="11696" spans="1:5" x14ac:dyDescent="0.25">
      <c r="A11696" s="221">
        <v>52765.317156175799</v>
      </c>
      <c r="B11696" s="221">
        <v>1.62028083363737</v>
      </c>
      <c r="C11696" s="221">
        <v>1.80391692911874</v>
      </c>
      <c r="D11696" s="221">
        <v>2.05771717127634</v>
      </c>
      <c r="E11696" s="221">
        <v>1.79693556108272</v>
      </c>
    </row>
    <row r="11697" spans="1:5" x14ac:dyDescent="0.25">
      <c r="A11697" s="221">
        <v>52769.028984606899</v>
      </c>
      <c r="B11697" s="221">
        <v>1.7769602561388</v>
      </c>
      <c r="C11697" s="221">
        <v>1.80388624668813</v>
      </c>
      <c r="D11697" s="221">
        <v>2.0577537665122101</v>
      </c>
      <c r="E11697" s="221">
        <v>1.7969686337664901</v>
      </c>
    </row>
    <row r="11698" spans="1:5" x14ac:dyDescent="0.25">
      <c r="A11698" s="221">
        <v>52773.0904144136</v>
      </c>
      <c r="B11698" s="221">
        <v>1.99960071270833</v>
      </c>
      <c r="C11698" s="221">
        <v>1.8038526571283799</v>
      </c>
      <c r="D11698" s="221">
        <v>2.05779380849813</v>
      </c>
      <c r="E11698" s="221">
        <v>1.7970048214260701</v>
      </c>
    </row>
    <row r="11699" spans="1:5" x14ac:dyDescent="0.25">
      <c r="A11699" s="221">
        <v>52774.779535742797</v>
      </c>
      <c r="B11699" s="221">
        <v>-0.24677426604377001</v>
      </c>
      <c r="C11699" s="221">
        <v>1.80383868219707</v>
      </c>
      <c r="D11699" s="221">
        <v>2.0578104616906501</v>
      </c>
      <c r="E11699" s="221">
        <v>1.7970198716301999</v>
      </c>
    </row>
    <row r="11700" spans="1:5" x14ac:dyDescent="0.25">
      <c r="A11700" s="221">
        <v>52780.9706659601</v>
      </c>
      <c r="B11700" s="221">
        <v>1.38483956765285</v>
      </c>
      <c r="C11700" s="221">
        <v>1.8037874334003601</v>
      </c>
      <c r="D11700" s="221">
        <v>2.0578715005761601</v>
      </c>
      <c r="E11700" s="221">
        <v>1.7970749806079001</v>
      </c>
    </row>
    <row r="11701" spans="1:5" x14ac:dyDescent="0.25">
      <c r="A11701" s="221">
        <v>52783.515295750403</v>
      </c>
      <c r="B11701" s="221">
        <v>0.82440119991564798</v>
      </c>
      <c r="C11701" s="221">
        <v>1.8037663584738699</v>
      </c>
      <c r="D11701" s="221">
        <v>2.0578965883002098</v>
      </c>
      <c r="E11701" s="221">
        <v>1.79709759575274</v>
      </c>
    </row>
    <row r="11702" spans="1:5" x14ac:dyDescent="0.25">
      <c r="A11702" s="221">
        <v>52784.536656159202</v>
      </c>
      <c r="B11702" s="221">
        <v>3.4820540256332602</v>
      </c>
      <c r="C11702" s="221">
        <v>1.8037578973539701</v>
      </c>
      <c r="D11702" s="221">
        <v>2.05790665798036</v>
      </c>
      <c r="E11702" s="221">
        <v>1.79710667299206</v>
      </c>
    </row>
    <row r="11703" spans="1:5" x14ac:dyDescent="0.25">
      <c r="A11703" s="221">
        <v>52789.870688788898</v>
      </c>
      <c r="B11703" s="221">
        <v>1.5414915599912999</v>
      </c>
      <c r="C11703" s="221">
        <v>1.8037136918529499</v>
      </c>
      <c r="D11703" s="221">
        <v>2.0579592463306602</v>
      </c>
      <c r="E11703" s="221">
        <v>1.7971540309579599</v>
      </c>
    </row>
    <row r="11704" spans="1:5" x14ac:dyDescent="0.25">
      <c r="A11704" s="221">
        <v>52790.277442234699</v>
      </c>
      <c r="B11704" s="221">
        <v>2.0000731720479998</v>
      </c>
      <c r="C11704" s="221">
        <v>1.8037103195797299</v>
      </c>
      <c r="D11704" s="221">
        <v>2.0579632564985699</v>
      </c>
      <c r="E11704" s="221">
        <v>1.7971576416601101</v>
      </c>
    </row>
    <row r="11705" spans="1:5" x14ac:dyDescent="0.25">
      <c r="A11705" s="221">
        <v>52794.844524480199</v>
      </c>
      <c r="B11705" s="221">
        <v>2.29468465821143</v>
      </c>
      <c r="C11705" s="221">
        <v>1.80367244478896</v>
      </c>
      <c r="D11705" s="221">
        <v>2.0580082832016702</v>
      </c>
      <c r="E11705" s="221">
        <v>1.7971981831081001</v>
      </c>
    </row>
    <row r="11706" spans="1:5" x14ac:dyDescent="0.25">
      <c r="A11706" s="221">
        <v>52797.535600031202</v>
      </c>
      <c r="B11706" s="221">
        <v>2.8783586992473702</v>
      </c>
      <c r="C11706" s="221">
        <v>1.8036501188062299</v>
      </c>
      <c r="D11706" s="221">
        <v>2.05803481442081</v>
      </c>
      <c r="E11706" s="221">
        <v>1.7972220423118199</v>
      </c>
    </row>
    <row r="11707" spans="1:5" x14ac:dyDescent="0.25">
      <c r="A11707" s="221">
        <v>52799.629907325201</v>
      </c>
      <c r="B11707" s="221">
        <v>4.94130499921366</v>
      </c>
      <c r="C11707" s="221">
        <v>1.8036327380741799</v>
      </c>
      <c r="D11707" s="221">
        <v>2.0580554621164402</v>
      </c>
      <c r="E11707" s="221">
        <v>1.79724061053982</v>
      </c>
    </row>
    <row r="11708" spans="1:5" x14ac:dyDescent="0.25">
      <c r="A11708" s="221">
        <v>52800.5318392181</v>
      </c>
      <c r="B11708" s="221">
        <v>1.49204681684783</v>
      </c>
      <c r="C11708" s="221">
        <v>1.80362525201531</v>
      </c>
      <c r="D11708" s="221">
        <v>2.05806435414648</v>
      </c>
      <c r="E11708" s="221">
        <v>1.7972486025147401</v>
      </c>
    </row>
    <row r="11709" spans="1:5" x14ac:dyDescent="0.25">
      <c r="A11709" s="221">
        <v>52817.5080927444</v>
      </c>
      <c r="B11709" s="221">
        <v>0.359415519261508</v>
      </c>
      <c r="C11709" s="221">
        <v>1.8034841976057401</v>
      </c>
      <c r="D11709" s="221">
        <v>2.0582317206309</v>
      </c>
      <c r="E11709" s="221">
        <v>1.7973988125604199</v>
      </c>
    </row>
    <row r="11710" spans="1:5" x14ac:dyDescent="0.25">
      <c r="A11710" s="221">
        <v>52824.149967661499</v>
      </c>
      <c r="B11710" s="221">
        <v>2.1873310509235</v>
      </c>
      <c r="C11710" s="221">
        <v>1.80342893748953</v>
      </c>
      <c r="D11710" s="221">
        <v>2.0582972014683301</v>
      </c>
      <c r="E11710" s="221">
        <v>1.7974574031613799</v>
      </c>
    </row>
    <row r="11711" spans="1:5" x14ac:dyDescent="0.25">
      <c r="A11711" s="221">
        <v>52832.282444768898</v>
      </c>
      <c r="B11711" s="221">
        <v>0.38034546897760502</v>
      </c>
      <c r="C11711" s="221">
        <v>1.8033612221590101</v>
      </c>
      <c r="D11711" s="221">
        <v>2.0583773768778899</v>
      </c>
      <c r="E11711" s="221">
        <v>1.79752906809192</v>
      </c>
    </row>
    <row r="11712" spans="1:5" x14ac:dyDescent="0.25">
      <c r="A11712" s="221">
        <v>52838.421769629502</v>
      </c>
      <c r="B11712" s="221">
        <v>0.99414352996813904</v>
      </c>
      <c r="C11712" s="221">
        <v>1.8033100679006</v>
      </c>
      <c r="D11712" s="221">
        <v>2.05843790245682</v>
      </c>
      <c r="E11712" s="221">
        <v>1.79758316898686</v>
      </c>
    </row>
    <row r="11713" spans="1:5" x14ac:dyDescent="0.25">
      <c r="A11713" s="221">
        <v>52843.883628920601</v>
      </c>
      <c r="B11713" s="221">
        <v>2.08434795475574</v>
      </c>
      <c r="C11713" s="221">
        <v>1.8032645302689201</v>
      </c>
      <c r="D11713" s="221">
        <v>2.0584917491261501</v>
      </c>
      <c r="E11713" s="221">
        <v>1.7976312999267401</v>
      </c>
    </row>
    <row r="11714" spans="1:5" x14ac:dyDescent="0.25">
      <c r="A11714" s="221">
        <v>52847.398002761198</v>
      </c>
      <c r="B11714" s="221">
        <v>1.58744747910522</v>
      </c>
      <c r="C11714" s="221">
        <v>1.80323521669505</v>
      </c>
      <c r="D11714" s="221">
        <v>2.0585263961787401</v>
      </c>
      <c r="E11714" s="221">
        <v>1.7976622167932499</v>
      </c>
    </row>
    <row r="11715" spans="1:5" x14ac:dyDescent="0.25">
      <c r="A11715" s="221">
        <v>52861.593092811701</v>
      </c>
      <c r="B11715" s="221">
        <v>2.7425992789619902</v>
      </c>
      <c r="C11715" s="221">
        <v>1.8031167154212999</v>
      </c>
      <c r="D11715" s="221">
        <v>2.0586663393473899</v>
      </c>
      <c r="E11715" s="221">
        <v>1.79778678920455</v>
      </c>
    </row>
    <row r="11716" spans="1:5" x14ac:dyDescent="0.25">
      <c r="A11716" s="221">
        <v>52867.508227310798</v>
      </c>
      <c r="B11716" s="221">
        <v>2.23104468134279</v>
      </c>
      <c r="C11716" s="221">
        <v>1.80306729090756</v>
      </c>
      <c r="D11716" s="221">
        <v>2.0587246537028001</v>
      </c>
      <c r="E11716" s="221">
        <v>1.79783865769764</v>
      </c>
    </row>
    <row r="11717" spans="1:5" x14ac:dyDescent="0.25">
      <c r="A11717" s="221">
        <v>52870.617120895702</v>
      </c>
      <c r="B11717" s="221">
        <v>2.6564960356858101</v>
      </c>
      <c r="C11717" s="221">
        <v>1.80304130373995</v>
      </c>
      <c r="D11717" s="221">
        <v>2.0587553024835001</v>
      </c>
      <c r="E11717" s="221">
        <v>1.79786591889102</v>
      </c>
    </row>
    <row r="11718" spans="1:5" x14ac:dyDescent="0.25">
      <c r="A11718" s="221">
        <v>52870.873657871802</v>
      </c>
      <c r="B11718" s="221">
        <v>0.85615801067511199</v>
      </c>
      <c r="C11718" s="221">
        <v>1.8030391591867401</v>
      </c>
      <c r="D11718" s="221">
        <v>2.0587578315329198</v>
      </c>
      <c r="E11718" s="221">
        <v>1.79786816149625</v>
      </c>
    </row>
    <row r="11719" spans="1:5" x14ac:dyDescent="0.25">
      <c r="A11719" s="221">
        <v>52872.698041622003</v>
      </c>
      <c r="B11719" s="221">
        <v>3.06413340824778</v>
      </c>
      <c r="C11719" s="221">
        <v>1.80302390572323</v>
      </c>
      <c r="D11719" s="221">
        <v>2.0587758170753401</v>
      </c>
      <c r="E11719" s="221">
        <v>1.7978841099673499</v>
      </c>
    </row>
    <row r="11720" spans="1:5" x14ac:dyDescent="0.25">
      <c r="A11720" s="221">
        <v>52881.419495179602</v>
      </c>
      <c r="B11720" s="221">
        <v>1.2538558366771899</v>
      </c>
      <c r="C11720" s="221">
        <v>1.80295095457643</v>
      </c>
      <c r="D11720" s="221">
        <v>2.0588617965976002</v>
      </c>
      <c r="E11720" s="221">
        <v>1.7979603515201099</v>
      </c>
    </row>
    <row r="11721" spans="1:5" x14ac:dyDescent="0.25">
      <c r="A11721" s="221">
        <v>52882.174012246003</v>
      </c>
      <c r="B11721" s="221">
        <v>1.8283255322796299</v>
      </c>
      <c r="C11721" s="221">
        <v>1.8029446409283001</v>
      </c>
      <c r="D11721" s="221">
        <v>2.0588692346323998</v>
      </c>
      <c r="E11721" s="221">
        <v>1.79796694738769</v>
      </c>
    </row>
    <row r="11722" spans="1:5" x14ac:dyDescent="0.25">
      <c r="A11722" s="221">
        <v>52888.025578937901</v>
      </c>
      <c r="B11722" s="221">
        <v>1.3235595240564899</v>
      </c>
      <c r="C11722" s="221">
        <v>1.8028956633509801</v>
      </c>
      <c r="D11722" s="221">
        <v>2.05892691941999</v>
      </c>
      <c r="E11722" s="221">
        <v>1.7980181008482601</v>
      </c>
    </row>
    <row r="11723" spans="1:5" x14ac:dyDescent="0.25">
      <c r="A11723" s="221">
        <v>52890.120399503998</v>
      </c>
      <c r="B11723" s="221">
        <v>4.3765866575419299</v>
      </c>
      <c r="C11723" s="221">
        <v>1.80287812417529</v>
      </c>
      <c r="D11723" s="221">
        <v>2.0589475701765698</v>
      </c>
      <c r="E11723" s="221">
        <v>1.7980363868938101</v>
      </c>
    </row>
    <row r="11724" spans="1:5" x14ac:dyDescent="0.25">
      <c r="A11724" s="221">
        <v>52890.316927398897</v>
      </c>
      <c r="B11724" s="221">
        <v>2.4553373558523099</v>
      </c>
      <c r="C11724" s="221">
        <v>1.80287647868673</v>
      </c>
      <c r="D11724" s="221">
        <v>2.0589495075500102</v>
      </c>
      <c r="E11724" s="221">
        <v>1.79803810133279</v>
      </c>
    </row>
    <row r="11725" spans="1:5" x14ac:dyDescent="0.25">
      <c r="A11725" s="221">
        <v>52907.803712791901</v>
      </c>
      <c r="B11725" s="221">
        <v>0.88701656581993105</v>
      </c>
      <c r="C11725" s="221">
        <v>1.80272996053862</v>
      </c>
      <c r="D11725" s="221">
        <v>2.05912189240932</v>
      </c>
      <c r="E11725" s="221">
        <v>1.7981904521593799</v>
      </c>
    </row>
    <row r="11726" spans="1:5" x14ac:dyDescent="0.25">
      <c r="A11726" s="221">
        <v>52915.991262222102</v>
      </c>
      <c r="B11726" s="221">
        <v>0.97411007409844397</v>
      </c>
      <c r="C11726" s="221">
        <v>1.8026612971775899</v>
      </c>
      <c r="D11726" s="221">
        <v>2.0592026053319699</v>
      </c>
      <c r="E11726" s="221">
        <v>1.7982616092489101</v>
      </c>
    </row>
    <row r="11727" spans="1:5" x14ac:dyDescent="0.25">
      <c r="A11727" s="221">
        <v>52923.5341320101</v>
      </c>
      <c r="B11727" s="221">
        <v>1.7927971844445401</v>
      </c>
      <c r="C11727" s="221">
        <v>1.8025980080082</v>
      </c>
      <c r="D11727" s="221">
        <v>2.0592769629979402</v>
      </c>
      <c r="E11727" s="221">
        <v>1.79832709978287</v>
      </c>
    </row>
    <row r="11728" spans="1:5" x14ac:dyDescent="0.25">
      <c r="A11728" s="221">
        <v>52927.528466326003</v>
      </c>
      <c r="B11728" s="221">
        <v>1.78129024163782</v>
      </c>
      <c r="C11728" s="221">
        <v>1.8025644811905199</v>
      </c>
      <c r="D11728" s="221">
        <v>2.0593163391750702</v>
      </c>
      <c r="E11728" s="221">
        <v>1.7983617410791299</v>
      </c>
    </row>
    <row r="11729" spans="1:5" x14ac:dyDescent="0.25">
      <c r="A11729" s="221">
        <v>52941.381980767401</v>
      </c>
      <c r="B11729" s="221">
        <v>1.97248875678062</v>
      </c>
      <c r="C11729" s="221">
        <v>1.80244814010673</v>
      </c>
      <c r="D11729" s="221">
        <v>2.05945290722256</v>
      </c>
      <c r="E11729" s="221">
        <v>1.79848167885282</v>
      </c>
    </row>
    <row r="11730" spans="1:5" x14ac:dyDescent="0.25">
      <c r="A11730" s="221">
        <v>52944.947216436798</v>
      </c>
      <c r="B11730" s="221">
        <v>1.39125916223855</v>
      </c>
      <c r="C11730" s="221">
        <v>1.8024181851277301</v>
      </c>
      <c r="D11730" s="221">
        <v>2.0594880533420699</v>
      </c>
      <c r="E11730" s="221">
        <v>1.7985124802208801</v>
      </c>
    </row>
    <row r="11731" spans="1:5" x14ac:dyDescent="0.25">
      <c r="A11731" s="221">
        <v>52950.171593965701</v>
      </c>
      <c r="B11731" s="221">
        <v>0.83270354089242105</v>
      </c>
      <c r="C11731" s="221">
        <v>1.8023742801632601</v>
      </c>
      <c r="D11731" s="221">
        <v>2.0595395552942701</v>
      </c>
      <c r="E11731" s="221">
        <v>1.7985576155191101</v>
      </c>
    </row>
    <row r="11732" spans="1:5" x14ac:dyDescent="0.25">
      <c r="A11732" s="221">
        <v>52951.984394849103</v>
      </c>
      <c r="B11732" s="221">
        <v>1.89483419004703</v>
      </c>
      <c r="C11732" s="221">
        <v>1.80235904295317</v>
      </c>
      <c r="D11732" s="221">
        <v>2.0595574258987401</v>
      </c>
      <c r="E11732" s="221">
        <v>1.7985732769654801</v>
      </c>
    </row>
    <row r="11733" spans="1:5" x14ac:dyDescent="0.25">
      <c r="A11733" s="221">
        <v>52960.633531323401</v>
      </c>
      <c r="B11733" s="221">
        <v>2.6687886341432798</v>
      </c>
      <c r="C11733" s="221">
        <v>1.80228632591737</v>
      </c>
      <c r="D11733" s="221">
        <v>2.05964268914986</v>
      </c>
      <c r="E11733" s="221">
        <v>1.79864791532298</v>
      </c>
    </row>
    <row r="11734" spans="1:5" x14ac:dyDescent="0.25">
      <c r="A11734" s="221">
        <v>52966.019079277503</v>
      </c>
      <c r="B11734" s="221">
        <v>1.0570003608237</v>
      </c>
      <c r="C11734" s="221">
        <v>1.8022410329205001</v>
      </c>
      <c r="D11734" s="221">
        <v>2.0596957799213</v>
      </c>
      <c r="E11734" s="221">
        <v>1.79869432468614</v>
      </c>
    </row>
    <row r="11735" spans="1:5" x14ac:dyDescent="0.25">
      <c r="A11735" s="221">
        <v>52967.3325099293</v>
      </c>
      <c r="B11735" s="221">
        <v>0.74112382313789005</v>
      </c>
      <c r="C11735" s="221">
        <v>1.80222998524988</v>
      </c>
      <c r="D11735" s="221">
        <v>2.0597087277303401</v>
      </c>
      <c r="E11735" s="221">
        <v>1.79870564302935</v>
      </c>
    </row>
    <row r="11736" spans="1:5" x14ac:dyDescent="0.25">
      <c r="A11736" s="221">
        <v>52974.408487747103</v>
      </c>
      <c r="B11736" s="221">
        <v>1.5084185660077001</v>
      </c>
      <c r="C11736" s="221">
        <v>1.80217045681738</v>
      </c>
      <c r="D11736" s="221">
        <v>2.0597784827718302</v>
      </c>
      <c r="E11736" s="221">
        <v>1.7987665047794801</v>
      </c>
    </row>
    <row r="11737" spans="1:5" x14ac:dyDescent="0.25">
      <c r="A11737" s="221">
        <v>52983.104945249601</v>
      </c>
      <c r="B11737" s="221">
        <v>2.5558027570908601</v>
      </c>
      <c r="C11737" s="221">
        <v>1.8020972735948599</v>
      </c>
      <c r="D11737" s="221">
        <v>2.0598642125139999</v>
      </c>
      <c r="E11737" s="221">
        <v>1.79884124906479</v>
      </c>
    </row>
    <row r="11738" spans="1:5" x14ac:dyDescent="0.25">
      <c r="A11738" s="221">
        <v>52998.407749696897</v>
      </c>
      <c r="B11738" s="221">
        <v>1.1014439126042499</v>
      </c>
      <c r="C11738" s="221">
        <v>1.8019684440076</v>
      </c>
      <c r="D11738" s="221">
        <v>2.06001506438079</v>
      </c>
      <c r="E11738" s="221">
        <v>1.79897247704799</v>
      </c>
    </row>
    <row r="11739" spans="1:5" x14ac:dyDescent="0.25">
      <c r="A11739" s="221">
        <v>53000.7485668831</v>
      </c>
      <c r="B11739" s="221">
        <v>2.2721457126407398</v>
      </c>
      <c r="C11739" s="221">
        <v>1.80194873221954</v>
      </c>
      <c r="D11739" s="221">
        <v>2.0600381392179798</v>
      </c>
      <c r="E11739" s="221">
        <v>1.79899250676436</v>
      </c>
    </row>
    <row r="11740" spans="1:5" x14ac:dyDescent="0.25">
      <c r="A11740" s="221">
        <v>53003.268352401603</v>
      </c>
      <c r="B11740" s="221">
        <v>0.33682378395276702</v>
      </c>
      <c r="C11740" s="221">
        <v>1.8019275119781299</v>
      </c>
      <c r="D11740" s="221">
        <v>2.0600629781400399</v>
      </c>
      <c r="E11740" s="221">
        <v>1.7990140678625699</v>
      </c>
    </row>
    <row r="11741" spans="1:5" x14ac:dyDescent="0.25">
      <c r="A11741" s="221">
        <v>53004.152830327999</v>
      </c>
      <c r="B11741" s="221">
        <v>2.56182033772878</v>
      </c>
      <c r="C11741" s="221">
        <v>1.8019200630655601</v>
      </c>
      <c r="D11741" s="221">
        <v>2.0600716968709198</v>
      </c>
      <c r="E11741" s="221">
        <v>1.79902163609221</v>
      </c>
    </row>
    <row r="11742" spans="1:5" x14ac:dyDescent="0.25">
      <c r="A11742" s="221">
        <v>53007.066410756102</v>
      </c>
      <c r="B11742" s="221">
        <v>1.50088359946456</v>
      </c>
      <c r="C11742" s="221">
        <v>1.80189552425768</v>
      </c>
      <c r="D11742" s="221">
        <v>2.0601004174561202</v>
      </c>
      <c r="E11742" s="221">
        <v>1.79904656678305</v>
      </c>
    </row>
    <row r="11743" spans="1:5" x14ac:dyDescent="0.25">
      <c r="A11743" s="221">
        <v>53007.716376698103</v>
      </c>
      <c r="B11743" s="221">
        <v>1.55700957931373</v>
      </c>
      <c r="C11743" s="221">
        <v>1.8018900498663599</v>
      </c>
      <c r="D11743" s="221">
        <v>2.06010682448784</v>
      </c>
      <c r="E11743" s="221">
        <v>1.7990521283593901</v>
      </c>
    </row>
    <row r="11744" spans="1:5" x14ac:dyDescent="0.25">
      <c r="A11744" s="221">
        <v>53008.360293778103</v>
      </c>
      <c r="B11744" s="221">
        <v>1.4090688527469399</v>
      </c>
      <c r="C11744" s="221">
        <v>1.80188462628851</v>
      </c>
      <c r="D11744" s="221">
        <v>2.0601131718929699</v>
      </c>
      <c r="E11744" s="221">
        <v>1.79905763817731</v>
      </c>
    </row>
    <row r="11745" spans="1:5" x14ac:dyDescent="0.25">
      <c r="A11745" s="221">
        <v>53009.158969353899</v>
      </c>
      <c r="B11745" s="221">
        <v>0.35561802029528999</v>
      </c>
      <c r="C11745" s="221">
        <v>1.80187789921247</v>
      </c>
      <c r="D11745" s="221">
        <v>2.0601210448281702</v>
      </c>
      <c r="E11745" s="221">
        <v>1.7990644538787599</v>
      </c>
    </row>
    <row r="11746" spans="1:5" x14ac:dyDescent="0.25">
      <c r="A11746" s="221">
        <v>53024.792907431904</v>
      </c>
      <c r="B11746" s="221">
        <v>1.84034140133513</v>
      </c>
      <c r="C11746" s="221">
        <v>1.8017461943453601</v>
      </c>
      <c r="D11746" s="221">
        <v>2.0602751560350501</v>
      </c>
      <c r="E11746" s="221">
        <v>1.79919787007141</v>
      </c>
    </row>
    <row r="11747" spans="1:5" x14ac:dyDescent="0.25">
      <c r="A11747" s="221">
        <v>53025.918958219801</v>
      </c>
      <c r="B11747" s="221">
        <v>1.7674076865877599</v>
      </c>
      <c r="C11747" s="221">
        <v>1.8017367067177199</v>
      </c>
      <c r="D11747" s="221">
        <v>2.0602862559544199</v>
      </c>
      <c r="E11747" s="221">
        <v>1.7992074795126201</v>
      </c>
    </row>
    <row r="11748" spans="1:5" x14ac:dyDescent="0.25">
      <c r="A11748" s="221">
        <v>53026.672201151698</v>
      </c>
      <c r="B11748" s="221">
        <v>2.6637078690550502</v>
      </c>
      <c r="C11748" s="221">
        <v>1.8017303601184</v>
      </c>
      <c r="D11748" s="221">
        <v>2.0602936809621601</v>
      </c>
      <c r="E11748" s="221">
        <v>1.79921390750304</v>
      </c>
    </row>
    <row r="11749" spans="1:5" x14ac:dyDescent="0.25">
      <c r="A11749" s="221">
        <v>53036.763694875102</v>
      </c>
      <c r="B11749" s="221">
        <v>2.4359082997028199</v>
      </c>
      <c r="C11749" s="221">
        <v>1.8016453258460701</v>
      </c>
      <c r="D11749" s="221">
        <v>2.06039315640168</v>
      </c>
      <c r="E11749" s="221">
        <v>1.7992998147783901</v>
      </c>
    </row>
    <row r="11750" spans="1:5" x14ac:dyDescent="0.25">
      <c r="A11750" s="221">
        <v>53044.308907344399</v>
      </c>
      <c r="B11750" s="221">
        <v>2.24933630117647</v>
      </c>
      <c r="C11750" s="221">
        <v>1.8015817411683199</v>
      </c>
      <c r="D11750" s="221">
        <v>2.06046753195294</v>
      </c>
      <c r="E11750" s="221">
        <v>1.79936397518733</v>
      </c>
    </row>
    <row r="11751" spans="1:5" x14ac:dyDescent="0.25">
      <c r="A11751" s="221">
        <v>53049.032604722699</v>
      </c>
      <c r="B11751" s="221">
        <v>2.5737367341830901</v>
      </c>
      <c r="C11751" s="221">
        <v>1.8015419319449399</v>
      </c>
      <c r="D11751" s="221">
        <v>2.0605140945786302</v>
      </c>
      <c r="E11751" s="221">
        <v>1.79940407821143</v>
      </c>
    </row>
    <row r="11752" spans="1:5" x14ac:dyDescent="0.25">
      <c r="A11752" s="221">
        <v>53053.499612409098</v>
      </c>
      <c r="B11752" s="221">
        <v>1.8431759598289501</v>
      </c>
      <c r="C11752" s="221">
        <v>1.80150428507345</v>
      </c>
      <c r="D11752" s="221">
        <v>2.0605581269520501</v>
      </c>
      <c r="E11752" s="221">
        <v>1.7994420020034501</v>
      </c>
    </row>
    <row r="11753" spans="1:5" x14ac:dyDescent="0.25">
      <c r="A11753" s="221">
        <v>53057.237409510803</v>
      </c>
      <c r="B11753" s="221">
        <v>2.4690178526531001</v>
      </c>
      <c r="C11753" s="221">
        <v>1.80147278338045</v>
      </c>
      <c r="D11753" s="221">
        <v>2.06059497114334</v>
      </c>
      <c r="E11753" s="221">
        <v>1.79947367152626</v>
      </c>
    </row>
    <row r="11754" spans="1:5" x14ac:dyDescent="0.25">
      <c r="A11754" s="221">
        <v>53060.848785769304</v>
      </c>
      <c r="B11754" s="221">
        <v>1.69156353369901</v>
      </c>
      <c r="C11754" s="221">
        <v>1.80144234696754</v>
      </c>
      <c r="D11754" s="221">
        <v>2.0606305691088802</v>
      </c>
      <c r="E11754" s="221">
        <v>1.7995042386197699</v>
      </c>
    </row>
    <row r="11755" spans="1:5" x14ac:dyDescent="0.25">
      <c r="A11755" s="221">
        <v>53061.207420307503</v>
      </c>
      <c r="B11755" s="221">
        <v>2.1935163759198502</v>
      </c>
      <c r="C11755" s="221">
        <v>1.8014393244193401</v>
      </c>
      <c r="D11755" s="221">
        <v>2.0606341042320602</v>
      </c>
      <c r="E11755" s="221">
        <v>1.7995072741427101</v>
      </c>
    </row>
    <row r="11756" spans="1:5" x14ac:dyDescent="0.25">
      <c r="A11756" s="221">
        <v>53064.2599871571</v>
      </c>
      <c r="B11756" s="221">
        <v>1.02099767507733</v>
      </c>
      <c r="C11756" s="221">
        <v>1.8014135976191901</v>
      </c>
      <c r="D11756" s="221">
        <v>2.0606641939157999</v>
      </c>
      <c r="E11756" s="221">
        <v>1.79953311141074</v>
      </c>
    </row>
    <row r="11757" spans="1:5" x14ac:dyDescent="0.25">
      <c r="A11757" s="221">
        <v>53071.3419868614</v>
      </c>
      <c r="B11757" s="221">
        <v>1.20632303522838</v>
      </c>
      <c r="C11757" s="221">
        <v>1.8013539116951001</v>
      </c>
      <c r="D11757" s="221">
        <v>2.06073400190968</v>
      </c>
      <c r="E11757" s="221">
        <v>1.7995930542501899</v>
      </c>
    </row>
    <row r="11758" spans="1:5" x14ac:dyDescent="0.25">
      <c r="A11758" s="221">
        <v>53071.4446347263</v>
      </c>
      <c r="B11758" s="221">
        <v>1.7615792134974699</v>
      </c>
      <c r="C11758" s="221">
        <v>1.80135304660731</v>
      </c>
      <c r="D11758" s="221">
        <v>2.0607350137201599</v>
      </c>
      <c r="E11758" s="221">
        <v>1.7995939230732301</v>
      </c>
    </row>
    <row r="11759" spans="1:5" x14ac:dyDescent="0.25">
      <c r="A11759" s="221">
        <v>53074.945396501898</v>
      </c>
      <c r="B11759" s="221">
        <v>2.15814810398849</v>
      </c>
      <c r="C11759" s="221">
        <v>1.8013235434491699</v>
      </c>
      <c r="D11759" s="221">
        <v>2.0607695210862702</v>
      </c>
      <c r="E11759" s="221">
        <v>1.79962355391336</v>
      </c>
    </row>
    <row r="11760" spans="1:5" x14ac:dyDescent="0.25">
      <c r="A11760" s="221">
        <v>53077.3761033583</v>
      </c>
      <c r="B11760" s="221">
        <v>1.3265535315239301</v>
      </c>
      <c r="C11760" s="221">
        <v>1.80130305867791</v>
      </c>
      <c r="D11760" s="221">
        <v>2.0607934805144499</v>
      </c>
      <c r="E11760" s="221">
        <v>1.7996440861820799</v>
      </c>
    </row>
    <row r="11761" spans="1:5" x14ac:dyDescent="0.25">
      <c r="A11761" s="221">
        <v>53078.484410996803</v>
      </c>
      <c r="B11761" s="221">
        <v>1.9540189421635199</v>
      </c>
      <c r="C11761" s="221">
        <v>1.8012937185917</v>
      </c>
      <c r="D11761" s="221">
        <v>2.0608044049573602</v>
      </c>
      <c r="E11761" s="221">
        <v>1.7996534480967801</v>
      </c>
    </row>
    <row r="11762" spans="1:5" x14ac:dyDescent="0.25">
      <c r="A11762" s="221">
        <v>53088.505415154003</v>
      </c>
      <c r="B11762" s="221">
        <v>2.0977307330407799</v>
      </c>
      <c r="C11762" s="221">
        <v>1.8012092720341899</v>
      </c>
      <c r="D11762" s="221">
        <v>2.0609031806799698</v>
      </c>
      <c r="E11762" s="221">
        <v>1.7997379902081501</v>
      </c>
    </row>
    <row r="11763" spans="1:5" x14ac:dyDescent="0.25">
      <c r="A11763" s="221">
        <v>53096.642220214097</v>
      </c>
      <c r="B11763" s="221">
        <v>1.5865051212777399</v>
      </c>
      <c r="C11763" s="221">
        <v>1.80114071108718</v>
      </c>
      <c r="D11763" s="221">
        <v>2.0609833840994001</v>
      </c>
      <c r="E11763" s="221">
        <v>1.7998065321707799</v>
      </c>
    </row>
    <row r="11764" spans="1:5" x14ac:dyDescent="0.25">
      <c r="A11764" s="221">
        <v>53099.509899053301</v>
      </c>
      <c r="B11764" s="221">
        <v>1.5482914567458399</v>
      </c>
      <c r="C11764" s="221">
        <v>1.8011165500603401</v>
      </c>
      <c r="D11764" s="221">
        <v>2.0610116504332998</v>
      </c>
      <c r="E11764" s="221">
        <v>1.7998306683366601</v>
      </c>
    </row>
    <row r="11765" spans="1:5" x14ac:dyDescent="0.25">
      <c r="A11765" s="221">
        <v>53101.1504993294</v>
      </c>
      <c r="B11765" s="221">
        <v>2.9805167265372998</v>
      </c>
      <c r="C11765" s="221">
        <v>1.8011027279127201</v>
      </c>
      <c r="D11765" s="221">
        <v>2.0610278216148701</v>
      </c>
      <c r="E11765" s="221">
        <v>1.7998444691316999</v>
      </c>
    </row>
    <row r="11766" spans="1:5" x14ac:dyDescent="0.25">
      <c r="A11766" s="221">
        <v>53101.242754569197</v>
      </c>
      <c r="B11766" s="221">
        <v>2.5753567689475299</v>
      </c>
      <c r="C11766" s="221">
        <v>1.8011019506692201</v>
      </c>
      <c r="D11766" s="221">
        <v>2.06102873096266</v>
      </c>
      <c r="E11766" s="221">
        <v>1.7998452447490501</v>
      </c>
    </row>
    <row r="11767" spans="1:5" x14ac:dyDescent="0.25">
      <c r="A11767" s="221">
        <v>53111.992559728002</v>
      </c>
      <c r="B11767" s="221">
        <v>2.3851966617347302</v>
      </c>
      <c r="C11767" s="221">
        <v>1.80101139458297</v>
      </c>
      <c r="D11767" s="221">
        <v>2.0611346903810799</v>
      </c>
      <c r="E11767" s="221">
        <v>1.79993553384815</v>
      </c>
    </row>
    <row r="11768" spans="1:5" x14ac:dyDescent="0.25">
      <c r="A11768" s="221">
        <v>53116.466388800502</v>
      </c>
      <c r="B11768" s="221">
        <v>2.19903313744343</v>
      </c>
      <c r="C11768" s="221">
        <v>1.8009737134377</v>
      </c>
      <c r="D11768" s="221">
        <v>2.0611787883270001</v>
      </c>
      <c r="E11768" s="221">
        <v>1.7999730820841799</v>
      </c>
    </row>
    <row r="11769" spans="1:5" x14ac:dyDescent="0.25">
      <c r="A11769" s="221">
        <v>53121.367594440897</v>
      </c>
      <c r="B11769" s="221">
        <v>0.906374359564599</v>
      </c>
      <c r="C11769" s="221">
        <v>1.8009324375103299</v>
      </c>
      <c r="D11769" s="221">
        <v>2.06122709886766</v>
      </c>
      <c r="E11769" s="221">
        <v>1.8000142091874201</v>
      </c>
    </row>
    <row r="11770" spans="1:5" x14ac:dyDescent="0.25">
      <c r="A11770" s="221">
        <v>53123.132586257198</v>
      </c>
      <c r="B11770" s="221">
        <v>2.4326256555236201</v>
      </c>
      <c r="C11770" s="221">
        <v>1.80091757477461</v>
      </c>
      <c r="D11770" s="221">
        <v>2.0612444961603198</v>
      </c>
      <c r="E11770" s="221">
        <v>1.8000289780276699</v>
      </c>
    </row>
    <row r="11771" spans="1:5" x14ac:dyDescent="0.25">
      <c r="A11771" s="221">
        <v>53123.969875624301</v>
      </c>
      <c r="B11771" s="221">
        <v>2.6878290784408301</v>
      </c>
      <c r="C11771" s="221">
        <v>1.8009105243446599</v>
      </c>
      <c r="D11771" s="221">
        <v>2.0612527492117101</v>
      </c>
      <c r="E11771" s="221">
        <v>1.8000359841751199</v>
      </c>
    </row>
    <row r="11772" spans="1:5" x14ac:dyDescent="0.25">
      <c r="A11772" s="221">
        <v>53132.731642378101</v>
      </c>
      <c r="B11772" s="221">
        <v>1.25654156176529</v>
      </c>
      <c r="C11772" s="221">
        <v>1.8008367559129701</v>
      </c>
      <c r="D11772" s="221">
        <v>2.0613391127965199</v>
      </c>
      <c r="E11772" s="221">
        <v>1.80010929960487</v>
      </c>
    </row>
    <row r="11773" spans="1:5" x14ac:dyDescent="0.25">
      <c r="A11773" s="221">
        <v>53134.671498410098</v>
      </c>
      <c r="B11773" s="221">
        <v>1.24710641065029</v>
      </c>
      <c r="C11773" s="221">
        <v>1.80082042628922</v>
      </c>
      <c r="D11773" s="221">
        <v>2.0613582334945399</v>
      </c>
      <c r="E11773" s="221">
        <v>1.80012553164832</v>
      </c>
    </row>
    <row r="11774" spans="1:5" x14ac:dyDescent="0.25">
      <c r="A11774" s="221">
        <v>53136.8991857277</v>
      </c>
      <c r="B11774" s="221">
        <v>2.80813547362155</v>
      </c>
      <c r="C11774" s="221">
        <v>1.8008016762299699</v>
      </c>
      <c r="D11774" s="221">
        <v>2.0613801910606599</v>
      </c>
      <c r="E11774" s="221">
        <v>1.8001441721642799</v>
      </c>
    </row>
    <row r="11775" spans="1:5" x14ac:dyDescent="0.25">
      <c r="A11775" s="221">
        <v>53151.1195248242</v>
      </c>
      <c r="B11775" s="221">
        <v>1.6935653795732799</v>
      </c>
      <c r="C11775" s="221">
        <v>1.80068201220031</v>
      </c>
      <c r="D11775" s="221">
        <v>2.0615203516981802</v>
      </c>
      <c r="E11775" s="221">
        <v>1.80026289550387</v>
      </c>
    </row>
    <row r="11776" spans="1:5" x14ac:dyDescent="0.25">
      <c r="A11776" s="221">
        <v>53151.136668302002</v>
      </c>
      <c r="B11776" s="221">
        <v>1.51058073598094</v>
      </c>
      <c r="C11776" s="221">
        <v>1.8006818679787799</v>
      </c>
      <c r="D11776" s="221">
        <v>2.0615205206702898</v>
      </c>
      <c r="E11776" s="221">
        <v>1.8002630385657701</v>
      </c>
    </row>
    <row r="11777" spans="1:5" x14ac:dyDescent="0.25">
      <c r="A11777" s="221">
        <v>53153.840932500403</v>
      </c>
      <c r="B11777" s="221">
        <v>1.0787102829964601</v>
      </c>
      <c r="C11777" s="221">
        <v>1.80065911943989</v>
      </c>
      <c r="D11777" s="221">
        <v>2.0615471748443901</v>
      </c>
      <c r="E11777" s="221">
        <v>1.8002855868365699</v>
      </c>
    </row>
    <row r="11778" spans="1:5" x14ac:dyDescent="0.25">
      <c r="A11778" s="221">
        <v>53154.428703726597</v>
      </c>
      <c r="B11778" s="221">
        <v>0.72510824079436997</v>
      </c>
      <c r="C11778" s="221">
        <v>1.8006541752124201</v>
      </c>
      <c r="D11778" s="221">
        <v>2.0615529681232498</v>
      </c>
      <c r="E11778" s="221">
        <v>1.8002904825408499</v>
      </c>
    </row>
    <row r="11779" spans="1:5" x14ac:dyDescent="0.25">
      <c r="A11779" s="221">
        <v>53156.343014412203</v>
      </c>
      <c r="B11779" s="221">
        <v>1.89497142516013</v>
      </c>
      <c r="C11779" s="221">
        <v>1.8006380736783101</v>
      </c>
      <c r="D11779" s="221">
        <v>2.06157183623914</v>
      </c>
      <c r="E11779" s="221">
        <v>1.8003064273482701</v>
      </c>
    </row>
    <row r="11780" spans="1:5" x14ac:dyDescent="0.25">
      <c r="A11780" s="221">
        <v>53161.594475928199</v>
      </c>
      <c r="B11780" s="221">
        <v>1.7889821891055699</v>
      </c>
      <c r="C11780" s="221">
        <v>1.8005939097303401</v>
      </c>
      <c r="D11780" s="221">
        <v>2.0616235964812102</v>
      </c>
      <c r="E11780" s="221">
        <v>1.8003501294708499</v>
      </c>
    </row>
    <row r="11781" spans="1:5" x14ac:dyDescent="0.25">
      <c r="A11781" s="221">
        <v>53176.021210533603</v>
      </c>
      <c r="B11781" s="221">
        <v>3.88796663755768</v>
      </c>
      <c r="C11781" s="221">
        <v>1.80047263854896</v>
      </c>
      <c r="D11781" s="221">
        <v>2.0617657914250702</v>
      </c>
      <c r="E11781" s="221">
        <v>1.80047004965767</v>
      </c>
    </row>
    <row r="11782" spans="1:5" x14ac:dyDescent="0.25">
      <c r="A11782" s="221">
        <v>53177.9290895585</v>
      </c>
      <c r="B11782" s="221">
        <v>4.3863547279714599</v>
      </c>
      <c r="C11782" s="221">
        <v>1.8004566084112801</v>
      </c>
      <c r="D11782" s="221">
        <v>2.0617845961482599</v>
      </c>
      <c r="E11782" s="221">
        <v>1.80048588539096</v>
      </c>
    </row>
    <row r="11783" spans="1:5" x14ac:dyDescent="0.25">
      <c r="A11783" s="221">
        <v>53178.920042019003</v>
      </c>
      <c r="B11783" s="221">
        <v>1.07938298371606</v>
      </c>
      <c r="C11783" s="221">
        <v>1.8004482823569701</v>
      </c>
      <c r="D11783" s="221">
        <v>2.0617943633224298</v>
      </c>
      <c r="E11783" s="221">
        <v>1.8004941068903799</v>
      </c>
    </row>
    <row r="11784" spans="1:5" x14ac:dyDescent="0.25">
      <c r="A11784" s="221">
        <v>53185.010961509302</v>
      </c>
      <c r="B11784" s="221">
        <v>1.7724175911736599</v>
      </c>
      <c r="C11784" s="221">
        <v>1.80039711570788</v>
      </c>
      <c r="D11784" s="221">
        <v>2.061854397556</v>
      </c>
      <c r="E11784" s="221">
        <v>1.8005446102768601</v>
      </c>
    </row>
    <row r="11785" spans="1:5" x14ac:dyDescent="0.25">
      <c r="A11785" s="221">
        <v>53208.518021889002</v>
      </c>
      <c r="B11785" s="221">
        <v>0.95381796119762297</v>
      </c>
      <c r="C11785" s="221">
        <v>1.8001998172592699</v>
      </c>
      <c r="D11785" s="221">
        <v>2.0620860913676999</v>
      </c>
      <c r="E11785" s="221">
        <v>1.80073900871549</v>
      </c>
    </row>
    <row r="11786" spans="1:5" x14ac:dyDescent="0.25">
      <c r="A11786" s="221">
        <v>53211.716340339597</v>
      </c>
      <c r="B11786" s="221">
        <v>2.1563771816739199</v>
      </c>
      <c r="C11786" s="221">
        <v>1.8001729958974799</v>
      </c>
      <c r="D11786" s="221">
        <v>2.06211761511336</v>
      </c>
      <c r="E11786" s="221">
        <v>1.8007653791619</v>
      </c>
    </row>
    <row r="11787" spans="1:5" x14ac:dyDescent="0.25">
      <c r="A11787" s="221">
        <v>53213.2705505044</v>
      </c>
      <c r="B11787" s="221">
        <v>0.80015449464183597</v>
      </c>
      <c r="C11787" s="221">
        <v>1.8001599642478101</v>
      </c>
      <c r="D11787" s="221">
        <v>2.0621329339525301</v>
      </c>
      <c r="E11787" s="221">
        <v>1.80077819178676</v>
      </c>
    </row>
    <row r="11788" spans="1:5" x14ac:dyDescent="0.25">
      <c r="A11788" s="221">
        <v>53219.917877877699</v>
      </c>
      <c r="B11788" s="221">
        <v>2.7653351629507199</v>
      </c>
      <c r="C11788" s="221">
        <v>1.8001042441444099</v>
      </c>
      <c r="D11788" s="221">
        <v>2.0621984523368702</v>
      </c>
      <c r="E11788" s="221">
        <v>1.80083299114006</v>
      </c>
    </row>
    <row r="11789" spans="1:5" x14ac:dyDescent="0.25">
      <c r="A11789" s="221">
        <v>53221.886360727003</v>
      </c>
      <c r="B11789" s="221">
        <v>2.5448595097133899</v>
      </c>
      <c r="C11789" s="221">
        <v>1.80008774837387</v>
      </c>
      <c r="D11789" s="221">
        <v>2.06221785439257</v>
      </c>
      <c r="E11789" s="221">
        <v>1.80084919653357</v>
      </c>
    </row>
    <row r="11790" spans="1:5" x14ac:dyDescent="0.25">
      <c r="A11790" s="221">
        <v>53224.691050962698</v>
      </c>
      <c r="B11790" s="221">
        <v>1.73600241367904</v>
      </c>
      <c r="C11790" s="221">
        <v>1.80006424962984</v>
      </c>
      <c r="D11790" s="221">
        <v>2.0622454984008298</v>
      </c>
      <c r="E11790" s="221">
        <v>1.8008722843293801</v>
      </c>
    </row>
    <row r="11791" spans="1:5" x14ac:dyDescent="0.25">
      <c r="A11791" s="221">
        <v>53232.397555172101</v>
      </c>
      <c r="B11791" s="221">
        <v>2.8405699514289799</v>
      </c>
      <c r="C11791" s="221">
        <v>1.79999970811507</v>
      </c>
      <c r="D11791" s="221">
        <v>2.0623214546951298</v>
      </c>
      <c r="E11791" s="221">
        <v>1.80093565706327</v>
      </c>
    </row>
    <row r="11792" spans="1:5" x14ac:dyDescent="0.25">
      <c r="A11792" s="221">
        <v>53235.3717866101</v>
      </c>
      <c r="B11792" s="221">
        <v>0.99362927472797002</v>
      </c>
      <c r="C11792" s="221">
        <v>1.7999748074478701</v>
      </c>
      <c r="D11792" s="221">
        <v>2.0623507686558198</v>
      </c>
      <c r="E11792" s="221">
        <v>1.80096008330908</v>
      </c>
    </row>
    <row r="11793" spans="1:5" x14ac:dyDescent="0.25">
      <c r="A11793" s="221">
        <v>53240.830586243799</v>
      </c>
      <c r="B11793" s="221">
        <v>2.6961470175828701</v>
      </c>
      <c r="C11793" s="221">
        <v>1.79992912317005</v>
      </c>
      <c r="D11793" s="221">
        <v>2.0624045697672702</v>
      </c>
      <c r="E11793" s="221">
        <v>1.8010048912488199</v>
      </c>
    </row>
    <row r="11794" spans="1:5" x14ac:dyDescent="0.25">
      <c r="A11794" s="221">
        <v>53246.495122416898</v>
      </c>
      <c r="B11794" s="221">
        <v>2.4184418720701402</v>
      </c>
      <c r="C11794" s="221">
        <v>1.7998817383979999</v>
      </c>
      <c r="D11794" s="221">
        <v>2.0624603985872398</v>
      </c>
      <c r="E11794" s="221">
        <v>1.80105133816886</v>
      </c>
    </row>
    <row r="11795" spans="1:5" x14ac:dyDescent="0.25">
      <c r="A11795" s="221">
        <v>53250.186586727199</v>
      </c>
      <c r="B11795" s="221">
        <v>3.2848128842305502</v>
      </c>
      <c r="C11795" s="221">
        <v>1.7998508708296099</v>
      </c>
      <c r="D11795" s="221">
        <v>2.0624967811064998</v>
      </c>
      <c r="E11795" s="221">
        <v>1.8010816066926001</v>
      </c>
    </row>
    <row r="11796" spans="1:5" x14ac:dyDescent="0.25">
      <c r="A11796" s="221">
        <v>53252.240993391097</v>
      </c>
      <c r="B11796" s="221">
        <v>1.0671264550536499</v>
      </c>
      <c r="C11796" s="221">
        <v>1.79983369610153</v>
      </c>
      <c r="D11796" s="221">
        <v>2.0625170290308201</v>
      </c>
      <c r="E11796" s="221">
        <v>1.80109842740773</v>
      </c>
    </row>
    <row r="11797" spans="1:5" x14ac:dyDescent="0.25">
      <c r="A11797" s="221">
        <v>53264.588327023201</v>
      </c>
      <c r="B11797" s="221">
        <v>1.9430660346729101</v>
      </c>
      <c r="C11797" s="221">
        <v>1.79973054065129</v>
      </c>
      <c r="D11797" s="221">
        <v>2.06263872250145</v>
      </c>
      <c r="E11797" s="221">
        <v>1.80119942612599</v>
      </c>
    </row>
    <row r="11798" spans="1:5" x14ac:dyDescent="0.25">
      <c r="A11798" s="221">
        <v>53267.941071300302</v>
      </c>
      <c r="B11798" s="221">
        <v>0.23056147367464</v>
      </c>
      <c r="C11798" s="221">
        <v>1.7997025481273701</v>
      </c>
      <c r="D11798" s="221">
        <v>2.0626717666468002</v>
      </c>
      <c r="E11798" s="221">
        <v>1.80122681112676</v>
      </c>
    </row>
    <row r="11799" spans="1:5" x14ac:dyDescent="0.25">
      <c r="A11799" s="221">
        <v>53269.866084011497</v>
      </c>
      <c r="B11799" s="221">
        <v>1.60009882123446</v>
      </c>
      <c r="C11799" s="221">
        <v>1.79968648051105</v>
      </c>
      <c r="D11799" s="221">
        <v>2.0626907392837102</v>
      </c>
      <c r="E11799" s="221">
        <v>1.80124250910932</v>
      </c>
    </row>
    <row r="11800" spans="1:5" x14ac:dyDescent="0.25">
      <c r="A11800" s="221">
        <v>53279.729055720498</v>
      </c>
      <c r="B11800" s="221">
        <v>1.5159085463716</v>
      </c>
      <c r="C11800" s="221">
        <v>1.79960420397829</v>
      </c>
      <c r="D11800" s="221">
        <v>2.0627879468897001</v>
      </c>
      <c r="E11800" s="221">
        <v>1.80132293910179</v>
      </c>
    </row>
    <row r="11801" spans="1:5" x14ac:dyDescent="0.25">
      <c r="A11801" s="221">
        <v>53286.388490062098</v>
      </c>
      <c r="B11801" s="221">
        <v>1.3638813018448199</v>
      </c>
      <c r="C11801" s="221">
        <v>1.7995486962240901</v>
      </c>
      <c r="D11801" s="221">
        <v>2.0628535797371499</v>
      </c>
      <c r="E11801" s="221">
        <v>1.80137716194396</v>
      </c>
    </row>
    <row r="11802" spans="1:5" x14ac:dyDescent="0.25">
      <c r="A11802" s="221">
        <v>53300.461883137701</v>
      </c>
      <c r="B11802" s="221">
        <v>1.4320641678794701</v>
      </c>
      <c r="C11802" s="221">
        <v>1.7994315164972701</v>
      </c>
      <c r="D11802" s="221">
        <v>2.0629922817369799</v>
      </c>
      <c r="E11802" s="221">
        <v>1.80149157607622</v>
      </c>
    </row>
    <row r="11803" spans="1:5" x14ac:dyDescent="0.25">
      <c r="A11803" s="221">
        <v>53300.614546626501</v>
      </c>
      <c r="B11803" s="221">
        <v>0.76778497828116099</v>
      </c>
      <c r="C11803" s="221">
        <v>1.7994302463285701</v>
      </c>
      <c r="D11803" s="221">
        <v>2.0629937863301602</v>
      </c>
      <c r="E11803" s="221">
        <v>1.80149281462692</v>
      </c>
    </row>
    <row r="11804" spans="1:5" x14ac:dyDescent="0.25">
      <c r="A11804" s="221">
        <v>53303.833989389102</v>
      </c>
      <c r="B11804" s="221">
        <v>2.3420951142116802</v>
      </c>
      <c r="C11804" s="221">
        <v>1.7994034652936099</v>
      </c>
      <c r="D11804" s="221">
        <v>2.06302551588412</v>
      </c>
      <c r="E11804" s="221">
        <v>1.80151893379351</v>
      </c>
    </row>
    <row r="11805" spans="1:5" x14ac:dyDescent="0.25">
      <c r="A11805" s="221">
        <v>53306.636573335803</v>
      </c>
      <c r="B11805" s="221">
        <v>2.0529516166353199</v>
      </c>
      <c r="C11805" s="221">
        <v>1.79938015960596</v>
      </c>
      <c r="D11805" s="221">
        <v>2.0630531367520799</v>
      </c>
      <c r="E11805" s="221">
        <v>1.8015416710068599</v>
      </c>
    </row>
    <row r="11806" spans="1:5" x14ac:dyDescent="0.25">
      <c r="A11806" s="221">
        <v>53309.179918677401</v>
      </c>
      <c r="B11806" s="221">
        <v>1.3055835577209201</v>
      </c>
      <c r="C11806" s="221">
        <v>1.7993590164120199</v>
      </c>
      <c r="D11806" s="221">
        <v>2.0630782026937999</v>
      </c>
      <c r="E11806" s="221">
        <v>1.8015623050313001</v>
      </c>
    </row>
    <row r="11807" spans="1:5" x14ac:dyDescent="0.25">
      <c r="A11807" s="221">
        <v>53309.560171167599</v>
      </c>
      <c r="B11807" s="221">
        <v>2.6004174286045099</v>
      </c>
      <c r="C11807" s="221">
        <v>1.79935585531863</v>
      </c>
      <c r="D11807" s="221">
        <v>2.06308195027247</v>
      </c>
      <c r="E11807" s="221">
        <v>1.8015653862654</v>
      </c>
    </row>
    <row r="11808" spans="1:5" x14ac:dyDescent="0.25">
      <c r="A11808" s="221">
        <v>53313.034785389798</v>
      </c>
      <c r="B11808" s="221">
        <v>2.9542783966619601</v>
      </c>
      <c r="C11808" s="221">
        <v>1.79932698074071</v>
      </c>
      <c r="D11808" s="221">
        <v>2.0631161943352598</v>
      </c>
      <c r="E11808" s="221">
        <v>1.80159353904749</v>
      </c>
    </row>
    <row r="11809" spans="1:5" x14ac:dyDescent="0.25">
      <c r="A11809" s="221">
        <v>53317.687052210997</v>
      </c>
      <c r="B11809" s="221">
        <v>1.11720605028014</v>
      </c>
      <c r="C11809" s="221">
        <v>1.7992883378673199</v>
      </c>
      <c r="D11809" s="221">
        <v>2.06316204448007</v>
      </c>
      <c r="E11809" s="221">
        <v>1.80163120534317</v>
      </c>
    </row>
    <row r="11810" spans="1:5" x14ac:dyDescent="0.25">
      <c r="A11810" s="221">
        <v>53321.170187651704</v>
      </c>
      <c r="B11810" s="221">
        <v>1.5614656383940599</v>
      </c>
      <c r="C11810" s="221">
        <v>1.79925941928967</v>
      </c>
      <c r="D11810" s="221">
        <v>2.0631963722182198</v>
      </c>
      <c r="E11810" s="221">
        <v>1.8016593847190401</v>
      </c>
    </row>
    <row r="11811" spans="1:5" x14ac:dyDescent="0.25">
      <c r="A11811" s="221">
        <v>53322.526815725403</v>
      </c>
      <c r="B11811" s="221">
        <v>0.95333954480389904</v>
      </c>
      <c r="C11811" s="221">
        <v>1.7992481592856899</v>
      </c>
      <c r="D11811" s="221">
        <v>2.0632097423481102</v>
      </c>
      <c r="E11811" s="221">
        <v>1.8016703561570799</v>
      </c>
    </row>
    <row r="11812" spans="1:5" x14ac:dyDescent="0.25">
      <c r="A11812" s="221">
        <v>53324.327784962799</v>
      </c>
      <c r="B11812" s="221">
        <v>2.1311366283575301</v>
      </c>
      <c r="C11812" s="221">
        <v>1.79923321396277</v>
      </c>
      <c r="D11812" s="221">
        <v>2.0632274916436701</v>
      </c>
      <c r="E11812" s="221">
        <v>1.8016849162267801</v>
      </c>
    </row>
    <row r="11813" spans="1:5" x14ac:dyDescent="0.25">
      <c r="A11813" s="221">
        <v>53326.149306632396</v>
      </c>
      <c r="B11813" s="221">
        <v>-1.44512805639718</v>
      </c>
      <c r="C11813" s="221">
        <v>1.7992181013644299</v>
      </c>
      <c r="D11813" s="221">
        <v>2.0632454434919301</v>
      </c>
      <c r="E11813" s="221">
        <v>1.80169963620828</v>
      </c>
    </row>
    <row r="11814" spans="1:5" x14ac:dyDescent="0.25">
      <c r="A11814" s="221">
        <v>53326.330128749702</v>
      </c>
      <c r="B11814" s="221">
        <v>2.2720212894279599</v>
      </c>
      <c r="C11814" s="221">
        <v>1.7992166013209601</v>
      </c>
      <c r="D11814" s="221">
        <v>2.0632472255685701</v>
      </c>
      <c r="E11814" s="221">
        <v>1.80170109745811</v>
      </c>
    </row>
    <row r="11815" spans="1:5" x14ac:dyDescent="0.25">
      <c r="A11815" s="221">
        <v>53326.598750741301</v>
      </c>
      <c r="B11815" s="221">
        <v>3.7948662422195398</v>
      </c>
      <c r="C11815" s="221">
        <v>1.7992143729774901</v>
      </c>
      <c r="D11815" s="221">
        <v>2.0632498729492199</v>
      </c>
      <c r="E11815" s="221">
        <v>1.80170326823148</v>
      </c>
    </row>
    <row r="11816" spans="1:5" x14ac:dyDescent="0.25">
      <c r="A11816" s="221">
        <v>53327.1265342435</v>
      </c>
      <c r="B11816" s="221">
        <v>2.1753899988682401</v>
      </c>
      <c r="C11816" s="221">
        <v>1.7992099949793601</v>
      </c>
      <c r="D11816" s="221">
        <v>2.0632550744735898</v>
      </c>
      <c r="E11816" s="221">
        <v>1.8017075333267201</v>
      </c>
    </row>
    <row r="11817" spans="1:5" x14ac:dyDescent="0.25">
      <c r="A11817" s="221">
        <v>53327.280088813299</v>
      </c>
      <c r="B11817" s="221">
        <v>0.55339077742697595</v>
      </c>
      <c r="C11817" s="221">
        <v>1.79920872129424</v>
      </c>
      <c r="D11817" s="221">
        <v>2.0632565878172802</v>
      </c>
      <c r="E11817" s="221">
        <v>1.80170877406823</v>
      </c>
    </row>
    <row r="11818" spans="1:5" x14ac:dyDescent="0.25">
      <c r="A11818" s="221">
        <v>53336.014712418299</v>
      </c>
      <c r="B11818" s="221">
        <v>2.0196559896972901</v>
      </c>
      <c r="C11818" s="221">
        <v>1.79913630924181</v>
      </c>
      <c r="D11818" s="221">
        <v>2.0633426702418198</v>
      </c>
      <c r="E11818" s="221">
        <v>1.8017792841559801</v>
      </c>
    </row>
    <row r="11819" spans="1:5" x14ac:dyDescent="0.25">
      <c r="A11819" s="221">
        <v>53337.950436585197</v>
      </c>
      <c r="B11819" s="221">
        <v>3.1036078747318698</v>
      </c>
      <c r="C11819" s="221">
        <v>1.7991202728297899</v>
      </c>
      <c r="D11819" s="221">
        <v>2.0633617474038202</v>
      </c>
      <c r="E11819" s="221">
        <v>1.80179489676356</v>
      </c>
    </row>
    <row r="11820" spans="1:5" x14ac:dyDescent="0.25">
      <c r="A11820" s="221">
        <v>53339.083417415997</v>
      </c>
      <c r="B11820" s="221">
        <v>1.22097376792205</v>
      </c>
      <c r="C11820" s="221">
        <v>1.7991108875511399</v>
      </c>
      <c r="D11820" s="221">
        <v>2.0633729132812801</v>
      </c>
      <c r="E11820" s="221">
        <v>1.8018040281782499</v>
      </c>
    </row>
    <row r="11821" spans="1:5" x14ac:dyDescent="0.25">
      <c r="A11821" s="221">
        <v>53343.134077023497</v>
      </c>
      <c r="B11821" s="221">
        <v>2.77409147713619</v>
      </c>
      <c r="C11821" s="221">
        <v>1.79907734625648</v>
      </c>
      <c r="D11821" s="221">
        <v>2.06341283378796</v>
      </c>
      <c r="E11821" s="221">
        <v>1.80183667502595</v>
      </c>
    </row>
    <row r="11822" spans="1:5" x14ac:dyDescent="0.25">
      <c r="A11822" s="221">
        <v>53343.203730233203</v>
      </c>
      <c r="B11822" s="221">
        <v>1.5486423795047199</v>
      </c>
      <c r="C11822" s="221">
        <v>1.79907676968319</v>
      </c>
      <c r="D11822" s="221">
        <v>2.0634135202419399</v>
      </c>
      <c r="E11822" s="221">
        <v>1.8018372364055599</v>
      </c>
    </row>
    <row r="11823" spans="1:5" x14ac:dyDescent="0.25">
      <c r="A11823" s="221">
        <v>53344.282175602399</v>
      </c>
      <c r="B11823" s="221">
        <v>2.2925507643171601</v>
      </c>
      <c r="C11823" s="221">
        <v>1.79906784263275</v>
      </c>
      <c r="D11823" s="221">
        <v>2.0634241486555198</v>
      </c>
      <c r="E11823" s="221">
        <v>1.8018459226466901</v>
      </c>
    </row>
    <row r="11824" spans="1:5" x14ac:dyDescent="0.25">
      <c r="A11824" s="221">
        <v>53345.044957031998</v>
      </c>
      <c r="B11824" s="221">
        <v>2.2115040720103001</v>
      </c>
      <c r="C11824" s="221">
        <v>1.7990615293267</v>
      </c>
      <c r="D11824" s="221">
        <v>2.0634316661030701</v>
      </c>
      <c r="E11824" s="221">
        <v>1.80185206640104</v>
      </c>
    </row>
    <row r="11825" spans="1:5" x14ac:dyDescent="0.25">
      <c r="A11825" s="221">
        <v>53345.146218401598</v>
      </c>
      <c r="B11825" s="221">
        <v>0.80013356540589198</v>
      </c>
      <c r="C11825" s="221">
        <v>1.7990606912962499</v>
      </c>
      <c r="D11825" s="221">
        <v>2.0634326640652798</v>
      </c>
      <c r="E11825" s="221">
        <v>1.80185288200163</v>
      </c>
    </row>
    <row r="11826" spans="1:5" x14ac:dyDescent="0.25">
      <c r="A11826" s="221">
        <v>53346.151385065401</v>
      </c>
      <c r="B11826" s="221">
        <v>2.1491405355768398</v>
      </c>
      <c r="C11826" s="221">
        <v>1.7990523728677701</v>
      </c>
      <c r="D11826" s="221">
        <v>2.0634425702944799</v>
      </c>
      <c r="E11826" s="221">
        <v>1.8018609653697899</v>
      </c>
    </row>
    <row r="11827" spans="1:5" x14ac:dyDescent="0.25">
      <c r="A11827" s="221">
        <v>53350.975570122297</v>
      </c>
      <c r="B11827" s="221">
        <v>1.7621826020690801</v>
      </c>
      <c r="C11827" s="221">
        <v>1.79901246478211</v>
      </c>
      <c r="D11827" s="221">
        <v>2.0634901125923601</v>
      </c>
      <c r="E11827" s="221">
        <v>1.8018997605918501</v>
      </c>
    </row>
    <row r="11828" spans="1:5" x14ac:dyDescent="0.25">
      <c r="A11828" s="221">
        <v>53358.535786129003</v>
      </c>
      <c r="B11828" s="221">
        <v>0.574281624790696</v>
      </c>
      <c r="C11828" s="221">
        <v>1.7989499740257799</v>
      </c>
      <c r="D11828" s="221">
        <v>2.0635646184121801</v>
      </c>
      <c r="E11828" s="221">
        <v>1.8019605584790099</v>
      </c>
    </row>
    <row r="11829" spans="1:5" x14ac:dyDescent="0.25">
      <c r="A11829" s="221">
        <v>53364.2149643913</v>
      </c>
      <c r="B11829" s="221">
        <v>3.5194112146615302</v>
      </c>
      <c r="C11829" s="221">
        <v>1.7989030733614</v>
      </c>
      <c r="D11829" s="221">
        <v>2.0636205866321302</v>
      </c>
      <c r="E11829" s="221">
        <v>1.80200616734203</v>
      </c>
    </row>
    <row r="11830" spans="1:5" x14ac:dyDescent="0.25">
      <c r="A11830" s="221">
        <v>53377.137499850098</v>
      </c>
      <c r="B11830" s="221">
        <v>3.3863010650910401</v>
      </c>
      <c r="C11830" s="221">
        <v>1.7987964957095699</v>
      </c>
      <c r="D11830" s="221">
        <v>2.0637479380328898</v>
      </c>
      <c r="E11830" s="221">
        <v>1.80210976507551</v>
      </c>
    </row>
    <row r="11831" spans="1:5" x14ac:dyDescent="0.25">
      <c r="A11831" s="221">
        <v>53379.535270763801</v>
      </c>
      <c r="B11831" s="221">
        <v>1.52075730455694</v>
      </c>
      <c r="C11831" s="221">
        <v>1.7987767380022399</v>
      </c>
      <c r="D11831" s="221">
        <v>2.0637715680306998</v>
      </c>
      <c r="E11831" s="221">
        <v>1.8021289471949999</v>
      </c>
    </row>
    <row r="11832" spans="1:5" x14ac:dyDescent="0.25">
      <c r="A11832" s="221">
        <v>53382.703517359398</v>
      </c>
      <c r="B11832" s="221">
        <v>1.3137850477286599</v>
      </c>
      <c r="C11832" s="221">
        <v>1.7987506463874801</v>
      </c>
      <c r="D11832" s="221">
        <v>2.0638027910552501</v>
      </c>
      <c r="E11832" s="221">
        <v>1.80215429310458</v>
      </c>
    </row>
    <row r="11833" spans="1:5" x14ac:dyDescent="0.25">
      <c r="A11833" s="221">
        <v>53384.484977355802</v>
      </c>
      <c r="B11833" s="221">
        <v>3.74808493483865</v>
      </c>
      <c r="C11833" s="221">
        <v>1.79873598076349</v>
      </c>
      <c r="D11833" s="221">
        <v>2.06382034731784</v>
      </c>
      <c r="E11833" s="221">
        <v>1.8021685447490201</v>
      </c>
    </row>
    <row r="11834" spans="1:5" x14ac:dyDescent="0.25">
      <c r="A11834" s="221">
        <v>53387.828816719899</v>
      </c>
      <c r="B11834" s="221">
        <v>2.4065176359451299</v>
      </c>
      <c r="C11834" s="221">
        <v>1.7987084634952599</v>
      </c>
      <c r="D11834" s="221">
        <v>2.0638533008066</v>
      </c>
      <c r="E11834" s="221">
        <v>1.8021952788126201</v>
      </c>
    </row>
    <row r="11835" spans="1:5" x14ac:dyDescent="0.25">
      <c r="A11835" s="221">
        <v>53396.739186631101</v>
      </c>
      <c r="B11835" s="221">
        <v>1.8398116790699199</v>
      </c>
      <c r="C11835" s="221">
        <v>1.7986352052930801</v>
      </c>
      <c r="D11835" s="221">
        <v>2.0639411123736999</v>
      </c>
      <c r="E11835" s="221">
        <v>1.80226642917899</v>
      </c>
    </row>
    <row r="11836" spans="1:5" x14ac:dyDescent="0.25">
      <c r="A11836" s="221">
        <v>53400.570894935401</v>
      </c>
      <c r="B11836" s="221">
        <v>2.21021522983742</v>
      </c>
      <c r="C11836" s="221">
        <v>1.79860373284662</v>
      </c>
      <c r="D11836" s="221">
        <v>2.0639788738038298</v>
      </c>
      <c r="E11836" s="221">
        <v>1.8022969803109901</v>
      </c>
    </row>
    <row r="11837" spans="1:5" x14ac:dyDescent="0.25">
      <c r="A11837" s="221">
        <v>53405.211478138903</v>
      </c>
      <c r="B11837" s="221">
        <v>1.9642406203268299</v>
      </c>
      <c r="C11837" s="221">
        <v>1.79856564164891</v>
      </c>
      <c r="D11837" s="221">
        <v>2.0640246066844399</v>
      </c>
      <c r="E11837" s="221">
        <v>1.8023339711014399</v>
      </c>
    </row>
    <row r="11838" spans="1:5" x14ac:dyDescent="0.25">
      <c r="A11838" s="221">
        <v>53405.865648193103</v>
      </c>
      <c r="B11838" s="221">
        <v>1.81927441720553</v>
      </c>
      <c r="C11838" s="221">
        <v>1.7985602742695199</v>
      </c>
      <c r="D11838" s="221">
        <v>2.0640310535209001</v>
      </c>
      <c r="E11838" s="221">
        <v>1.80233918103035</v>
      </c>
    </row>
    <row r="11839" spans="1:5" x14ac:dyDescent="0.25">
      <c r="A11839" s="221">
        <v>53408.904951996497</v>
      </c>
      <c r="B11839" s="221">
        <v>1.0846453790763499</v>
      </c>
      <c r="C11839" s="221">
        <v>1.7985353444904799</v>
      </c>
      <c r="D11839" s="221">
        <v>2.06406100581609</v>
      </c>
      <c r="E11839" s="221">
        <v>1.8023633834900601</v>
      </c>
    </row>
    <row r="11840" spans="1:5" x14ac:dyDescent="0.25">
      <c r="A11840" s="221">
        <v>53421.552269759799</v>
      </c>
      <c r="B11840" s="221">
        <v>3.4656650973980301</v>
      </c>
      <c r="C11840" s="221">
        <v>1.7984317360251501</v>
      </c>
      <c r="D11840" s="221">
        <v>2.0641856449504301</v>
      </c>
      <c r="E11840" s="221">
        <v>1.80246392089525</v>
      </c>
    </row>
    <row r="11841" spans="1:5" x14ac:dyDescent="0.25">
      <c r="A11841" s="221">
        <v>53423.994744018702</v>
      </c>
      <c r="B11841" s="221">
        <v>1.3995883000118601</v>
      </c>
      <c r="C11841" s="221">
        <v>1.7984117516840801</v>
      </c>
      <c r="D11841" s="221">
        <v>2.0642097154706001</v>
      </c>
      <c r="E11841" s="221">
        <v>1.8024833002908101</v>
      </c>
    </row>
    <row r="11842" spans="1:5" x14ac:dyDescent="0.25">
      <c r="A11842" s="221">
        <v>53425.7015381647</v>
      </c>
      <c r="B11842" s="221">
        <v>2.7113561104109798</v>
      </c>
      <c r="C11842" s="221">
        <v>1.7983977915071001</v>
      </c>
      <c r="D11842" s="221">
        <v>2.0642265354264202</v>
      </c>
      <c r="E11842" s="221">
        <v>1.80249684255795</v>
      </c>
    </row>
    <row r="11843" spans="1:5" x14ac:dyDescent="0.25">
      <c r="A11843" s="221">
        <v>53428.848586005101</v>
      </c>
      <c r="B11843" s="221">
        <v>1.05507151211788</v>
      </c>
      <c r="C11843" s="221">
        <v>1.7983720617111001</v>
      </c>
      <c r="D11843" s="221">
        <v>2.0642575486600601</v>
      </c>
      <c r="E11843" s="221">
        <v>1.80252181227246</v>
      </c>
    </row>
    <row r="11844" spans="1:5" x14ac:dyDescent="0.25">
      <c r="A11844" s="221">
        <v>53429.721103429903</v>
      </c>
      <c r="B11844" s="221">
        <v>2.6051607897643398</v>
      </c>
      <c r="C11844" s="221">
        <v>1.79836493055587</v>
      </c>
      <c r="D11844" s="221">
        <v>2.06426614702908</v>
      </c>
      <c r="E11844" s="221">
        <v>1.8025287351132</v>
      </c>
    </row>
    <row r="11845" spans="1:5" x14ac:dyDescent="0.25">
      <c r="A11845" s="221">
        <v>53436.185022330101</v>
      </c>
      <c r="B11845" s="221">
        <v>1.58933739433416</v>
      </c>
      <c r="C11845" s="221">
        <v>1.7983121334281</v>
      </c>
      <c r="D11845" s="221">
        <v>2.0643298465954301</v>
      </c>
      <c r="E11845" s="221">
        <v>1.80258001006083</v>
      </c>
    </row>
    <row r="11846" spans="1:5" x14ac:dyDescent="0.25">
      <c r="A11846" s="221">
        <v>53440.816424334502</v>
      </c>
      <c r="B11846" s="221">
        <v>0.91848998348278399</v>
      </c>
      <c r="C11846" s="221">
        <v>1.7982743406996</v>
      </c>
      <c r="D11846" s="221">
        <v>2.06437548737525</v>
      </c>
      <c r="E11846" s="221">
        <v>1.80261668065628</v>
      </c>
    </row>
    <row r="11847" spans="1:5" x14ac:dyDescent="0.25">
      <c r="A11847" s="221">
        <v>53441.093147454099</v>
      </c>
      <c r="B11847" s="221">
        <v>1.1168249351842801</v>
      </c>
      <c r="C11847" s="221">
        <v>1.7982720832560199</v>
      </c>
      <c r="D11847" s="221">
        <v>2.0643782143807998</v>
      </c>
      <c r="E11847" s="221">
        <v>1.80261886975782</v>
      </c>
    </row>
    <row r="11848" spans="1:5" x14ac:dyDescent="0.25">
      <c r="A11848" s="221">
        <v>53444.175459154802</v>
      </c>
      <c r="B11848" s="221">
        <v>2.5696854516404501</v>
      </c>
      <c r="C11848" s="221">
        <v>1.79824694922491</v>
      </c>
      <c r="D11848" s="221">
        <v>2.06440858943991</v>
      </c>
      <c r="E11848" s="221">
        <v>1.8026432533124099</v>
      </c>
    </row>
    <row r="11849" spans="1:5" x14ac:dyDescent="0.25">
      <c r="A11849" s="221">
        <v>53444.996356223703</v>
      </c>
      <c r="B11849" s="221">
        <v>1.26821437897833</v>
      </c>
      <c r="C11849" s="221">
        <v>1.7982402577018</v>
      </c>
      <c r="D11849" s="221">
        <v>2.0644166790815199</v>
      </c>
      <c r="E11849" s="221">
        <v>1.8026497472657901</v>
      </c>
    </row>
    <row r="11850" spans="1:5" x14ac:dyDescent="0.25">
      <c r="A11850" s="221">
        <v>53445.023900959903</v>
      </c>
      <c r="B11850" s="221">
        <v>0.93762106518311406</v>
      </c>
      <c r="C11850" s="221">
        <v>1.7982400331883699</v>
      </c>
      <c r="D11850" s="221">
        <v>2.06441695052487</v>
      </c>
      <c r="E11850" s="221">
        <v>1.80264996516672</v>
      </c>
    </row>
    <row r="11851" spans="1:5" x14ac:dyDescent="0.25">
      <c r="A11851" s="221">
        <v>53446.087645552601</v>
      </c>
      <c r="B11851" s="221">
        <v>1.79304952505421</v>
      </c>
      <c r="C11851" s="221">
        <v>1.79823136449424</v>
      </c>
      <c r="D11851" s="221">
        <v>2.0644274332099402</v>
      </c>
      <c r="E11851" s="221">
        <v>1.8026583802385401</v>
      </c>
    </row>
    <row r="11852" spans="1:5" x14ac:dyDescent="0.25">
      <c r="A11852" s="221">
        <v>53446.641546849503</v>
      </c>
      <c r="B11852" s="221">
        <v>2.61070656141302</v>
      </c>
      <c r="C11852" s="221">
        <v>1.7982268508774999</v>
      </c>
      <c r="D11852" s="221">
        <v>2.0644328916368502</v>
      </c>
      <c r="E11852" s="221">
        <v>1.8026627620414899</v>
      </c>
    </row>
    <row r="11853" spans="1:5" x14ac:dyDescent="0.25">
      <c r="A11853" s="221">
        <v>53448.914265427098</v>
      </c>
      <c r="B11853" s="221">
        <v>1.955607717123</v>
      </c>
      <c r="C11853" s="221">
        <v>1.79820833438131</v>
      </c>
      <c r="D11853" s="221">
        <v>2.0644552881690701</v>
      </c>
      <c r="E11853" s="221">
        <v>1.80268071803106</v>
      </c>
    </row>
    <row r="11854" spans="1:5" x14ac:dyDescent="0.25">
      <c r="A11854" s="221">
        <v>53454.267988346</v>
      </c>
      <c r="B11854" s="221">
        <v>-0.16156227470960299</v>
      </c>
      <c r="C11854" s="221">
        <v>1.79816474832091</v>
      </c>
      <c r="D11854" s="221">
        <v>2.0645080464951899</v>
      </c>
      <c r="E11854" s="221">
        <v>1.8027230160057399</v>
      </c>
    </row>
    <row r="11855" spans="1:5" x14ac:dyDescent="0.25">
      <c r="A11855" s="221">
        <v>53461.828505834499</v>
      </c>
      <c r="B11855" s="221">
        <v>2.4993485392905201</v>
      </c>
      <c r="C11855" s="221">
        <v>1.79810326896866</v>
      </c>
      <c r="D11855" s="221">
        <v>2.0645825517046101</v>
      </c>
      <c r="E11855" s="221">
        <v>1.80278266645</v>
      </c>
    </row>
    <row r="11856" spans="1:5" x14ac:dyDescent="0.25">
      <c r="A11856" s="221">
        <v>53469.543311244903</v>
      </c>
      <c r="B11856" s="221">
        <v>1.90328816520782</v>
      </c>
      <c r="C11856" s="221">
        <v>1.7980406220505001</v>
      </c>
      <c r="D11856" s="221">
        <v>2.0646585766927701</v>
      </c>
      <c r="E11856" s="221">
        <v>1.80284344903007</v>
      </c>
    </row>
    <row r="11857" spans="1:5" x14ac:dyDescent="0.25">
      <c r="A11857" s="221">
        <v>53470.470772797897</v>
      </c>
      <c r="B11857" s="221">
        <v>1.59796897375422</v>
      </c>
      <c r="C11857" s="221">
        <v>1.7980330977263901</v>
      </c>
      <c r="D11857" s="221">
        <v>2.06466771619638</v>
      </c>
      <c r="E11857" s="221">
        <v>1.80285075084258</v>
      </c>
    </row>
    <row r="11858" spans="1:5" x14ac:dyDescent="0.25">
      <c r="A11858" s="221">
        <v>53476.181174493096</v>
      </c>
      <c r="B11858" s="221">
        <v>1.77203091070759</v>
      </c>
      <c r="C11858" s="221">
        <v>1.7979867942207499</v>
      </c>
      <c r="D11858" s="221">
        <v>2.0647239883261599</v>
      </c>
      <c r="E11858" s="221">
        <v>1.8028956788494399</v>
      </c>
    </row>
    <row r="11859" spans="1:5" x14ac:dyDescent="0.25">
      <c r="A11859" s="221">
        <v>53487.812412779698</v>
      </c>
      <c r="B11859" s="221">
        <v>1.69713117206165</v>
      </c>
      <c r="C11859" s="221">
        <v>1.7978926399878199</v>
      </c>
      <c r="D11859" s="221">
        <v>2.0648386062786699</v>
      </c>
      <c r="E11859" s="221">
        <v>1.8029870004252899</v>
      </c>
    </row>
    <row r="11860" spans="1:5" x14ac:dyDescent="0.25">
      <c r="A11860" s="221">
        <v>53488.322903096501</v>
      </c>
      <c r="B11860" s="221">
        <v>1.67889904237173</v>
      </c>
      <c r="C11860" s="221">
        <v>1.7978885125277799</v>
      </c>
      <c r="D11860" s="221">
        <v>2.06484363681398</v>
      </c>
      <c r="E11860" s="221">
        <v>1.8029910084921099</v>
      </c>
    </row>
    <row r="11861" spans="1:5" x14ac:dyDescent="0.25">
      <c r="A11861" s="221">
        <v>53499.309019440603</v>
      </c>
      <c r="B11861" s="221">
        <v>2.5022078214565799</v>
      </c>
      <c r="C11861" s="221">
        <v>1.7977997888142601</v>
      </c>
      <c r="D11861" s="221">
        <v>2.0649518975279699</v>
      </c>
      <c r="E11861" s="221">
        <v>1.80307715126493</v>
      </c>
    </row>
    <row r="11862" spans="1:5" x14ac:dyDescent="0.25">
      <c r="A11862" s="221">
        <v>53505.836701916298</v>
      </c>
      <c r="B11862" s="221">
        <v>1.2234547031113401</v>
      </c>
      <c r="C11862" s="221">
        <v>1.7977471661128499</v>
      </c>
      <c r="D11862" s="221">
        <v>2.06501622288775</v>
      </c>
      <c r="E11862" s="221">
        <v>1.80312819284248</v>
      </c>
    </row>
    <row r="11863" spans="1:5" x14ac:dyDescent="0.25">
      <c r="A11863" s="221">
        <v>53509.815971948301</v>
      </c>
      <c r="B11863" s="221">
        <v>2.5364501936947699</v>
      </c>
      <c r="C11863" s="221">
        <v>1.7977151206167299</v>
      </c>
      <c r="D11863" s="221">
        <v>2.0650554351688899</v>
      </c>
      <c r="E11863" s="221">
        <v>1.80315921892621</v>
      </c>
    </row>
    <row r="11864" spans="1:5" x14ac:dyDescent="0.25">
      <c r="A11864" s="221">
        <v>53511.927204328997</v>
      </c>
      <c r="B11864" s="221">
        <v>2.0567744027554502</v>
      </c>
      <c r="C11864" s="221">
        <v>1.7976981299794399</v>
      </c>
      <c r="D11864" s="221">
        <v>2.0650762395468298</v>
      </c>
      <c r="E11864" s="221">
        <v>1.80317568005403</v>
      </c>
    </row>
    <row r="11865" spans="1:5" x14ac:dyDescent="0.25">
      <c r="A11865" s="221">
        <v>53516.285619444403</v>
      </c>
      <c r="B11865" s="221">
        <v>2.3447124643868098</v>
      </c>
      <c r="C11865" s="221">
        <v>1.79766307857644</v>
      </c>
      <c r="D11865" s="221">
        <v>2.0651191879764301</v>
      </c>
      <c r="E11865" s="221">
        <v>1.8032096623048499</v>
      </c>
    </row>
    <row r="11866" spans="1:5" x14ac:dyDescent="0.25">
      <c r="A11866" s="221">
        <v>53522.270715821804</v>
      </c>
      <c r="B11866" s="221">
        <v>1.59912264747355</v>
      </c>
      <c r="C11866" s="221">
        <v>1.79761499788976</v>
      </c>
      <c r="D11866" s="221">
        <v>2.0651781656125001</v>
      </c>
      <c r="E11866" s="221">
        <v>1.80325632767309</v>
      </c>
    </row>
    <row r="11867" spans="1:5" x14ac:dyDescent="0.25">
      <c r="A11867" s="221">
        <v>53522.559921852597</v>
      </c>
      <c r="B11867" s="221">
        <v>2.5413574864094701</v>
      </c>
      <c r="C11867" s="221">
        <v>1.7976126761489299</v>
      </c>
      <c r="D11867" s="221">
        <v>2.0651810154727102</v>
      </c>
      <c r="E11867" s="221">
        <v>1.8032585825918199</v>
      </c>
    </row>
    <row r="11868" spans="1:5" x14ac:dyDescent="0.25">
      <c r="A11868" s="221">
        <v>53526.547133500397</v>
      </c>
      <c r="B11868" s="221">
        <v>0.82220837203566</v>
      </c>
      <c r="C11868" s="221">
        <v>1.7975806817025399</v>
      </c>
      <c r="D11868" s="221">
        <v>2.0652203045095998</v>
      </c>
      <c r="E11868" s="221">
        <v>1.80328967059576</v>
      </c>
    </row>
    <row r="11869" spans="1:5" x14ac:dyDescent="0.25">
      <c r="A11869" s="221">
        <v>53526.9042295201</v>
      </c>
      <c r="B11869" s="221">
        <v>1.25188915601226</v>
      </c>
      <c r="C11869" s="221">
        <v>1.7975778176217201</v>
      </c>
      <c r="D11869" s="221">
        <v>2.0652238232472402</v>
      </c>
      <c r="E11869" s="221">
        <v>1.8032924548478799</v>
      </c>
    </row>
    <row r="11870" spans="1:5" x14ac:dyDescent="0.25">
      <c r="A11870" s="221">
        <v>53527.848781273598</v>
      </c>
      <c r="B11870" s="221">
        <v>2.3869236161043101</v>
      </c>
      <c r="C11870" s="221">
        <v>1.79757024294107</v>
      </c>
      <c r="D11870" s="221">
        <v>2.0652331306313401</v>
      </c>
      <c r="E11870" s="221">
        <v>1.80329981945032</v>
      </c>
    </row>
    <row r="11871" spans="1:5" x14ac:dyDescent="0.25">
      <c r="A11871" s="221">
        <v>53535.194034749496</v>
      </c>
      <c r="B11871" s="221">
        <v>2.4709240643453501</v>
      </c>
      <c r="C11871" s="221">
        <v>1.79751139248464</v>
      </c>
      <c r="D11871" s="221">
        <v>2.0653055089792098</v>
      </c>
      <c r="E11871" s="221">
        <v>1.80335708986614</v>
      </c>
    </row>
    <row r="11872" spans="1:5" x14ac:dyDescent="0.25">
      <c r="A11872" s="221">
        <v>53541.61534851</v>
      </c>
      <c r="B11872" s="221">
        <v>2.15825575639423</v>
      </c>
      <c r="C11872" s="221">
        <v>1.7974600233278399</v>
      </c>
      <c r="D11872" s="221">
        <v>2.0653687830490002</v>
      </c>
      <c r="E11872" s="221">
        <v>1.8034071563901</v>
      </c>
    </row>
    <row r="11873" spans="1:5" x14ac:dyDescent="0.25">
      <c r="A11873" s="221">
        <v>53547.29631328</v>
      </c>
      <c r="B11873" s="221">
        <v>2.6167333655918101</v>
      </c>
      <c r="C11873" s="221">
        <v>1.7974146388201999</v>
      </c>
      <c r="D11873" s="221">
        <v>2.0654247618992501</v>
      </c>
      <c r="E11873" s="221">
        <v>1.8034512253011701</v>
      </c>
    </row>
    <row r="11874" spans="1:5" x14ac:dyDescent="0.25">
      <c r="A11874" s="221">
        <v>53550.340042977798</v>
      </c>
      <c r="B11874" s="221">
        <v>1.96521334850448</v>
      </c>
      <c r="C11874" s="221">
        <v>1.79739034705353</v>
      </c>
      <c r="D11874" s="221">
        <v>2.0654547540741399</v>
      </c>
      <c r="E11874" s="221">
        <v>1.8034748354272201</v>
      </c>
    </row>
    <row r="11875" spans="1:5" x14ac:dyDescent="0.25">
      <c r="A11875" s="221">
        <v>53554.951682322499</v>
      </c>
      <c r="B11875" s="221">
        <v>1.94654578347215</v>
      </c>
      <c r="C11875" s="221">
        <v>1.7973535743959199</v>
      </c>
      <c r="D11875" s="221">
        <v>2.0655001960507602</v>
      </c>
      <c r="E11875" s="221">
        <v>1.80351060778451</v>
      </c>
    </row>
    <row r="11876" spans="1:5" x14ac:dyDescent="0.25">
      <c r="A11876" s="221">
        <v>53555.533291724103</v>
      </c>
      <c r="B11876" s="221">
        <v>1.96786360466996</v>
      </c>
      <c r="C11876" s="221">
        <v>1.7973489395062401</v>
      </c>
      <c r="D11876" s="221">
        <v>2.06550592708887</v>
      </c>
      <c r="E11876" s="221">
        <v>1.80351511931236</v>
      </c>
    </row>
    <row r="11877" spans="1:5" x14ac:dyDescent="0.25">
      <c r="A11877" s="221">
        <v>53564.341904465902</v>
      </c>
      <c r="B11877" s="221">
        <v>1.0107311992579</v>
      </c>
      <c r="C11877" s="221">
        <v>1.7972788202311101</v>
      </c>
      <c r="D11877" s="221">
        <v>2.0655927250243402</v>
      </c>
      <c r="E11877" s="221">
        <v>1.8035833612160801</v>
      </c>
    </row>
    <row r="11878" spans="1:5" x14ac:dyDescent="0.25">
      <c r="A11878" s="221">
        <v>53565.720312894096</v>
      </c>
      <c r="B11878" s="221">
        <v>0.94749006096552801</v>
      </c>
      <c r="C11878" s="221">
        <v>1.79726786088037</v>
      </c>
      <c r="D11878" s="221">
        <v>2.0656063075269802</v>
      </c>
      <c r="E11878" s="221">
        <v>1.8035940129902399</v>
      </c>
    </row>
    <row r="11879" spans="1:5" x14ac:dyDescent="0.25">
      <c r="A11879" s="221">
        <v>53580.091942177998</v>
      </c>
      <c r="B11879" s="221">
        <v>1.9257004188604201</v>
      </c>
      <c r="C11879" s="221">
        <v>1.7971538123136299</v>
      </c>
      <c r="D11879" s="221">
        <v>2.0657479220794399</v>
      </c>
      <c r="E11879" s="221">
        <v>1.8037050496992899</v>
      </c>
    </row>
    <row r="11880" spans="1:5" x14ac:dyDescent="0.25">
      <c r="A11880" s="221">
        <v>53590.381501378397</v>
      </c>
      <c r="B11880" s="221">
        <v>0.42051373596825298</v>
      </c>
      <c r="C11880" s="221">
        <v>1.7970724043983</v>
      </c>
      <c r="D11880" s="221">
        <v>2.06584931290246</v>
      </c>
      <c r="E11880" s="221">
        <v>1.803784360686</v>
      </c>
    </row>
    <row r="11881" spans="1:5" x14ac:dyDescent="0.25">
      <c r="A11881" s="221">
        <v>53593.168220302003</v>
      </c>
      <c r="B11881" s="221">
        <v>1.40431633898828</v>
      </c>
      <c r="C11881" s="221">
        <v>1.7970503972118299</v>
      </c>
      <c r="D11881" s="221">
        <v>2.0658767725554599</v>
      </c>
      <c r="E11881" s="221">
        <v>1.8038058164905499</v>
      </c>
    </row>
    <row r="11882" spans="1:5" x14ac:dyDescent="0.25">
      <c r="A11882" s="221">
        <v>53594.381633491401</v>
      </c>
      <c r="B11882" s="221">
        <v>1.9845134582702399</v>
      </c>
      <c r="C11882" s="221">
        <v>1.7970408146844701</v>
      </c>
      <c r="D11882" s="221">
        <v>2.0658887292350001</v>
      </c>
      <c r="E11882" s="221">
        <v>1.80381515417139</v>
      </c>
    </row>
    <row r="11883" spans="1:5" x14ac:dyDescent="0.25">
      <c r="A11883" s="221">
        <v>53594.768001869597</v>
      </c>
      <c r="B11883" s="221">
        <v>-0.23173009598264099</v>
      </c>
      <c r="C11883" s="221">
        <v>1.7970377634686201</v>
      </c>
      <c r="D11883" s="221">
        <v>2.0658925364153702</v>
      </c>
      <c r="E11883" s="221">
        <v>1.8038181231479899</v>
      </c>
    </row>
    <row r="11884" spans="1:5" x14ac:dyDescent="0.25">
      <c r="A11884" s="221">
        <v>53600.624452681797</v>
      </c>
      <c r="B11884" s="221">
        <v>8.3276867071813102E-2</v>
      </c>
      <c r="C11884" s="221">
        <v>1.7969915742693501</v>
      </c>
      <c r="D11884" s="221">
        <v>2.0659502444625502</v>
      </c>
      <c r="E11884" s="221">
        <v>1.80386312596495</v>
      </c>
    </row>
    <row r="11885" spans="1:5" x14ac:dyDescent="0.25">
      <c r="A11885" s="221">
        <v>53610.597510400497</v>
      </c>
      <c r="B11885" s="221">
        <v>3.0435224652097599</v>
      </c>
      <c r="C11885" s="221">
        <v>1.7969130794766499</v>
      </c>
      <c r="D11885" s="221">
        <v>2.06604851655666</v>
      </c>
      <c r="E11885" s="221">
        <v>1.8039397404156301</v>
      </c>
    </row>
    <row r="11886" spans="1:5" x14ac:dyDescent="0.25">
      <c r="A11886" s="221">
        <v>53611.327436562198</v>
      </c>
      <c r="B11886" s="221">
        <v>2.2213796859505299</v>
      </c>
      <c r="C11886" s="221">
        <v>1.7969073410945799</v>
      </c>
      <c r="D11886" s="221">
        <v>2.0660557090721801</v>
      </c>
      <c r="E11886" s="221">
        <v>1.8039453366153999</v>
      </c>
    </row>
    <row r="11887" spans="1:5" x14ac:dyDescent="0.25">
      <c r="A11887" s="221">
        <v>53613.1702115066</v>
      </c>
      <c r="B11887" s="221">
        <v>1.7868007946711699</v>
      </c>
      <c r="C11887" s="221">
        <v>1.79689286210641</v>
      </c>
      <c r="D11887" s="221">
        <v>2.0660738673299499</v>
      </c>
      <c r="E11887" s="221">
        <v>1.80395946480707</v>
      </c>
    </row>
    <row r="11888" spans="1:5" x14ac:dyDescent="0.25">
      <c r="A11888" s="221">
        <v>53623.088264500198</v>
      </c>
      <c r="B11888" s="221">
        <v>0.91090582428252598</v>
      </c>
      <c r="C11888" s="221">
        <v>1.7968150557789799</v>
      </c>
      <c r="D11888" s="221">
        <v>2.0661715940736101</v>
      </c>
      <c r="E11888" s="221">
        <v>1.80403544606212</v>
      </c>
    </row>
    <row r="11889" spans="1:5" x14ac:dyDescent="0.25">
      <c r="A11889" s="221">
        <v>53629.106866322101</v>
      </c>
      <c r="B11889" s="221">
        <v>4.4205042098046397</v>
      </c>
      <c r="C11889" s="221">
        <v>1.7967679416878699</v>
      </c>
      <c r="D11889" s="221">
        <v>2.0662308971131398</v>
      </c>
      <c r="E11889" s="221">
        <v>1.80408149038502</v>
      </c>
    </row>
    <row r="11890" spans="1:5" x14ac:dyDescent="0.25">
      <c r="A11890" s="221">
        <v>53631.161592389297</v>
      </c>
      <c r="B11890" s="221">
        <v>1.5967645094066001</v>
      </c>
      <c r="C11890" s="221">
        <v>1.7967518743020301</v>
      </c>
      <c r="D11890" s="221">
        <v>2.0662511429285</v>
      </c>
      <c r="E11890" s="221">
        <v>1.8040971571998301</v>
      </c>
    </row>
    <row r="11891" spans="1:5" x14ac:dyDescent="0.25">
      <c r="A11891" s="221">
        <v>53636.354185903598</v>
      </c>
      <c r="B11891" s="221">
        <v>1.80818593556931</v>
      </c>
      <c r="C11891" s="221">
        <v>1.79671131093134</v>
      </c>
      <c r="D11891" s="221">
        <v>2.0663023070672</v>
      </c>
      <c r="E11891" s="221">
        <v>1.80413674953394</v>
      </c>
    </row>
    <row r="11892" spans="1:5" x14ac:dyDescent="0.25">
      <c r="A11892" s="221">
        <v>53646.323205813598</v>
      </c>
      <c r="B11892" s="221">
        <v>1.0478653463559899</v>
      </c>
      <c r="C11892" s="221">
        <v>1.79663359892163</v>
      </c>
      <c r="D11892" s="221">
        <v>2.0664005347285901</v>
      </c>
      <c r="E11892" s="221">
        <v>1.80421276102337</v>
      </c>
    </row>
    <row r="11893" spans="1:5" x14ac:dyDescent="0.25">
      <c r="A11893" s="221">
        <v>53653.4457515432</v>
      </c>
      <c r="B11893" s="221">
        <v>2.64727145870958</v>
      </c>
      <c r="C11893" s="221">
        <v>1.7965782097432801</v>
      </c>
      <c r="D11893" s="221">
        <v>2.06647071439374</v>
      </c>
      <c r="E11893" s="221">
        <v>1.8042670688003</v>
      </c>
    </row>
    <row r="11894" spans="1:5" x14ac:dyDescent="0.25">
      <c r="A11894" s="221">
        <v>53659.913770776599</v>
      </c>
      <c r="B11894" s="221">
        <v>2.4500532809844202</v>
      </c>
      <c r="C11894" s="221">
        <v>1.7965280082970501</v>
      </c>
      <c r="D11894" s="221">
        <v>2.0665344427593202</v>
      </c>
      <c r="E11894" s="221">
        <v>1.80431633814454</v>
      </c>
    </row>
    <row r="11895" spans="1:5" x14ac:dyDescent="0.25">
      <c r="A11895" s="221">
        <v>53662.104771166698</v>
      </c>
      <c r="B11895" s="221">
        <v>2.14029921748222</v>
      </c>
      <c r="C11895" s="221">
        <v>1.7965110241589199</v>
      </c>
      <c r="D11895" s="221">
        <v>2.06655603033796</v>
      </c>
      <c r="E11895" s="221">
        <v>1.8043329905552901</v>
      </c>
    </row>
    <row r="11896" spans="1:5" x14ac:dyDescent="0.25">
      <c r="A11896" s="221">
        <v>53677.725846250098</v>
      </c>
      <c r="B11896" s="221">
        <v>2.8962222244049798</v>
      </c>
      <c r="C11896" s="221">
        <v>1.79639025374427</v>
      </c>
      <c r="D11896" s="221">
        <v>2.0667099423081798</v>
      </c>
      <c r="E11896" s="221">
        <v>1.8044515130122301</v>
      </c>
    </row>
    <row r="11897" spans="1:5" x14ac:dyDescent="0.25">
      <c r="A11897" s="221">
        <v>53677.8513131246</v>
      </c>
      <c r="B11897" s="221">
        <v>1.7031990867698099</v>
      </c>
      <c r="C11897" s="221">
        <v>1.79638928610048</v>
      </c>
      <c r="D11897" s="221">
        <v>2.0667111785133501</v>
      </c>
      <c r="E11897" s="221">
        <v>1.8044524635657599</v>
      </c>
    </row>
    <row r="11898" spans="1:5" x14ac:dyDescent="0.25">
      <c r="A11898" s="221">
        <v>53677.8661184538</v>
      </c>
      <c r="B11898" s="221">
        <v>1.1096516047293301</v>
      </c>
      <c r="C11898" s="221">
        <v>1.79638917191668</v>
      </c>
      <c r="D11898" s="221">
        <v>2.0667113243879101</v>
      </c>
      <c r="E11898" s="221">
        <v>1.80445257573289</v>
      </c>
    </row>
    <row r="11899" spans="1:5" x14ac:dyDescent="0.25">
      <c r="A11899" s="221">
        <v>53679.8913819011</v>
      </c>
      <c r="B11899" s="221">
        <v>4.1885552513876396</v>
      </c>
      <c r="C11899" s="221">
        <v>1.7963735523866999</v>
      </c>
      <c r="D11899" s="221">
        <v>2.06673127898679</v>
      </c>
      <c r="E11899" s="221">
        <v>1.8044679162933399</v>
      </c>
    </row>
    <row r="11900" spans="1:5" x14ac:dyDescent="0.25">
      <c r="A11900" s="221">
        <v>53680.250831407997</v>
      </c>
      <c r="B11900" s="221">
        <v>1.5953652598927199</v>
      </c>
      <c r="C11900" s="221">
        <v>1.7963707801881701</v>
      </c>
      <c r="D11900" s="221">
        <v>2.0667348205856602</v>
      </c>
      <c r="E11900" s="221">
        <v>1.8044706345438699</v>
      </c>
    </row>
    <row r="11901" spans="1:5" x14ac:dyDescent="0.25">
      <c r="A11901" s="221">
        <v>53683.108081918901</v>
      </c>
      <c r="B11901" s="221">
        <v>1.2648394640516001</v>
      </c>
      <c r="C11901" s="221">
        <v>1.79634876678799</v>
      </c>
      <c r="D11901" s="221">
        <v>2.0667629726208498</v>
      </c>
      <c r="E11901" s="221">
        <v>1.8044922418143901</v>
      </c>
    </row>
    <row r="11902" spans="1:5" x14ac:dyDescent="0.25">
      <c r="A11902" s="221">
        <v>53689.185790007097</v>
      </c>
      <c r="B11902" s="221">
        <v>1.7590885254531901</v>
      </c>
      <c r="C11902" s="221">
        <v>1.7963020052319201</v>
      </c>
      <c r="D11902" s="221">
        <v>2.0668228553127501</v>
      </c>
      <c r="E11902" s="221">
        <v>1.80453820302159</v>
      </c>
    </row>
    <row r="11903" spans="1:5" x14ac:dyDescent="0.25">
      <c r="A11903" s="221">
        <v>53689.637172626099</v>
      </c>
      <c r="B11903" s="221">
        <v>1.11506231242906</v>
      </c>
      <c r="C11903" s="221">
        <v>1.79629853578404</v>
      </c>
      <c r="D11903" s="221">
        <v>2.0668273027139499</v>
      </c>
      <c r="E11903" s="221">
        <v>1.8045416164941901</v>
      </c>
    </row>
    <row r="11904" spans="1:5" x14ac:dyDescent="0.25">
      <c r="A11904" s="221">
        <v>53690.3948340645</v>
      </c>
      <c r="B11904" s="221">
        <v>1.60515894178483</v>
      </c>
      <c r="C11904" s="221">
        <v>1.79629271327635</v>
      </c>
      <c r="D11904" s="221">
        <v>2.0668347678317001</v>
      </c>
      <c r="E11904" s="221">
        <v>1.80454734612679</v>
      </c>
    </row>
    <row r="11905" spans="1:5" x14ac:dyDescent="0.25">
      <c r="A11905" s="221">
        <v>53695.323392762897</v>
      </c>
      <c r="B11905" s="221">
        <v>1.4262871190559501</v>
      </c>
      <c r="C11905" s="221">
        <v>1.7962548718004401</v>
      </c>
      <c r="D11905" s="221">
        <v>2.0668833281372798</v>
      </c>
      <c r="E11905" s="221">
        <v>1.8045846171678199</v>
      </c>
    </row>
    <row r="11906" spans="1:5" x14ac:dyDescent="0.25">
      <c r="A11906" s="221">
        <v>53695.416060571602</v>
      </c>
      <c r="B11906" s="221">
        <v>1.94440741840862</v>
      </c>
      <c r="C11906" s="221">
        <v>1.79625416095533</v>
      </c>
      <c r="D11906" s="221">
        <v>2.06688424117847</v>
      </c>
      <c r="E11906" s="221">
        <v>1.8045853169293899</v>
      </c>
    </row>
    <row r="11907" spans="1:5" x14ac:dyDescent="0.25">
      <c r="A11907" s="221">
        <v>53704.674843306602</v>
      </c>
      <c r="B11907" s="221">
        <v>2.3508064430852298</v>
      </c>
      <c r="C11907" s="221">
        <v>1.7961832292439199</v>
      </c>
      <c r="D11907" s="221">
        <v>2.06697546649331</v>
      </c>
      <c r="E11907" s="221">
        <v>1.8046550151877601</v>
      </c>
    </row>
    <row r="11908" spans="1:5" x14ac:dyDescent="0.25">
      <c r="A11908" s="221">
        <v>53707.0088449592</v>
      </c>
      <c r="B11908" s="221">
        <v>2.1634060065242902</v>
      </c>
      <c r="C11908" s="221">
        <v>1.79616538115535</v>
      </c>
      <c r="D11908" s="221">
        <v>2.0669984630406599</v>
      </c>
      <c r="E11908" s="221">
        <v>1.8046725767306899</v>
      </c>
    </row>
    <row r="11909" spans="1:5" x14ac:dyDescent="0.25">
      <c r="A11909" s="221">
        <v>53707.435789597999</v>
      </c>
      <c r="B11909" s="221">
        <v>1.2372582090950399</v>
      </c>
      <c r="C11909" s="221">
        <v>1.79616211774201</v>
      </c>
      <c r="D11909" s="221">
        <v>2.0670026696583399</v>
      </c>
      <c r="E11909" s="221">
        <v>1.8046757891562599</v>
      </c>
    </row>
    <row r="11910" spans="1:5" x14ac:dyDescent="0.25">
      <c r="A11910" s="221">
        <v>53710.699445379498</v>
      </c>
      <c r="B11910" s="221">
        <v>1.56473146178213</v>
      </c>
      <c r="C11910" s="221">
        <v>1.79613718615494</v>
      </c>
      <c r="D11910" s="221">
        <v>2.0670348259400799</v>
      </c>
      <c r="E11910" s="221">
        <v>1.80470034562179</v>
      </c>
    </row>
    <row r="11911" spans="1:5" x14ac:dyDescent="0.25">
      <c r="A11911" s="221">
        <v>53711.404720855797</v>
      </c>
      <c r="B11911" s="221">
        <v>2.5796060041001398</v>
      </c>
      <c r="C11911" s="221">
        <v>1.7961318018530199</v>
      </c>
      <c r="D11911" s="221">
        <v>2.0670417749072598</v>
      </c>
      <c r="E11911" s="221">
        <v>1.8047056522699401</v>
      </c>
    </row>
    <row r="11912" spans="1:5" x14ac:dyDescent="0.25">
      <c r="A11912" s="221">
        <v>53713.0667719372</v>
      </c>
      <c r="B11912" s="221">
        <v>1.4811833042848801</v>
      </c>
      <c r="C11912" s="221">
        <v>1.79611911802253</v>
      </c>
      <c r="D11912" s="221">
        <v>2.0670581508324202</v>
      </c>
      <c r="E11912" s="221">
        <v>1.80471815790865</v>
      </c>
    </row>
    <row r="11913" spans="1:5" x14ac:dyDescent="0.25">
      <c r="A11913" s="221">
        <v>53730.2254932828</v>
      </c>
      <c r="B11913" s="221">
        <v>1.9260146055798599</v>
      </c>
      <c r="C11913" s="221">
        <v>1.7959885708849299</v>
      </c>
      <c r="D11913" s="221">
        <v>2.0672272129868898</v>
      </c>
      <c r="E11913" s="221">
        <v>1.8048472639104201</v>
      </c>
    </row>
    <row r="11914" spans="1:5" x14ac:dyDescent="0.25">
      <c r="A11914" s="221">
        <v>53732.371209720397</v>
      </c>
      <c r="B11914" s="221">
        <v>1.7477783903636901</v>
      </c>
      <c r="C11914" s="221">
        <v>1.7959722974807399</v>
      </c>
      <c r="D11914" s="221">
        <v>2.06724835438995</v>
      </c>
      <c r="E11914" s="221">
        <v>1.80486340875389</v>
      </c>
    </row>
    <row r="11915" spans="1:5" x14ac:dyDescent="0.25">
      <c r="A11915" s="221">
        <v>53732.929607186597</v>
      </c>
      <c r="B11915" s="221">
        <v>2.16854079068756</v>
      </c>
      <c r="C11915" s="221">
        <v>1.7959680644204501</v>
      </c>
      <c r="D11915" s="221">
        <v>2.06725385619144</v>
      </c>
      <c r="E11915" s="221">
        <v>1.8048675828688501</v>
      </c>
    </row>
    <row r="11916" spans="1:5" x14ac:dyDescent="0.25">
      <c r="A11916" s="221">
        <v>53738.013454608998</v>
      </c>
      <c r="B11916" s="221">
        <v>1.7740621401266801</v>
      </c>
      <c r="C11916" s="221">
        <v>1.79592956141386</v>
      </c>
      <c r="D11916" s="221">
        <v>2.0673039465321401</v>
      </c>
      <c r="E11916" s="221">
        <v>1.80490556037383</v>
      </c>
    </row>
    <row r="11917" spans="1:5" x14ac:dyDescent="0.25">
      <c r="A11917" s="221">
        <v>53742.748231627098</v>
      </c>
      <c r="B11917" s="221">
        <v>2.2024887651982001</v>
      </c>
      <c r="C11917" s="221">
        <v>1.7958937612053101</v>
      </c>
      <c r="D11917" s="221">
        <v>2.0673505975376201</v>
      </c>
      <c r="E11917" s="221">
        <v>1.80494093024292</v>
      </c>
    </row>
    <row r="11918" spans="1:5" x14ac:dyDescent="0.25">
      <c r="A11918" s="221">
        <v>53757.358325825</v>
      </c>
      <c r="B11918" s="221">
        <v>-0.77875509374159002</v>
      </c>
      <c r="C11918" s="221">
        <v>1.79578365611166</v>
      </c>
      <c r="D11918" s="221">
        <v>2.0674945484738498</v>
      </c>
      <c r="E11918" s="221">
        <v>1.80505007099383</v>
      </c>
    </row>
    <row r="11919" spans="1:5" x14ac:dyDescent="0.25">
      <c r="A11919" s="221">
        <v>53761.211459191698</v>
      </c>
      <c r="B11919" s="221">
        <v>1.04745049870409</v>
      </c>
      <c r="C11919" s="221">
        <v>1.7957547104493701</v>
      </c>
      <c r="D11919" s="221">
        <v>2.0675325106276699</v>
      </c>
      <c r="E11919" s="221">
        <v>1.80507885478285</v>
      </c>
    </row>
    <row r="11920" spans="1:5" x14ac:dyDescent="0.25">
      <c r="A11920" s="221">
        <v>53762.117174302199</v>
      </c>
      <c r="B11920" s="221">
        <v>1.27464444553682</v>
      </c>
      <c r="C11920" s="221">
        <v>1.79574791217223</v>
      </c>
      <c r="D11920" s="221">
        <v>2.0675414339877198</v>
      </c>
      <c r="E11920" s="221">
        <v>1.8050856206822301</v>
      </c>
    </row>
    <row r="11921" spans="1:5" x14ac:dyDescent="0.25">
      <c r="A11921" s="221">
        <v>53762.286330991497</v>
      </c>
      <c r="B11921" s="221">
        <v>1.6452853133504599</v>
      </c>
      <c r="C11921" s="221">
        <v>1.79574664272519</v>
      </c>
      <c r="D11921" s="221">
        <v>2.06754310056701</v>
      </c>
      <c r="E11921" s="221">
        <v>1.80508688432145</v>
      </c>
    </row>
    <row r="11922" spans="1:5" x14ac:dyDescent="0.25">
      <c r="A11922" s="221">
        <v>53773.287785261498</v>
      </c>
      <c r="B11922" s="221">
        <v>1.4380420299915999</v>
      </c>
      <c r="C11922" s="221">
        <v>1.7956642442530499</v>
      </c>
      <c r="D11922" s="221">
        <v>2.06765148998922</v>
      </c>
      <c r="E11922" s="221">
        <v>1.80516906770534</v>
      </c>
    </row>
    <row r="11923" spans="1:5" x14ac:dyDescent="0.25">
      <c r="A11923" s="221">
        <v>53780.170294589203</v>
      </c>
      <c r="B11923" s="221">
        <v>0.91195148766491896</v>
      </c>
      <c r="C11923" s="221">
        <v>1.7956128600536201</v>
      </c>
      <c r="D11923" s="221">
        <v>2.0677192984071802</v>
      </c>
      <c r="E11923" s="221">
        <v>1.80522019920238</v>
      </c>
    </row>
    <row r="11924" spans="1:5" x14ac:dyDescent="0.25">
      <c r="A11924" s="221">
        <v>53784.916474732097</v>
      </c>
      <c r="B11924" s="221">
        <v>1.6373931079311399</v>
      </c>
      <c r="C11924" s="221">
        <v>1.7955774999418499</v>
      </c>
      <c r="D11924" s="221">
        <v>2.0677660591090601</v>
      </c>
      <c r="E11924" s="221">
        <v>1.80525545702992</v>
      </c>
    </row>
    <row r="11925" spans="1:5" x14ac:dyDescent="0.25">
      <c r="A11925" s="221">
        <v>53789.406525976301</v>
      </c>
      <c r="B11925" s="221">
        <v>1.8701128687715001</v>
      </c>
      <c r="C11925" s="221">
        <v>1.79554410440421</v>
      </c>
      <c r="D11925" s="221">
        <v>2.06781029635698</v>
      </c>
      <c r="E11925" s="221">
        <v>1.8052888121592301</v>
      </c>
    </row>
    <row r="11926" spans="1:5" x14ac:dyDescent="0.25">
      <c r="A11926" s="221">
        <v>53816.558027224499</v>
      </c>
      <c r="B11926" s="221">
        <v>1.9887484236044599</v>
      </c>
      <c r="C11926" s="221">
        <v>1.7953433474177201</v>
      </c>
      <c r="D11926" s="221">
        <v>2.0680778005850602</v>
      </c>
      <c r="E11926" s="221">
        <v>1.80548954066162</v>
      </c>
    </row>
    <row r="11927" spans="1:5" x14ac:dyDescent="0.25">
      <c r="A11927" s="221">
        <v>53817.696721984503</v>
      </c>
      <c r="B11927" s="221">
        <v>2.12578751118992</v>
      </c>
      <c r="C11927" s="221">
        <v>1.7953349731297701</v>
      </c>
      <c r="D11927" s="221">
        <v>2.0680890193261501</v>
      </c>
      <c r="E11927" s="221">
        <v>1.80549795043633</v>
      </c>
    </row>
    <row r="11928" spans="1:5" x14ac:dyDescent="0.25">
      <c r="A11928" s="221">
        <v>53838.275063520501</v>
      </c>
      <c r="B11928" s="221">
        <v>1.44376553143639</v>
      </c>
      <c r="C11928" s="221">
        <v>1.7951842744077799</v>
      </c>
      <c r="D11928" s="221">
        <v>2.0682917574476001</v>
      </c>
      <c r="E11928" s="221">
        <v>1.80564969964194</v>
      </c>
    </row>
    <row r="11929" spans="1:5" x14ac:dyDescent="0.25">
      <c r="A11929" s="221">
        <v>53839.815401724598</v>
      </c>
      <c r="B11929" s="221">
        <v>2.3533291145623898</v>
      </c>
      <c r="C11929" s="221">
        <v>1.7951730435576501</v>
      </c>
      <c r="D11929" s="221">
        <v>2.0683069328452799</v>
      </c>
      <c r="E11929" s="221">
        <v>1.80566101835435</v>
      </c>
    </row>
    <row r="11930" spans="1:5" x14ac:dyDescent="0.25">
      <c r="A11930" s="221">
        <v>53845.592949068101</v>
      </c>
      <c r="B11930" s="221">
        <v>2.7972657550444402</v>
      </c>
      <c r="C11930" s="221">
        <v>1.7951309835038201</v>
      </c>
      <c r="D11930" s="221">
        <v>2.0683638523577099</v>
      </c>
      <c r="E11930" s="221">
        <v>1.8057034729247901</v>
      </c>
    </row>
    <row r="11931" spans="1:5" x14ac:dyDescent="0.25">
      <c r="A11931" s="221">
        <v>53856.4349518327</v>
      </c>
      <c r="B11931" s="221">
        <v>2.0138688356245802</v>
      </c>
      <c r="C11931" s="221">
        <v>1.79505231191098</v>
      </c>
      <c r="D11931" s="221">
        <v>2.06847066611004</v>
      </c>
      <c r="E11931" s="221">
        <v>1.80578297060854</v>
      </c>
    </row>
    <row r="11932" spans="1:5" x14ac:dyDescent="0.25">
      <c r="A11932" s="221">
        <v>53865.569994934202</v>
      </c>
      <c r="B11932" s="221">
        <v>1.5627275222431101</v>
      </c>
      <c r="C11932" s="221">
        <v>1.7949863052824</v>
      </c>
      <c r="D11932" s="221">
        <v>2.0685606631569602</v>
      </c>
      <c r="E11932" s="221">
        <v>1.80584981906821</v>
      </c>
    </row>
    <row r="11933" spans="1:5" x14ac:dyDescent="0.25">
      <c r="A11933" s="221">
        <v>53870.0326841434</v>
      </c>
      <c r="B11933" s="221">
        <v>1.12711304464879</v>
      </c>
      <c r="C11933" s="221">
        <v>1.7949541448699899</v>
      </c>
      <c r="D11933" s="221">
        <v>2.0686046283042101</v>
      </c>
      <c r="E11933" s="221">
        <v>1.80588244000667</v>
      </c>
    </row>
    <row r="11934" spans="1:5" x14ac:dyDescent="0.25">
      <c r="A11934" s="221">
        <v>53870.4272059223</v>
      </c>
      <c r="B11934" s="221">
        <v>1.9685716198420999</v>
      </c>
      <c r="C11934" s="221">
        <v>1.7949513050106201</v>
      </c>
      <c r="D11934" s="221">
        <v>2.0686085150207898</v>
      </c>
      <c r="E11934" s="221">
        <v>1.80588531980139</v>
      </c>
    </row>
    <row r="11935" spans="1:5" x14ac:dyDescent="0.25">
      <c r="A11935" s="221">
        <v>53878.262199370001</v>
      </c>
      <c r="B11935" s="221">
        <v>0.75700724220837401</v>
      </c>
      <c r="C11935" s="221">
        <v>1.7948950051881101</v>
      </c>
      <c r="D11935" s="221">
        <v>2.0686857031521</v>
      </c>
      <c r="E11935" s="221">
        <v>1.8059425109983001</v>
      </c>
    </row>
    <row r="11936" spans="1:5" x14ac:dyDescent="0.25">
      <c r="A11936" s="221">
        <v>53881.354626852197</v>
      </c>
      <c r="B11936" s="221">
        <v>1.96573174251198</v>
      </c>
      <c r="C11936" s="221">
        <v>1.79487283571398</v>
      </c>
      <c r="D11936" s="221">
        <v>2.06871616868689</v>
      </c>
      <c r="E11936" s="221">
        <v>1.8059650840393999</v>
      </c>
    </row>
    <row r="11937" spans="1:5" x14ac:dyDescent="0.25">
      <c r="A11937" s="221">
        <v>53882.808766732698</v>
      </c>
      <c r="B11937" s="221">
        <v>3.60272391476766</v>
      </c>
      <c r="C11937" s="221">
        <v>1.7948624246703799</v>
      </c>
      <c r="D11937" s="221">
        <v>2.0687304943401301</v>
      </c>
      <c r="E11937" s="221">
        <v>1.80597568628007</v>
      </c>
    </row>
    <row r="11938" spans="1:5" x14ac:dyDescent="0.25">
      <c r="A11938" s="221">
        <v>53884.344208987597</v>
      </c>
      <c r="B11938" s="221">
        <v>2.6922228952420002</v>
      </c>
      <c r="C11938" s="221">
        <v>1.79485143153522</v>
      </c>
      <c r="D11938" s="221">
        <v>2.06874562095456</v>
      </c>
      <c r="E11938" s="221">
        <v>1.8059868724977499</v>
      </c>
    </row>
    <row r="11939" spans="1:5" x14ac:dyDescent="0.25">
      <c r="A11939" s="221">
        <v>53887.182330297801</v>
      </c>
      <c r="B11939" s="221">
        <v>2.2158877560465999</v>
      </c>
      <c r="C11939" s="221">
        <v>1.7948311373175101</v>
      </c>
      <c r="D11939" s="221">
        <v>2.06877358108569</v>
      </c>
      <c r="E11939" s="221">
        <v>1.80600754917425</v>
      </c>
    </row>
    <row r="11940" spans="1:5" x14ac:dyDescent="0.25">
      <c r="A11940" s="221">
        <v>53891.731976331102</v>
      </c>
      <c r="B11940" s="221">
        <v>2.4507896736021899</v>
      </c>
      <c r="C11940" s="221">
        <v>1.7947986568713199</v>
      </c>
      <c r="D11940" s="221">
        <v>2.06881840219831</v>
      </c>
      <c r="E11940" s="221">
        <v>1.8060406636113</v>
      </c>
    </row>
    <row r="11941" spans="1:5" x14ac:dyDescent="0.25">
      <c r="A11941" s="221">
        <v>53893.848579213904</v>
      </c>
      <c r="B11941" s="221">
        <v>2.4252137393449198</v>
      </c>
      <c r="C11941" s="221">
        <v>1.79478356818359</v>
      </c>
      <c r="D11941" s="221">
        <v>2.06883925392113</v>
      </c>
      <c r="E11941" s="221">
        <v>1.8060560529538201</v>
      </c>
    </row>
    <row r="11942" spans="1:5" x14ac:dyDescent="0.25">
      <c r="A11942" s="221">
        <v>53894.962439375297</v>
      </c>
      <c r="B11942" s="221">
        <v>4.8544545889355604</v>
      </c>
      <c r="C11942" s="221">
        <v>1.7947756334004601</v>
      </c>
      <c r="D11942" s="221">
        <v>2.0688502271195199</v>
      </c>
      <c r="E11942" s="221">
        <v>1.80606415158001</v>
      </c>
    </row>
    <row r="11943" spans="1:5" x14ac:dyDescent="0.25">
      <c r="A11943" s="221">
        <v>53898.804117394102</v>
      </c>
      <c r="B11943" s="221">
        <v>2.4797462804288899</v>
      </c>
      <c r="C11943" s="221">
        <v>1.79474829635459</v>
      </c>
      <c r="D11943" s="221">
        <v>2.0688880734278099</v>
      </c>
      <c r="E11943" s="221">
        <v>1.80609208355504</v>
      </c>
    </row>
    <row r="11944" spans="1:5" x14ac:dyDescent="0.25">
      <c r="A11944" s="221">
        <v>53899.660738554601</v>
      </c>
      <c r="B11944" s="221">
        <v>2.4837687902901302</v>
      </c>
      <c r="C11944" s="221">
        <v>1.7947422070357</v>
      </c>
      <c r="D11944" s="221">
        <v>2.0688965124350198</v>
      </c>
      <c r="E11944" s="221">
        <v>1.80609831185443</v>
      </c>
    </row>
    <row r="11945" spans="1:5" x14ac:dyDescent="0.25">
      <c r="A11945" s="221">
        <v>53901.828852819897</v>
      </c>
      <c r="B11945" s="221">
        <v>1.54895370041279</v>
      </c>
      <c r="C11945" s="221">
        <v>1.79472680525671</v>
      </c>
      <c r="D11945" s="221">
        <v>2.0689178716224599</v>
      </c>
      <c r="E11945" s="221">
        <v>1.8061140563963001</v>
      </c>
    </row>
    <row r="11946" spans="1:5" x14ac:dyDescent="0.25">
      <c r="A11946" s="221">
        <v>53907.697475582499</v>
      </c>
      <c r="B11946" s="221">
        <v>2.4686054671713098</v>
      </c>
      <c r="C11946" s="221">
        <v>1.79468519048591</v>
      </c>
      <c r="D11946" s="221">
        <v>2.068975686386</v>
      </c>
      <c r="E11946" s="221">
        <v>1.80615665181731</v>
      </c>
    </row>
    <row r="11947" spans="1:5" x14ac:dyDescent="0.25">
      <c r="A11947" s="221">
        <v>53920.469439311899</v>
      </c>
      <c r="B11947" s="221">
        <v>0.59785663977249803</v>
      </c>
      <c r="C11947" s="221">
        <v>1.7945950031506901</v>
      </c>
      <c r="D11947" s="221">
        <v>2.0691015089003701</v>
      </c>
      <c r="E11947" s="221">
        <v>1.80624916775014</v>
      </c>
    </row>
    <row r="11948" spans="1:5" x14ac:dyDescent="0.25">
      <c r="A11948" s="221">
        <v>53929.814728191501</v>
      </c>
      <c r="B11948" s="221">
        <v>0.24027535297195299</v>
      </c>
      <c r="C11948" s="221">
        <v>1.7945293458279501</v>
      </c>
      <c r="D11948" s="221">
        <v>2.0691935717902901</v>
      </c>
      <c r="E11948" s="221">
        <v>1.80631671495769</v>
      </c>
    </row>
    <row r="11949" spans="1:5" x14ac:dyDescent="0.25">
      <c r="A11949" s="221">
        <v>53933.633667271402</v>
      </c>
      <c r="B11949" s="221">
        <v>1.60418113235574</v>
      </c>
      <c r="C11949" s="221">
        <v>1.79450259687987</v>
      </c>
      <c r="D11949" s="221">
        <v>2.0692311931600198</v>
      </c>
      <c r="E11949" s="221">
        <v>1.80634427135467</v>
      </c>
    </row>
    <row r="11950" spans="1:5" x14ac:dyDescent="0.25">
      <c r="A11950" s="221">
        <v>53936.824325090398</v>
      </c>
      <c r="B11950" s="221">
        <v>-1.9362679747701901</v>
      </c>
      <c r="C11950" s="221">
        <v>1.79448028522456</v>
      </c>
      <c r="D11950" s="221">
        <v>2.0692626251663899</v>
      </c>
      <c r="E11950" s="221">
        <v>1.80636729424967</v>
      </c>
    </row>
    <row r="11951" spans="1:5" x14ac:dyDescent="0.25">
      <c r="A11951" s="221">
        <v>53944.006342594701</v>
      </c>
      <c r="B11951" s="221">
        <v>1.64703122623167</v>
      </c>
      <c r="C11951" s="221">
        <v>1.7944301854331799</v>
      </c>
      <c r="D11951" s="221">
        <v>2.06933337710305</v>
      </c>
      <c r="E11951" s="221">
        <v>1.80641911768054</v>
      </c>
    </row>
    <row r="11952" spans="1:5" x14ac:dyDescent="0.25">
      <c r="A11952" s="221">
        <v>53944.689771715603</v>
      </c>
      <c r="B11952" s="221">
        <v>0.68141497049265498</v>
      </c>
      <c r="C11952" s="221">
        <v>1.7944254269073301</v>
      </c>
      <c r="D11952" s="221">
        <v>2.0693401097424302</v>
      </c>
      <c r="E11952" s="221">
        <v>1.80642404911405</v>
      </c>
    </row>
    <row r="11953" spans="1:5" x14ac:dyDescent="0.25">
      <c r="A11953" s="221">
        <v>53946.444195438402</v>
      </c>
      <c r="B11953" s="221">
        <v>2.7919328444297999</v>
      </c>
      <c r="C11953" s="221">
        <v>1.7944132184438399</v>
      </c>
      <c r="D11953" s="221">
        <v>2.0693573930303102</v>
      </c>
      <c r="E11953" s="221">
        <v>1.8064366828234599</v>
      </c>
    </row>
    <row r="11954" spans="1:5" x14ac:dyDescent="0.25">
      <c r="A11954" s="221">
        <v>53946.6988310464</v>
      </c>
      <c r="B11954" s="221">
        <v>-2.83562285908399</v>
      </c>
      <c r="C11954" s="221">
        <v>1.79441144736744</v>
      </c>
      <c r="D11954" s="221">
        <v>2.0693599015124202</v>
      </c>
      <c r="E11954" s="221">
        <v>1.8064385158005001</v>
      </c>
    </row>
    <row r="11955" spans="1:5" x14ac:dyDescent="0.25">
      <c r="A11955" s="221">
        <v>53949.674979047501</v>
      </c>
      <c r="B11955" s="221">
        <v>1.7545116919899699</v>
      </c>
      <c r="C11955" s="221">
        <v>1.79439076351805</v>
      </c>
      <c r="D11955" s="221">
        <v>2.06938922032636</v>
      </c>
      <c r="E11955" s="221">
        <v>1.80645993939873</v>
      </c>
    </row>
    <row r="11956" spans="1:5" x14ac:dyDescent="0.25">
      <c r="A11956" s="221">
        <v>53956.564678781702</v>
      </c>
      <c r="B11956" s="221">
        <v>1.6063695421080399</v>
      </c>
      <c r="C11956" s="221">
        <v>1.7943429937022299</v>
      </c>
      <c r="D11956" s="221">
        <v>2.0694570925640599</v>
      </c>
      <c r="E11956" s="221">
        <v>1.8065094592272399</v>
      </c>
    </row>
    <row r="11957" spans="1:5" x14ac:dyDescent="0.25">
      <c r="A11957" s="221">
        <v>53961.6299216427</v>
      </c>
      <c r="B11957" s="221">
        <v>3.0768943130053699</v>
      </c>
      <c r="C11957" s="221">
        <v>1.7943079758015399</v>
      </c>
      <c r="D11957" s="221">
        <v>2.0695069915352602</v>
      </c>
      <c r="E11957" s="221">
        <v>1.8065458657424001</v>
      </c>
    </row>
    <row r="11958" spans="1:5" x14ac:dyDescent="0.25">
      <c r="A11958" s="221">
        <v>53967.414981657203</v>
      </c>
      <c r="B11958" s="221">
        <v>1.4989326700382899</v>
      </c>
      <c r="C11958" s="221">
        <v>1.79426808747007</v>
      </c>
      <c r="D11958" s="221">
        <v>2.0695639795604102</v>
      </c>
      <c r="E11958" s="221">
        <v>1.80658736852082</v>
      </c>
    </row>
    <row r="11959" spans="1:5" x14ac:dyDescent="0.25">
      <c r="A11959" s="221">
        <v>53981.700549432098</v>
      </c>
      <c r="B11959" s="221">
        <v>3.4270729521261201</v>
      </c>
      <c r="C11959" s="221">
        <v>1.79417008283111</v>
      </c>
      <c r="D11959" s="221">
        <v>2.0697047052043298</v>
      </c>
      <c r="E11959" s="221">
        <v>1.80668967963399</v>
      </c>
    </row>
    <row r="11960" spans="1:5" x14ac:dyDescent="0.25">
      <c r="A11960" s="221">
        <v>53983.774241397499</v>
      </c>
      <c r="B11960" s="221">
        <v>2.2751254059394399</v>
      </c>
      <c r="C11960" s="221">
        <v>1.79415590854421</v>
      </c>
      <c r="D11960" s="221">
        <v>2.0697251329284301</v>
      </c>
      <c r="E11960" s="221">
        <v>1.80670449760604</v>
      </c>
    </row>
    <row r="11961" spans="1:5" x14ac:dyDescent="0.25">
      <c r="A11961" s="221">
        <v>53984.926141681899</v>
      </c>
      <c r="B11961" s="221">
        <v>0.309478731963853</v>
      </c>
      <c r="C11961" s="221">
        <v>1.7941480444695499</v>
      </c>
      <c r="D11961" s="221">
        <v>2.0697364801784501</v>
      </c>
      <c r="E11961" s="221">
        <v>1.8067127287351199</v>
      </c>
    </row>
    <row r="11962" spans="1:5" x14ac:dyDescent="0.25">
      <c r="A11962" s="221">
        <v>53990.908214757103</v>
      </c>
      <c r="B11962" s="221">
        <v>1.4258600175334599</v>
      </c>
      <c r="C11962" s="221">
        <v>1.79410727873898</v>
      </c>
      <c r="D11962" s="221">
        <v>2.0697954089588002</v>
      </c>
      <c r="E11962" s="221">
        <v>1.8067554688493701</v>
      </c>
    </row>
    <row r="11963" spans="1:5" x14ac:dyDescent="0.25">
      <c r="A11963" s="221">
        <v>53996.168944020603</v>
      </c>
      <c r="B11963" s="221">
        <v>0.61176509623572795</v>
      </c>
      <c r="C11963" s="221">
        <v>1.79407153193701</v>
      </c>
      <c r="D11963" s="221">
        <v>2.0698472318561998</v>
      </c>
      <c r="E11963" s="221">
        <v>1.8067929888213199</v>
      </c>
    </row>
    <row r="11964" spans="1:5" x14ac:dyDescent="0.25">
      <c r="A11964" s="221">
        <v>53999.502326075497</v>
      </c>
      <c r="B11964" s="221">
        <v>2.2278212592772499</v>
      </c>
      <c r="C11964" s="221">
        <v>1.79404893177129</v>
      </c>
      <c r="D11964" s="221">
        <v>2.0698800686564902</v>
      </c>
      <c r="E11964" s="221">
        <v>1.8068167461446301</v>
      </c>
    </row>
    <row r="11965" spans="1:5" x14ac:dyDescent="0.25">
      <c r="A11965" s="221">
        <v>54000.552440976797</v>
      </c>
      <c r="B11965" s="221">
        <v>2.7564639480884399</v>
      </c>
      <c r="C11965" s="221">
        <v>1.7940418201475601</v>
      </c>
      <c r="D11965" s="221">
        <v>2.0698904132292801</v>
      </c>
      <c r="E11965" s="221">
        <v>1.80682423041101</v>
      </c>
    </row>
    <row r="11966" spans="1:5" x14ac:dyDescent="0.25">
      <c r="A11966" s="221">
        <v>54006.247443395601</v>
      </c>
      <c r="B11966" s="221">
        <v>2.3860361348679899</v>
      </c>
      <c r="C11966" s="221">
        <v>1.79400332012455</v>
      </c>
      <c r="D11966" s="221">
        <v>2.0699465141064102</v>
      </c>
      <c r="E11966" s="221">
        <v>1.8068648110138299</v>
      </c>
    </row>
    <row r="11967" spans="1:5" x14ac:dyDescent="0.25">
      <c r="A11967" s="221">
        <v>54016.286237992797</v>
      </c>
      <c r="B11967" s="221">
        <v>0.96965266232149605</v>
      </c>
      <c r="C11967" s="221">
        <v>1.79393573603732</v>
      </c>
      <c r="D11967" s="221">
        <v>2.0700454052289898</v>
      </c>
      <c r="E11967" s="221">
        <v>1.80693619604487</v>
      </c>
    </row>
    <row r="11968" spans="1:5" x14ac:dyDescent="0.25">
      <c r="A11968" s="221">
        <v>54017.377137557203</v>
      </c>
      <c r="B11968" s="221">
        <v>1.5949347567511201</v>
      </c>
      <c r="C11968" s="221">
        <v>1.7939284127781601</v>
      </c>
      <c r="D11968" s="221">
        <v>2.0700561515672602</v>
      </c>
      <c r="E11968" s="221">
        <v>1.8069439446036999</v>
      </c>
    </row>
    <row r="11969" spans="1:5" x14ac:dyDescent="0.25">
      <c r="A11969" s="221">
        <v>54028.1054128182</v>
      </c>
      <c r="B11969" s="221">
        <v>2.0331702755628198</v>
      </c>
      <c r="C11969" s="221">
        <v>1.7938566280982999</v>
      </c>
      <c r="D11969" s="221">
        <v>2.07016183443633</v>
      </c>
      <c r="E11969" s="221">
        <v>1.8070200264971701</v>
      </c>
    </row>
    <row r="11970" spans="1:5" x14ac:dyDescent="0.25">
      <c r="A11970" s="221">
        <v>54033.9839687532</v>
      </c>
      <c r="B11970" s="221">
        <v>2.4058916334459801</v>
      </c>
      <c r="C11970" s="221">
        <v>1.79381747064176</v>
      </c>
      <c r="D11970" s="221">
        <v>2.0702197413603498</v>
      </c>
      <c r="E11970" s="221">
        <v>1.80706168028634</v>
      </c>
    </row>
    <row r="11971" spans="1:5" x14ac:dyDescent="0.25">
      <c r="A11971" s="221">
        <v>54037.922880183098</v>
      </c>
      <c r="B11971" s="221">
        <v>2.0027175223657401</v>
      </c>
      <c r="C11971" s="221">
        <v>1.7937913038737401</v>
      </c>
      <c r="D11971" s="221">
        <v>2.0702585417472901</v>
      </c>
      <c r="E11971" s="221">
        <v>1.8070895776309599</v>
      </c>
    </row>
    <row r="11972" spans="1:5" x14ac:dyDescent="0.25">
      <c r="A11972" s="221">
        <v>54042.5241533671</v>
      </c>
      <c r="B11972" s="221">
        <v>2.59330456345972</v>
      </c>
      <c r="C11972" s="221">
        <v>1.79376080902153</v>
      </c>
      <c r="D11972" s="221">
        <v>2.07030386675221</v>
      </c>
      <c r="E11972" s="221">
        <v>1.8071221107176101</v>
      </c>
    </row>
    <row r="11973" spans="1:5" x14ac:dyDescent="0.25">
      <c r="A11973" s="221">
        <v>54043.156491946604</v>
      </c>
      <c r="B11973" s="221">
        <v>2.0671237742764901</v>
      </c>
      <c r="C11973" s="221">
        <v>1.7937566242990199</v>
      </c>
      <c r="D11973" s="221">
        <v>2.07031009562585</v>
      </c>
      <c r="E11973" s="221">
        <v>1.80712658092454</v>
      </c>
    </row>
    <row r="11974" spans="1:5" x14ac:dyDescent="0.25">
      <c r="A11974" s="221">
        <v>54046.764804903301</v>
      </c>
      <c r="B11974" s="221">
        <v>2.0380648211658601</v>
      </c>
      <c r="C11974" s="221">
        <v>1.7937327732625299</v>
      </c>
      <c r="D11974" s="221">
        <v>2.0703456394407902</v>
      </c>
      <c r="E11974" s="221">
        <v>1.8071520729089601</v>
      </c>
    </row>
    <row r="11975" spans="1:5" x14ac:dyDescent="0.25">
      <c r="A11975" s="221">
        <v>54047.344363987599</v>
      </c>
      <c r="B11975" s="221">
        <v>-2.38556694093865</v>
      </c>
      <c r="C11975" s="221">
        <v>1.79372894819032</v>
      </c>
      <c r="D11975" s="221">
        <v>2.07035134840813</v>
      </c>
      <c r="E11975" s="221">
        <v>1.8071561664476801</v>
      </c>
    </row>
    <row r="11976" spans="1:5" x14ac:dyDescent="0.25">
      <c r="A11976" s="221">
        <v>54057.979325301298</v>
      </c>
      <c r="B11976" s="221">
        <v>0.35238944753734902</v>
      </c>
      <c r="C11976" s="221">
        <v>1.7936589534173399</v>
      </c>
      <c r="D11976" s="221">
        <v>2.0704561084722699</v>
      </c>
      <c r="E11976" s="221">
        <v>1.8072309493237499</v>
      </c>
    </row>
    <row r="11977" spans="1:5" x14ac:dyDescent="0.25">
      <c r="A11977" s="221">
        <v>54058.911458198301</v>
      </c>
      <c r="B11977" s="221">
        <v>1.8102953719153001</v>
      </c>
      <c r="C11977" s="221">
        <v>1.7936528387483599</v>
      </c>
      <c r="D11977" s="221">
        <v>2.0704652904804801</v>
      </c>
      <c r="E11977" s="221">
        <v>1.8072375038919199</v>
      </c>
    </row>
    <row r="11978" spans="1:5" x14ac:dyDescent="0.25">
      <c r="A11978" s="221">
        <v>54059.968636396297</v>
      </c>
      <c r="B11978" s="221">
        <v>1.06899500539845</v>
      </c>
      <c r="C11978" s="221">
        <v>1.79364590773857</v>
      </c>
      <c r="D11978" s="221">
        <v>2.0704757042518702</v>
      </c>
      <c r="E11978" s="221">
        <v>1.8072449377530999</v>
      </c>
    </row>
    <row r="11979" spans="1:5" x14ac:dyDescent="0.25">
      <c r="A11979" s="221">
        <v>54071.849474161703</v>
      </c>
      <c r="B11979" s="221">
        <v>1.2484321827124001</v>
      </c>
      <c r="C11979" s="221">
        <v>1.7935683045903801</v>
      </c>
      <c r="D11979" s="221">
        <v>2.0705927361846999</v>
      </c>
      <c r="E11979" s="221">
        <v>1.80732848137794</v>
      </c>
    </row>
    <row r="11980" spans="1:5" x14ac:dyDescent="0.25">
      <c r="A11980" s="221">
        <v>54074.671550436797</v>
      </c>
      <c r="B11980" s="221">
        <v>2.14168598570854</v>
      </c>
      <c r="C11980" s="221">
        <v>1.7935499498804199</v>
      </c>
      <c r="D11980" s="221">
        <v>2.0706205344634498</v>
      </c>
      <c r="E11980" s="221">
        <v>1.80734832564197</v>
      </c>
    </row>
    <row r="11981" spans="1:5" x14ac:dyDescent="0.25">
      <c r="A11981" s="221">
        <v>54086.812082406403</v>
      </c>
      <c r="B11981" s="221">
        <v>0.90379407208753804</v>
      </c>
      <c r="C11981" s="221">
        <v>1.79347133491055</v>
      </c>
      <c r="D11981" s="221">
        <v>2.0707401222629498</v>
      </c>
      <c r="E11981" s="221">
        <v>1.80743369538341</v>
      </c>
    </row>
    <row r="11982" spans="1:5" x14ac:dyDescent="0.25">
      <c r="A11982" s="221">
        <v>54090.597392561998</v>
      </c>
      <c r="B11982" s="221">
        <v>1.7214619806854099</v>
      </c>
      <c r="C11982" s="221">
        <v>1.7934469392347301</v>
      </c>
      <c r="D11982" s="221">
        <v>2.0707774086778401</v>
      </c>
      <c r="E11982" s="221">
        <v>1.8074603029004901</v>
      </c>
    </row>
    <row r="11983" spans="1:5" x14ac:dyDescent="0.25">
      <c r="A11983" s="221">
        <v>54091.7726173505</v>
      </c>
      <c r="B11983" s="221">
        <v>2.9676616818770798</v>
      </c>
      <c r="C11983" s="221">
        <v>1.79343937764359</v>
      </c>
      <c r="D11983" s="221">
        <v>2.0707889849865802</v>
      </c>
      <c r="E11983" s="221">
        <v>1.8074685311037</v>
      </c>
    </row>
    <row r="11984" spans="1:5" x14ac:dyDescent="0.25">
      <c r="A11984" s="221">
        <v>54100.496629063302</v>
      </c>
      <c r="B11984" s="221">
        <v>2.0709128661385598</v>
      </c>
      <c r="C11984" s="221">
        <v>1.79338340269913</v>
      </c>
      <c r="D11984" s="221">
        <v>2.07087491897303</v>
      </c>
      <c r="E11984" s="221">
        <v>1.80752944149369</v>
      </c>
    </row>
    <row r="11985" spans="1:5" x14ac:dyDescent="0.25">
      <c r="A11985" s="221">
        <v>54101.6538373843</v>
      </c>
      <c r="B11985" s="221">
        <v>2.8640875210512999</v>
      </c>
      <c r="C11985" s="221">
        <v>1.79337600287268</v>
      </c>
      <c r="D11985" s="221">
        <v>2.0708863176878101</v>
      </c>
      <c r="E11985" s="221">
        <v>1.8075375209897</v>
      </c>
    </row>
    <row r="11986" spans="1:5" x14ac:dyDescent="0.25">
      <c r="A11986" s="221">
        <v>54104.941952250803</v>
      </c>
      <c r="B11986" s="221">
        <v>1.73683869472425</v>
      </c>
      <c r="C11986" s="221">
        <v>1.7933549953767101</v>
      </c>
      <c r="D11986" s="221">
        <v>2.07091870462156</v>
      </c>
      <c r="E11986" s="221">
        <v>1.80756047823125</v>
      </c>
    </row>
    <row r="11987" spans="1:5" x14ac:dyDescent="0.25">
      <c r="A11987" s="221">
        <v>54106.992250574098</v>
      </c>
      <c r="B11987" s="221">
        <v>2.2143675994119598</v>
      </c>
      <c r="C11987" s="221">
        <v>1.7933419192626201</v>
      </c>
      <c r="D11987" s="221">
        <v>2.0709388994379401</v>
      </c>
      <c r="E11987" s="221">
        <v>1.8075747931794099</v>
      </c>
    </row>
    <row r="11988" spans="1:5" x14ac:dyDescent="0.25">
      <c r="A11988" s="221">
        <v>54115.111112583902</v>
      </c>
      <c r="B11988" s="221">
        <v>3.52715249990827</v>
      </c>
      <c r="C11988" s="221">
        <v>1.7932903023178</v>
      </c>
      <c r="D11988" s="221">
        <v>2.0710188677653201</v>
      </c>
      <c r="E11988" s="221">
        <v>1.80763147814445</v>
      </c>
    </row>
    <row r="11989" spans="1:5" x14ac:dyDescent="0.25">
      <c r="A11989" s="221">
        <v>54121.525730934503</v>
      </c>
      <c r="B11989" s="221">
        <v>2.5593172832950399</v>
      </c>
      <c r="C11989" s="221">
        <v>1.7932497047496301</v>
      </c>
      <c r="D11989" s="221">
        <v>2.0710820498097502</v>
      </c>
      <c r="E11989" s="221">
        <v>1.8076762059449301</v>
      </c>
    </row>
    <row r="11990" spans="1:5" x14ac:dyDescent="0.25">
      <c r="A11990" s="221">
        <v>54123.935808401598</v>
      </c>
      <c r="B11990" s="221">
        <v>1.97351299085446</v>
      </c>
      <c r="C11990" s="221">
        <v>1.7932344938650899</v>
      </c>
      <c r="D11990" s="221">
        <v>2.07110578834153</v>
      </c>
      <c r="E11990" s="221">
        <v>1.8076929779633399</v>
      </c>
    </row>
    <row r="11991" spans="1:5" x14ac:dyDescent="0.25">
      <c r="A11991" s="221">
        <v>54125.778775107297</v>
      </c>
      <c r="B11991" s="221">
        <v>1.43168210375306</v>
      </c>
      <c r="C11991" s="221">
        <v>1.79322287954255</v>
      </c>
      <c r="D11991" s="221">
        <v>2.07112394100439</v>
      </c>
      <c r="E11991" s="221">
        <v>1.8077057966391099</v>
      </c>
    </row>
    <row r="11992" spans="1:5" x14ac:dyDescent="0.25">
      <c r="A11992" s="221">
        <v>54127.947558307402</v>
      </c>
      <c r="B11992" s="221">
        <v>1.7185052134730301</v>
      </c>
      <c r="C11992" s="221">
        <v>1.7932092256694501</v>
      </c>
      <c r="D11992" s="221">
        <v>2.07114530286086</v>
      </c>
      <c r="E11992" s="221">
        <v>1.8077208418342601</v>
      </c>
    </row>
    <row r="11993" spans="1:5" x14ac:dyDescent="0.25">
      <c r="A11993" s="221">
        <v>54128.110054838602</v>
      </c>
      <c r="B11993" s="221">
        <v>2.6930058281373599</v>
      </c>
      <c r="C11993" s="221">
        <v>1.79320820353434</v>
      </c>
      <c r="D11993" s="221">
        <v>2.0711469034023899</v>
      </c>
      <c r="E11993" s="221">
        <v>1.8077219690986299</v>
      </c>
    </row>
    <row r="11994" spans="1:5" x14ac:dyDescent="0.25">
      <c r="A11994" s="221">
        <v>54141.4436387448</v>
      </c>
      <c r="B11994" s="221">
        <v>2.9532424025963802</v>
      </c>
      <c r="C11994" s="221">
        <v>1.7931246946344701</v>
      </c>
      <c r="D11994" s="221">
        <v>2.0712782351581902</v>
      </c>
      <c r="E11994" s="221">
        <v>1.8078144662979401</v>
      </c>
    </row>
    <row r="11995" spans="1:5" x14ac:dyDescent="0.25">
      <c r="A11995" s="221">
        <v>54148.185140672897</v>
      </c>
      <c r="B11995" s="221">
        <v>2.29051750975984</v>
      </c>
      <c r="C11995" s="221">
        <v>1.7930827462080201</v>
      </c>
      <c r="D11995" s="221">
        <v>2.0713446369066699</v>
      </c>
      <c r="E11995" s="221">
        <v>1.80786123317261</v>
      </c>
    </row>
    <row r="11996" spans="1:5" x14ac:dyDescent="0.25">
      <c r="A11996" s="221">
        <v>54149.539356740097</v>
      </c>
      <c r="B11996" s="221">
        <v>-0.26268322177506198</v>
      </c>
      <c r="C11996" s="221">
        <v>1.7930743420509401</v>
      </c>
      <c r="D11996" s="221">
        <v>2.0713579755240401</v>
      </c>
      <c r="E11996" s="221">
        <v>1.80787062758557</v>
      </c>
    </row>
    <row r="11997" spans="1:5" x14ac:dyDescent="0.25">
      <c r="A11997" s="221">
        <v>54162.209447874899</v>
      </c>
      <c r="B11997" s="221">
        <v>-0.57064218693718705</v>
      </c>
      <c r="C11997" s="221">
        <v>1.79299607682799</v>
      </c>
      <c r="D11997" s="221">
        <v>2.0714827720773599</v>
      </c>
      <c r="E11997" s="221">
        <v>1.8079582290760701</v>
      </c>
    </row>
    <row r="11998" spans="1:5" x14ac:dyDescent="0.25">
      <c r="A11998" s="221">
        <v>54166.580283208401</v>
      </c>
      <c r="B11998" s="221">
        <v>0.95354077180165298</v>
      </c>
      <c r="C11998" s="221">
        <v>1.7929692310495999</v>
      </c>
      <c r="D11998" s="221">
        <v>2.0715258234791998</v>
      </c>
      <c r="E11998" s="221">
        <v>1.80798836149762</v>
      </c>
    </row>
    <row r="11999" spans="1:5" x14ac:dyDescent="0.25">
      <c r="A11999" s="221">
        <v>54174.531733788797</v>
      </c>
      <c r="B11999" s="221">
        <v>3.32443324912466</v>
      </c>
      <c r="C11999" s="221">
        <v>1.7929205966127999</v>
      </c>
      <c r="D11999" s="221">
        <v>2.07160414285479</v>
      </c>
      <c r="E11999" s="221">
        <v>1.80804314974812</v>
      </c>
    </row>
    <row r="12000" spans="1:5" x14ac:dyDescent="0.25">
      <c r="A12000" s="221">
        <v>54176.527876979802</v>
      </c>
      <c r="B12000" s="221">
        <v>2.5236005149360099</v>
      </c>
      <c r="C12000" s="221">
        <v>1.7929084287897801</v>
      </c>
      <c r="D12000" s="221">
        <v>2.0716238042595498</v>
      </c>
      <c r="E12000" s="221">
        <v>1.8080569038665799</v>
      </c>
    </row>
    <row r="12001" spans="1:5" x14ac:dyDescent="0.25">
      <c r="A12001" s="221">
        <v>54181.638229636003</v>
      </c>
      <c r="B12001" s="221">
        <v>1.8252817124040801</v>
      </c>
      <c r="C12001" s="221">
        <v>1.7928773540479399</v>
      </c>
      <c r="D12001" s="221">
        <v>2.0716741396826301</v>
      </c>
      <c r="E12001" s="221">
        <v>1.80809211596764</v>
      </c>
    </row>
    <row r="12002" spans="1:5" x14ac:dyDescent="0.25">
      <c r="A12002" s="221">
        <v>54185.291243970903</v>
      </c>
      <c r="B12002" s="221">
        <v>0.705576902611038</v>
      </c>
      <c r="C12002" s="221">
        <v>1.7928552089626799</v>
      </c>
      <c r="D12002" s="221">
        <v>2.07171012076543</v>
      </c>
      <c r="E12002" s="221">
        <v>1.8081172322015</v>
      </c>
    </row>
    <row r="12003" spans="1:5" x14ac:dyDescent="0.25">
      <c r="A12003" s="221">
        <v>54193.102701661403</v>
      </c>
      <c r="B12003" s="221">
        <v>1.93032180576949</v>
      </c>
      <c r="C12003" s="221">
        <v>1.79280804157649</v>
      </c>
      <c r="D12003" s="221">
        <v>2.0717870612535298</v>
      </c>
      <c r="E12003" s="221">
        <v>1.80817086352328</v>
      </c>
    </row>
    <row r="12004" spans="1:5" x14ac:dyDescent="0.25">
      <c r="A12004" s="221">
        <v>54209.454215468199</v>
      </c>
      <c r="B12004" s="221">
        <v>1.4643391504410599</v>
      </c>
      <c r="C12004" s="221">
        <v>1.7927101509891901</v>
      </c>
      <c r="D12004" s="221">
        <v>2.0719481187031499</v>
      </c>
      <c r="E12004" s="221">
        <v>1.80828285194786</v>
      </c>
    </row>
    <row r="12005" spans="1:5" x14ac:dyDescent="0.25">
      <c r="A12005" s="221">
        <v>54224.117070563902</v>
      </c>
      <c r="B12005" s="221">
        <v>2.27745086185507</v>
      </c>
      <c r="C12005" s="221">
        <v>1.7926233497170301</v>
      </c>
      <c r="D12005" s="221">
        <v>2.07209254337684</v>
      </c>
      <c r="E12005" s="221">
        <v>1.80838304669961</v>
      </c>
    </row>
    <row r="12006" spans="1:5" x14ac:dyDescent="0.25">
      <c r="A12006" s="221">
        <v>54224.234529142603</v>
      </c>
      <c r="B12006" s="221">
        <v>1.97362623960271</v>
      </c>
      <c r="C12006" s="221">
        <v>1.79262265815967</v>
      </c>
      <c r="D12006" s="221">
        <v>2.0720937003082001</v>
      </c>
      <c r="E12006" s="221">
        <v>1.8083838493218201</v>
      </c>
    </row>
    <row r="12007" spans="1:5" x14ac:dyDescent="0.25">
      <c r="A12007" s="221">
        <v>54234.878330782798</v>
      </c>
      <c r="B12007" s="221">
        <v>1.1949876712005401</v>
      </c>
      <c r="C12007" s="221">
        <v>1.7925602540158501</v>
      </c>
      <c r="D12007" s="221">
        <v>2.0721985385248201</v>
      </c>
      <c r="E12007" s="221">
        <v>1.80845637909316</v>
      </c>
    </row>
    <row r="12008" spans="1:5" x14ac:dyDescent="0.25">
      <c r="A12008" s="221">
        <v>54236.877815593303</v>
      </c>
      <c r="B12008" s="221">
        <v>2.4899873930285001</v>
      </c>
      <c r="C12008" s="221">
        <v>1.79254857222538</v>
      </c>
      <c r="D12008" s="221">
        <v>2.0722182328435199</v>
      </c>
      <c r="E12008" s="221">
        <v>1.8084699692806101</v>
      </c>
    </row>
    <row r="12009" spans="1:5" x14ac:dyDescent="0.25">
      <c r="A12009" s="221">
        <v>54238.380735555802</v>
      </c>
      <c r="B12009" s="221">
        <v>1.34620690825429</v>
      </c>
      <c r="C12009" s="221">
        <v>1.79253981233863</v>
      </c>
      <c r="D12009" s="221">
        <v>2.0722330361491301</v>
      </c>
      <c r="E12009" s="221">
        <v>1.80848018439398</v>
      </c>
    </row>
    <row r="12010" spans="1:5" x14ac:dyDescent="0.25">
      <c r="A12010" s="221">
        <v>54243.845506292702</v>
      </c>
      <c r="B12010" s="221">
        <v>1.98228059725218</v>
      </c>
      <c r="C12010" s="221">
        <v>1.7925080447451001</v>
      </c>
      <c r="D12010" s="221">
        <v>2.0722868624827702</v>
      </c>
      <c r="E12010" s="221">
        <v>1.8085173275912301</v>
      </c>
    </row>
    <row r="12011" spans="1:5" x14ac:dyDescent="0.25">
      <c r="A12011" s="221">
        <v>54245.050067301199</v>
      </c>
      <c r="B12011" s="221">
        <v>2.65385960857689</v>
      </c>
      <c r="C12011" s="221">
        <v>1.7925010602544</v>
      </c>
      <c r="D12011" s="221">
        <v>2.0722987270432198</v>
      </c>
      <c r="E12011" s="221">
        <v>1.80852551480516</v>
      </c>
    </row>
    <row r="12012" spans="1:5" x14ac:dyDescent="0.25">
      <c r="A12012" s="221">
        <v>54245.501206733701</v>
      </c>
      <c r="B12012" s="221">
        <v>1.8793039580039701</v>
      </c>
      <c r="C12012" s="221">
        <v>1.79249844604083</v>
      </c>
      <c r="D12012" s="221">
        <v>2.0723031704617898</v>
      </c>
      <c r="E12012" s="221">
        <v>1.80852858112976</v>
      </c>
    </row>
    <row r="12013" spans="1:5" x14ac:dyDescent="0.25">
      <c r="A12013" s="221">
        <v>54247.518681827998</v>
      </c>
      <c r="B12013" s="221">
        <v>1.1417862185398899</v>
      </c>
      <c r="C12013" s="221">
        <v>1.79248676647517</v>
      </c>
      <c r="D12013" s="221">
        <v>2.0723230409883202</v>
      </c>
      <c r="E12013" s="221">
        <v>1.80854229359438</v>
      </c>
    </row>
    <row r="12014" spans="1:5" x14ac:dyDescent="0.25">
      <c r="A12014" s="221">
        <v>54252.5463762605</v>
      </c>
      <c r="B12014" s="221">
        <v>1.2699903029378199</v>
      </c>
      <c r="C12014" s="221">
        <v>1.7924577391101399</v>
      </c>
      <c r="D12014" s="221">
        <v>2.0723725591304398</v>
      </c>
      <c r="E12014" s="221">
        <v>1.80857638104075</v>
      </c>
    </row>
    <row r="12015" spans="1:5" x14ac:dyDescent="0.25">
      <c r="A12015" s="221">
        <v>54271.872843910802</v>
      </c>
      <c r="B12015" s="221">
        <v>2.7330538518990402</v>
      </c>
      <c r="C12015" s="221">
        <v>1.7923472148691399</v>
      </c>
      <c r="D12015" s="221">
        <v>2.0725629065104298</v>
      </c>
      <c r="E12015" s="221">
        <v>1.80870723118175</v>
      </c>
    </row>
    <row r="12016" spans="1:5" x14ac:dyDescent="0.25">
      <c r="A12016" s="221">
        <v>54273.6208703511</v>
      </c>
      <c r="B12016" s="221">
        <v>-2.2523666797989499</v>
      </c>
      <c r="C12016" s="221">
        <v>1.7923373015827999</v>
      </c>
      <c r="D12016" s="221">
        <v>2.0725801229132901</v>
      </c>
      <c r="E12016" s="221">
        <v>1.8087190381521201</v>
      </c>
    </row>
    <row r="12017" spans="1:5" x14ac:dyDescent="0.25">
      <c r="A12017" s="221">
        <v>54281.746366723703</v>
      </c>
      <c r="B12017" s="221">
        <v>1.5510615792759801</v>
      </c>
      <c r="C12017" s="221">
        <v>1.79229140377388</v>
      </c>
      <c r="D12017" s="221">
        <v>2.0726601513475398</v>
      </c>
      <c r="E12017" s="221">
        <v>1.80877386382101</v>
      </c>
    </row>
    <row r="12018" spans="1:5" x14ac:dyDescent="0.25">
      <c r="A12018" s="221">
        <v>54287.733672416703</v>
      </c>
      <c r="B12018" s="221">
        <v>3.6854532577129002</v>
      </c>
      <c r="C12018" s="221">
        <v>1.7922577773020101</v>
      </c>
      <c r="D12018" s="221">
        <v>2.0727191206311399</v>
      </c>
      <c r="E12018" s="221">
        <v>1.80881420397691</v>
      </c>
    </row>
    <row r="12019" spans="1:5" x14ac:dyDescent="0.25">
      <c r="A12019" s="221">
        <v>54288.603690782496</v>
      </c>
      <c r="B12019" s="221">
        <v>0.81848759461926601</v>
      </c>
      <c r="C12019" s="221">
        <v>1.7922529047421001</v>
      </c>
      <c r="D12019" s="221">
        <v>2.0727276894870399</v>
      </c>
      <c r="E12019" s="221">
        <v>1.8088200615867001</v>
      </c>
    </row>
    <row r="12020" spans="1:5" x14ac:dyDescent="0.25">
      <c r="A12020" s="221">
        <v>54291.130882963902</v>
      </c>
      <c r="B12020" s="221">
        <v>2.4496810069684098</v>
      </c>
      <c r="C12020" s="221">
        <v>1.7922387709316301</v>
      </c>
      <c r="D12020" s="221">
        <v>2.0727525799142299</v>
      </c>
      <c r="E12020" s="221">
        <v>1.8088370765213799</v>
      </c>
    </row>
    <row r="12021" spans="1:5" x14ac:dyDescent="0.25">
      <c r="A12021" s="221">
        <v>54300.0426490791</v>
      </c>
      <c r="B12021" s="221">
        <v>0.90332595532163196</v>
      </c>
      <c r="C12021" s="221">
        <v>1.7921891675224799</v>
      </c>
      <c r="D12021" s="221">
        <v>2.07284035065017</v>
      </c>
      <c r="E12021" s="221">
        <v>1.8088970170516001</v>
      </c>
    </row>
    <row r="12022" spans="1:5" x14ac:dyDescent="0.25">
      <c r="A12022" s="221">
        <v>54304.5367484702</v>
      </c>
      <c r="B12022" s="221">
        <v>1.9320591382977701</v>
      </c>
      <c r="C12022" s="221">
        <v>1.7921642907253099</v>
      </c>
      <c r="D12022" s="221">
        <v>2.0728846124054501</v>
      </c>
      <c r="E12022" s="221">
        <v>1.8089271935689599</v>
      </c>
    </row>
    <row r="12023" spans="1:5" x14ac:dyDescent="0.25">
      <c r="A12023" s="221">
        <v>54305.585295368299</v>
      </c>
      <c r="B12023" s="221">
        <v>4.9979262016970303</v>
      </c>
      <c r="C12023" s="221">
        <v>1.79215850486885</v>
      </c>
      <c r="D12023" s="221">
        <v>2.0728949393969498</v>
      </c>
      <c r="E12023" s="221">
        <v>1.80893422838761</v>
      </c>
    </row>
    <row r="12024" spans="1:5" x14ac:dyDescent="0.25">
      <c r="A12024" s="221">
        <v>54307.3770058355</v>
      </c>
      <c r="B12024" s="221">
        <v>2.09193881044287</v>
      </c>
      <c r="C12024" s="221">
        <v>1.79214861825377</v>
      </c>
      <c r="D12024" s="221">
        <v>2.0729125855549002</v>
      </c>
      <c r="E12024" s="221">
        <v>1.8089462369987599</v>
      </c>
    </row>
    <row r="12025" spans="1:5" x14ac:dyDescent="0.25">
      <c r="A12025" s="221">
        <v>54308.793409965299</v>
      </c>
      <c r="B12025" s="221">
        <v>1.50380999111672</v>
      </c>
      <c r="C12025" s="221">
        <v>1.7921408166708499</v>
      </c>
      <c r="D12025" s="221">
        <v>2.0729265354041901</v>
      </c>
      <c r="E12025" s="221">
        <v>1.80895573018794</v>
      </c>
    </row>
    <row r="12026" spans="1:5" x14ac:dyDescent="0.25">
      <c r="A12026" s="221">
        <v>54309.0486712403</v>
      </c>
      <c r="B12026" s="221">
        <v>2.3372948871174701</v>
      </c>
      <c r="C12026" s="221">
        <v>1.7921394116857201</v>
      </c>
      <c r="D12026" s="221">
        <v>2.0729290494157202</v>
      </c>
      <c r="E12026" s="221">
        <v>1.8089574410298701</v>
      </c>
    </row>
    <row r="12027" spans="1:5" x14ac:dyDescent="0.25">
      <c r="A12027" s="221">
        <v>54309.669599505301</v>
      </c>
      <c r="B12027" s="221">
        <v>0.621968047481536</v>
      </c>
      <c r="C12027" s="221">
        <v>1.7921359953054099</v>
      </c>
      <c r="D12027" s="221">
        <v>2.07293516480012</v>
      </c>
      <c r="E12027" s="221">
        <v>1.8089616026878099</v>
      </c>
    </row>
    <row r="12028" spans="1:5" x14ac:dyDescent="0.25">
      <c r="A12028" s="221">
        <v>54312.725041511701</v>
      </c>
      <c r="B12028" s="221">
        <v>2.6608676046198498</v>
      </c>
      <c r="C12028" s="221">
        <v>1.7921192104479799</v>
      </c>
      <c r="D12028" s="221">
        <v>2.0729652571689701</v>
      </c>
      <c r="E12028" s="221">
        <v>1.8089820812280699</v>
      </c>
    </row>
    <row r="12029" spans="1:5" x14ac:dyDescent="0.25">
      <c r="A12029" s="221">
        <v>54316.379103143503</v>
      </c>
      <c r="B12029" s="221">
        <v>0.91481112719595803</v>
      </c>
      <c r="C12029" s="221">
        <v>1.79209919473227</v>
      </c>
      <c r="D12029" s="221">
        <v>2.07300124511411</v>
      </c>
      <c r="E12029" s="221">
        <v>1.8090065719066999</v>
      </c>
    </row>
    <row r="12030" spans="1:5" x14ac:dyDescent="0.25">
      <c r="A12030" s="221">
        <v>54328.192248891202</v>
      </c>
      <c r="B12030" s="221">
        <v>0.65268364665898004</v>
      </c>
      <c r="C12030" s="221">
        <v>1.7920349178250099</v>
      </c>
      <c r="D12030" s="221">
        <v>2.0731175887108901</v>
      </c>
      <c r="E12030" s="221">
        <v>1.8090854278476101</v>
      </c>
    </row>
    <row r="12031" spans="1:5" x14ac:dyDescent="0.25">
      <c r="A12031" s="221">
        <v>54328.6890594207</v>
      </c>
      <c r="B12031" s="221">
        <v>0.91885501594568497</v>
      </c>
      <c r="C12031" s="221">
        <v>1.79203222911682</v>
      </c>
      <c r="D12031" s="221">
        <v>2.07312248162639</v>
      </c>
      <c r="E12031" s="221">
        <v>1.8090887412726899</v>
      </c>
    </row>
    <row r="12032" spans="1:5" x14ac:dyDescent="0.25">
      <c r="A12032" s="221">
        <v>54341.204356074799</v>
      </c>
      <c r="B12032" s="221">
        <v>2.1726766904530002</v>
      </c>
      <c r="C12032" s="221">
        <v>1.7919648858516699</v>
      </c>
      <c r="D12032" s="221">
        <v>2.0732457404651998</v>
      </c>
      <c r="E12032" s="221">
        <v>1.8091722107150501</v>
      </c>
    </row>
    <row r="12033" spans="1:5" x14ac:dyDescent="0.25">
      <c r="A12033" s="221">
        <v>54342.2103771482</v>
      </c>
      <c r="B12033" s="221">
        <v>0.39986673054295302</v>
      </c>
      <c r="C12033" s="221">
        <v>1.7919595071627701</v>
      </c>
      <c r="D12033" s="221">
        <v>2.0732556484196598</v>
      </c>
      <c r="E12033" s="221">
        <v>1.80917892026579</v>
      </c>
    </row>
    <row r="12034" spans="1:5" x14ac:dyDescent="0.25">
      <c r="A12034" s="221">
        <v>54346.1264273575</v>
      </c>
      <c r="B12034" s="221">
        <v>1.2404259490362599</v>
      </c>
      <c r="C12034" s="221">
        <v>1.7919386066448599</v>
      </c>
      <c r="D12034" s="221">
        <v>2.0732942157446899</v>
      </c>
      <c r="E12034" s="221">
        <v>1.80920503794692</v>
      </c>
    </row>
    <row r="12035" spans="1:5" x14ac:dyDescent="0.25">
      <c r="A12035" s="221">
        <v>54348.288104171501</v>
      </c>
      <c r="B12035" s="221">
        <v>2.7456425404884399</v>
      </c>
      <c r="C12035" s="221">
        <v>1.7919271022486201</v>
      </c>
      <c r="D12035" s="221">
        <v>2.0733155050765002</v>
      </c>
      <c r="E12035" s="221">
        <v>1.8092194550209399</v>
      </c>
    </row>
    <row r="12036" spans="1:5" x14ac:dyDescent="0.25">
      <c r="A12036" s="221">
        <v>54349.3747741103</v>
      </c>
      <c r="B12036" s="221">
        <v>-0.49038679601905999</v>
      </c>
      <c r="C12036" s="221">
        <v>1.79192132756039</v>
      </c>
      <c r="D12036" s="221">
        <v>2.0733262071744099</v>
      </c>
      <c r="E12036" s="221">
        <v>1.80922670245073</v>
      </c>
    </row>
    <row r="12037" spans="1:5" x14ac:dyDescent="0.25">
      <c r="A12037" s="221">
        <v>54354.237599848602</v>
      </c>
      <c r="B12037" s="221">
        <v>2.43384019594868</v>
      </c>
      <c r="C12037" s="221">
        <v>1.7918955681759501</v>
      </c>
      <c r="D12037" s="221">
        <v>2.0733740988260601</v>
      </c>
      <c r="E12037" s="221">
        <v>1.8092591345507301</v>
      </c>
    </row>
    <row r="12038" spans="1:5" x14ac:dyDescent="0.25">
      <c r="A12038" s="221">
        <v>54360.009976787398</v>
      </c>
      <c r="B12038" s="221">
        <v>0.91109268613833705</v>
      </c>
      <c r="C12038" s="221">
        <v>1.79186515499361</v>
      </c>
      <c r="D12038" s="221">
        <v>2.07343094785216</v>
      </c>
      <c r="E12038" s="221">
        <v>1.8092974724256801</v>
      </c>
    </row>
    <row r="12039" spans="1:5" x14ac:dyDescent="0.25">
      <c r="A12039" s="221">
        <v>54362.721404053496</v>
      </c>
      <c r="B12039" s="221">
        <v>1.5440313100940599</v>
      </c>
      <c r="C12039" s="221">
        <v>1.79185086917467</v>
      </c>
      <c r="D12039" s="221">
        <v>2.0734576511271698</v>
      </c>
      <c r="E12039" s="221">
        <v>1.80931546075349</v>
      </c>
    </row>
    <row r="12040" spans="1:5" x14ac:dyDescent="0.25">
      <c r="A12040" s="221">
        <v>54365.2282629939</v>
      </c>
      <c r="B12040" s="221">
        <v>1.7391203622906899</v>
      </c>
      <c r="C12040" s="221">
        <v>1.7918377320546199</v>
      </c>
      <c r="D12040" s="221">
        <v>2.0734823395124402</v>
      </c>
      <c r="E12040" s="221">
        <v>1.8093320919207501</v>
      </c>
    </row>
    <row r="12041" spans="1:5" x14ac:dyDescent="0.25">
      <c r="A12041" s="221">
        <v>54375.683687536097</v>
      </c>
      <c r="B12041" s="221">
        <v>1.11498104890704</v>
      </c>
      <c r="C12041" s="221">
        <v>1.7917832730397301</v>
      </c>
      <c r="D12041" s="221">
        <v>2.0735853080302098</v>
      </c>
      <c r="E12041" s="221">
        <v>1.80940134345589</v>
      </c>
    </row>
    <row r="12042" spans="1:5" x14ac:dyDescent="0.25">
      <c r="A12042" s="221">
        <v>54380.356426167004</v>
      </c>
      <c r="B12042" s="221">
        <v>1.53820569580372</v>
      </c>
      <c r="C12042" s="221">
        <v>1.7917591084262099</v>
      </c>
      <c r="D12042" s="221">
        <v>2.0736313267230599</v>
      </c>
      <c r="E12042" s="221">
        <v>1.80943222584778</v>
      </c>
    </row>
    <row r="12043" spans="1:5" x14ac:dyDescent="0.25">
      <c r="A12043" s="221">
        <v>54387.703946812799</v>
      </c>
      <c r="B12043" s="221">
        <v>1.35755457475</v>
      </c>
      <c r="C12043" s="221">
        <v>1.7917213631303299</v>
      </c>
      <c r="D12043" s="221">
        <v>2.0737036875638002</v>
      </c>
      <c r="E12043" s="221">
        <v>1.80948078602414</v>
      </c>
    </row>
    <row r="12044" spans="1:5" x14ac:dyDescent="0.25">
      <c r="A12044" s="221">
        <v>54390.608575721402</v>
      </c>
      <c r="B12044" s="221">
        <v>2.0868552454374099</v>
      </c>
      <c r="C12044" s="221">
        <v>1.7917064699223699</v>
      </c>
      <c r="D12044" s="221">
        <v>2.0737322933207598</v>
      </c>
      <c r="E12044" s="221">
        <v>1.8094999497236299</v>
      </c>
    </row>
    <row r="12045" spans="1:5" x14ac:dyDescent="0.25">
      <c r="A12045" s="221">
        <v>54397.591877640101</v>
      </c>
      <c r="B12045" s="221">
        <v>1.38521340235338</v>
      </c>
      <c r="C12045" s="221">
        <v>1.79167091510705</v>
      </c>
      <c r="D12045" s="221">
        <v>2.0738010656073702</v>
      </c>
      <c r="E12045" s="221">
        <v>1.8095458733918199</v>
      </c>
    </row>
    <row r="12046" spans="1:5" x14ac:dyDescent="0.25">
      <c r="A12046" s="221">
        <v>54403.494338897501</v>
      </c>
      <c r="B12046" s="221">
        <v>2.8356130879106298</v>
      </c>
      <c r="C12046" s="221">
        <v>1.79164105406564</v>
      </c>
      <c r="D12046" s="221">
        <v>2.0738591934114399</v>
      </c>
      <c r="E12046" s="221">
        <v>1.8095846449811901</v>
      </c>
    </row>
    <row r="12047" spans="1:5" x14ac:dyDescent="0.25">
      <c r="A12047" s="221">
        <v>54416.346729436802</v>
      </c>
      <c r="B12047" s="221">
        <v>2.1084137250794202</v>
      </c>
      <c r="C12047" s="221">
        <v>1.79157664125283</v>
      </c>
      <c r="D12047" s="221">
        <v>2.0739857645495601</v>
      </c>
      <c r="E12047" s="221">
        <v>1.8096690686794901</v>
      </c>
    </row>
    <row r="12048" spans="1:5" x14ac:dyDescent="0.25">
      <c r="A12048" s="221">
        <v>54418.104092549402</v>
      </c>
      <c r="B12048" s="221">
        <v>1.2709118796366601</v>
      </c>
      <c r="C12048" s="221">
        <v>1.7915678989525401</v>
      </c>
      <c r="D12048" s="221">
        <v>2.0740030711703499</v>
      </c>
      <c r="E12048" s="221">
        <v>1.809680612298</v>
      </c>
    </row>
    <row r="12049" spans="1:5" x14ac:dyDescent="0.25">
      <c r="A12049" s="221">
        <v>54432.733416861403</v>
      </c>
      <c r="B12049" s="221">
        <v>1.8706175438899699</v>
      </c>
      <c r="C12049" s="221">
        <v>1.7914957355330901</v>
      </c>
      <c r="D12049" s="221">
        <v>2.0741471416623298</v>
      </c>
      <c r="E12049" s="221">
        <v>1.8097766221074001</v>
      </c>
    </row>
    <row r="12050" spans="1:5" x14ac:dyDescent="0.25">
      <c r="A12050" s="221">
        <v>54443.264272159999</v>
      </c>
      <c r="B12050" s="221">
        <v>2.8354627069252998</v>
      </c>
      <c r="C12050" s="221">
        <v>1.7914444751346299</v>
      </c>
      <c r="D12050" s="221">
        <v>2.0742508501776</v>
      </c>
      <c r="E12050" s="221">
        <v>1.8098452227225399</v>
      </c>
    </row>
    <row r="12051" spans="1:5" x14ac:dyDescent="0.25">
      <c r="A12051" s="221">
        <v>54447.122469061796</v>
      </c>
      <c r="B12051" s="221">
        <v>1.8030501445651399</v>
      </c>
      <c r="C12051" s="221">
        <v>1.79142583242516</v>
      </c>
      <c r="D12051" s="221">
        <v>2.0742888450188199</v>
      </c>
      <c r="E12051" s="221">
        <v>1.80987035597841</v>
      </c>
    </row>
    <row r="12052" spans="1:5" x14ac:dyDescent="0.25">
      <c r="A12052" s="221">
        <v>54450.066231197401</v>
      </c>
      <c r="B12052" s="221">
        <v>2.0711642587536399</v>
      </c>
      <c r="C12052" s="221">
        <v>1.7914116638012001</v>
      </c>
      <c r="D12052" s="221">
        <v>2.07431783466807</v>
      </c>
      <c r="E12052" s="221">
        <v>1.8098895323783899</v>
      </c>
    </row>
    <row r="12053" spans="1:5" x14ac:dyDescent="0.25">
      <c r="A12053" s="221">
        <v>54456.846015990799</v>
      </c>
      <c r="B12053" s="221">
        <v>1.9701230280580799</v>
      </c>
      <c r="C12053" s="221">
        <v>1.79137920406597</v>
      </c>
      <c r="D12053" s="221">
        <v>2.07438460079049</v>
      </c>
      <c r="E12053" s="221">
        <v>1.8099336975857001</v>
      </c>
    </row>
    <row r="12054" spans="1:5" x14ac:dyDescent="0.25">
      <c r="A12054" s="221">
        <v>54465.948657231398</v>
      </c>
      <c r="B12054" s="221">
        <v>1.9013462335510001</v>
      </c>
      <c r="C12054" s="221">
        <v>1.7913360021546401</v>
      </c>
      <c r="D12054" s="221">
        <v>2.07447424150378</v>
      </c>
      <c r="E12054" s="221">
        <v>1.8099929944586299</v>
      </c>
    </row>
    <row r="12055" spans="1:5" x14ac:dyDescent="0.25">
      <c r="A12055" s="221">
        <v>54469.423777554097</v>
      </c>
      <c r="B12055" s="221">
        <v>1.4652633418749299</v>
      </c>
      <c r="C12055" s="221">
        <v>1.7913196240573299</v>
      </c>
      <c r="D12055" s="221">
        <v>2.0745084632970299</v>
      </c>
      <c r="E12055" s="221">
        <v>1.8100156322582199</v>
      </c>
    </row>
    <row r="12056" spans="1:5" x14ac:dyDescent="0.25">
      <c r="A12056" s="221">
        <v>54482.755540945902</v>
      </c>
      <c r="B12056" s="221">
        <v>3.88753188487276</v>
      </c>
      <c r="C12056" s="221">
        <v>1.7912573857802201</v>
      </c>
      <c r="D12056" s="221">
        <v>2.0746397499312099</v>
      </c>
      <c r="E12056" s="221">
        <v>1.8101020482007899</v>
      </c>
    </row>
    <row r="12057" spans="1:5" x14ac:dyDescent="0.25">
      <c r="A12057" s="221">
        <v>54487.634889348403</v>
      </c>
      <c r="B12057" s="221">
        <v>1.8756150148799799</v>
      </c>
      <c r="C12057" s="221">
        <v>1.7912348436085199</v>
      </c>
      <c r="D12057" s="221">
        <v>2.07468780008106</v>
      </c>
      <c r="E12057" s="221">
        <v>1.8101335810052701</v>
      </c>
    </row>
    <row r="12058" spans="1:5" x14ac:dyDescent="0.25">
      <c r="A12058" s="221">
        <v>54499.372391236102</v>
      </c>
      <c r="B12058" s="221">
        <v>1.68387582108689</v>
      </c>
      <c r="C12058" s="221">
        <v>1.7911811405082001</v>
      </c>
      <c r="D12058" s="221">
        <v>2.07480338611603</v>
      </c>
      <c r="E12058" s="221">
        <v>1.81020943464831</v>
      </c>
    </row>
    <row r="12059" spans="1:5" x14ac:dyDescent="0.25">
      <c r="A12059" s="221">
        <v>54500.045713977503</v>
      </c>
      <c r="B12059" s="221">
        <v>2.1447244669224199</v>
      </c>
      <c r="C12059" s="221">
        <v>1.79117808233038</v>
      </c>
      <c r="D12059" s="221">
        <v>2.0748100166608401</v>
      </c>
      <c r="E12059" s="221">
        <v>1.81021378599866</v>
      </c>
    </row>
    <row r="12060" spans="1:5" x14ac:dyDescent="0.25">
      <c r="A12060" s="221">
        <v>54505.419221752898</v>
      </c>
      <c r="B12060" s="221">
        <v>1.9246659120007099</v>
      </c>
      <c r="C12060" s="221">
        <v>1.79115376415712</v>
      </c>
      <c r="D12060" s="221">
        <v>2.0748629322716301</v>
      </c>
      <c r="E12060" s="221">
        <v>1.8102485123096399</v>
      </c>
    </row>
    <row r="12061" spans="1:5" x14ac:dyDescent="0.25">
      <c r="A12061" s="221">
        <v>54507.108929518799</v>
      </c>
      <c r="B12061" s="221">
        <v>1.6277476383574501</v>
      </c>
      <c r="C12061" s="221">
        <v>1.7911461496023</v>
      </c>
      <c r="D12061" s="221">
        <v>2.0748795716525299</v>
      </c>
      <c r="E12061" s="221">
        <v>1.81025943205142</v>
      </c>
    </row>
    <row r="12062" spans="1:5" x14ac:dyDescent="0.25">
      <c r="A12062" s="221">
        <v>54521.053927768597</v>
      </c>
      <c r="B12062" s="221">
        <v>1.1252629443337301</v>
      </c>
      <c r="C12062" s="221">
        <v>1.7910839009141799</v>
      </c>
      <c r="D12062" s="221">
        <v>2.0750168937505</v>
      </c>
      <c r="E12062" s="221">
        <v>1.8103491686803701</v>
      </c>
    </row>
    <row r="12063" spans="1:5" x14ac:dyDescent="0.25">
      <c r="A12063" s="221">
        <v>54529.110549040597</v>
      </c>
      <c r="B12063" s="221">
        <v>1.21132429128827</v>
      </c>
      <c r="C12063" s="221">
        <v>1.79104842235003</v>
      </c>
      <c r="D12063" s="221">
        <v>2.0750962297139299</v>
      </c>
      <c r="E12063" s="221">
        <v>1.81040089938397</v>
      </c>
    </row>
    <row r="12064" spans="1:5" x14ac:dyDescent="0.25">
      <c r="A12064" s="221">
        <v>54531.572590705298</v>
      </c>
      <c r="B12064" s="221">
        <v>1.4524622156149201</v>
      </c>
      <c r="C12064" s="221">
        <v>1.7910376516512501</v>
      </c>
      <c r="D12064" s="221">
        <v>2.0751204741758298</v>
      </c>
      <c r="E12064" s="221">
        <v>1.8104166898155201</v>
      </c>
    </row>
    <row r="12065" spans="1:5" x14ac:dyDescent="0.25">
      <c r="A12065" s="221">
        <v>54545.3973794505</v>
      </c>
      <c r="B12065" s="221">
        <v>4.0261238379205802</v>
      </c>
      <c r="C12065" s="221">
        <v>1.79097780753835</v>
      </c>
      <c r="D12065" s="221">
        <v>2.0752566107974499</v>
      </c>
      <c r="E12065" s="221">
        <v>1.8105051832763801</v>
      </c>
    </row>
    <row r="12066" spans="1:5" x14ac:dyDescent="0.25">
      <c r="A12066" s="221">
        <v>54547.152065544702</v>
      </c>
      <c r="B12066" s="221">
        <v>2.4013807286155799</v>
      </c>
      <c r="C12066" s="221">
        <v>1.7909702742987399</v>
      </c>
      <c r="D12066" s="221">
        <v>2.0752738894924998</v>
      </c>
      <c r="E12066" s="221">
        <v>1.8105163932399599</v>
      </c>
    </row>
    <row r="12067" spans="1:5" x14ac:dyDescent="0.25">
      <c r="A12067" s="221">
        <v>54547.209037220098</v>
      </c>
      <c r="B12067" s="221">
        <v>2.69929770284834</v>
      </c>
      <c r="C12067" s="221">
        <v>1.79097003038692</v>
      </c>
      <c r="D12067" s="221">
        <v>2.0752744504960199</v>
      </c>
      <c r="E12067" s="221">
        <v>1.81051675720843</v>
      </c>
    </row>
    <row r="12068" spans="1:5" x14ac:dyDescent="0.25">
      <c r="A12068" s="221">
        <v>54551.3149240856</v>
      </c>
      <c r="B12068" s="221">
        <v>-0.50652184136816802</v>
      </c>
      <c r="C12068" s="221">
        <v>1.7909524996542201</v>
      </c>
      <c r="D12068" s="221">
        <v>2.0753148814115399</v>
      </c>
      <c r="E12068" s="221">
        <v>1.8105429842532199</v>
      </c>
    </row>
    <row r="12069" spans="1:5" x14ac:dyDescent="0.25">
      <c r="A12069" s="221">
        <v>54574.435016923002</v>
      </c>
      <c r="B12069" s="221">
        <v>1.4887943924031</v>
      </c>
      <c r="C12069" s="221">
        <v>1.7908555531935699</v>
      </c>
      <c r="D12069" s="221">
        <v>2.07554254635965</v>
      </c>
      <c r="E12069" s="221">
        <v>1.8106902353349399</v>
      </c>
    </row>
    <row r="12070" spans="1:5" x14ac:dyDescent="0.25">
      <c r="A12070" s="221">
        <v>54575.377435694398</v>
      </c>
      <c r="B12070" s="221">
        <v>0.47435381953313499</v>
      </c>
      <c r="C12070" s="221">
        <v>1.79085166900088</v>
      </c>
      <c r="D12070" s="221">
        <v>2.07555182641411</v>
      </c>
      <c r="E12070" s="221">
        <v>1.8106962238289099</v>
      </c>
    </row>
    <row r="12071" spans="1:5" x14ac:dyDescent="0.25">
      <c r="A12071" s="221">
        <v>54576.654030328798</v>
      </c>
      <c r="B12071" s="221">
        <v>1.46846936903551</v>
      </c>
      <c r="C12071" s="221">
        <v>1.7908464074974999</v>
      </c>
      <c r="D12071" s="221">
        <v>2.0755643971184501</v>
      </c>
      <c r="E12071" s="221">
        <v>1.8107043323061101</v>
      </c>
    </row>
    <row r="12072" spans="1:5" x14ac:dyDescent="0.25">
      <c r="A12072" s="221">
        <v>54578.861325659003</v>
      </c>
      <c r="B12072" s="221">
        <v>2.7628574228878402</v>
      </c>
      <c r="C12072" s="221">
        <v>1.79083733789438</v>
      </c>
      <c r="D12072" s="221">
        <v>2.07558613248864</v>
      </c>
      <c r="E12072" s="221">
        <v>1.8107183464597101</v>
      </c>
    </row>
    <row r="12073" spans="1:5" x14ac:dyDescent="0.25">
      <c r="A12073" s="221">
        <v>54582.413325381101</v>
      </c>
      <c r="B12073" s="221">
        <v>1.5278973268378699</v>
      </c>
      <c r="C12073" s="221">
        <v>1.7908228020571799</v>
      </c>
      <c r="D12073" s="221">
        <v>2.07562110924406</v>
      </c>
      <c r="E12073" s="221">
        <v>1.81074088736909</v>
      </c>
    </row>
    <row r="12074" spans="1:5" x14ac:dyDescent="0.25">
      <c r="A12074" s="221">
        <v>54582.928368155503</v>
      </c>
      <c r="B12074" s="221">
        <v>2.5103001274917598</v>
      </c>
      <c r="C12074" s="221">
        <v>1.7908207002732599</v>
      </c>
      <c r="D12074" s="221">
        <v>2.0756261809013199</v>
      </c>
      <c r="E12074" s="221">
        <v>1.81074415428976</v>
      </c>
    </row>
    <row r="12075" spans="1:5" x14ac:dyDescent="0.25">
      <c r="A12075" s="221">
        <v>54583.351050420002</v>
      </c>
      <c r="B12075" s="221">
        <v>1.7172594470679301</v>
      </c>
      <c r="C12075" s="221">
        <v>1.7908189756803901</v>
      </c>
      <c r="D12075" s="221">
        <v>2.0756303430790601</v>
      </c>
      <c r="E12075" s="221">
        <v>1.8107468189228699</v>
      </c>
    </row>
    <row r="12076" spans="1:5" x14ac:dyDescent="0.25">
      <c r="A12076" s="221">
        <v>54585.651530604002</v>
      </c>
      <c r="B12076" s="221">
        <v>1.81445966281868</v>
      </c>
      <c r="C12076" s="221">
        <v>1.7908096117229899</v>
      </c>
      <c r="D12076" s="221">
        <v>2.0756529960461299</v>
      </c>
      <c r="E12076" s="221">
        <v>1.81076132139001</v>
      </c>
    </row>
    <row r="12077" spans="1:5" x14ac:dyDescent="0.25">
      <c r="A12077" s="221">
        <v>54587.578572371902</v>
      </c>
      <c r="B12077" s="221">
        <v>1.5691979252039401</v>
      </c>
      <c r="C12077" s="221">
        <v>1.7908017911432501</v>
      </c>
      <c r="D12077" s="221">
        <v>2.0756719717426</v>
      </c>
      <c r="E12077" s="221">
        <v>1.81077346966241</v>
      </c>
    </row>
    <row r="12078" spans="1:5" x14ac:dyDescent="0.25">
      <c r="A12078" s="221">
        <v>54587.582646701499</v>
      </c>
      <c r="B12078" s="221">
        <v>2.9485531545313499</v>
      </c>
      <c r="C12078" s="221">
        <v>1.79080177462363</v>
      </c>
      <c r="D12078" s="221">
        <v>2.0756720118618399</v>
      </c>
      <c r="E12078" s="221">
        <v>1.8107734953474099</v>
      </c>
    </row>
    <row r="12079" spans="1:5" x14ac:dyDescent="0.25">
      <c r="A12079" s="221">
        <v>54595.590193908698</v>
      </c>
      <c r="B12079" s="221">
        <v>2.60393083772703</v>
      </c>
      <c r="C12079" s="221">
        <v>1.7907695057414901</v>
      </c>
      <c r="D12079" s="221">
        <v>2.0757508608354001</v>
      </c>
      <c r="E12079" s="221">
        <v>1.8108239757606199</v>
      </c>
    </row>
    <row r="12080" spans="1:5" x14ac:dyDescent="0.25">
      <c r="A12080" s="221">
        <v>54601.545229322801</v>
      </c>
      <c r="B12080" s="221">
        <v>3.01021340177055</v>
      </c>
      <c r="C12080" s="221">
        <v>1.7907457474980499</v>
      </c>
      <c r="D12080" s="221">
        <v>2.0758094990697802</v>
      </c>
      <c r="E12080" s="221">
        <v>1.8108615169253</v>
      </c>
    </row>
    <row r="12081" spans="1:5" x14ac:dyDescent="0.25">
      <c r="A12081" s="221">
        <v>54606.393608366801</v>
      </c>
      <c r="B12081" s="221">
        <v>2.3751148300996401</v>
      </c>
      <c r="C12081" s="221">
        <v>1.7907265558099299</v>
      </c>
      <c r="D12081" s="221">
        <v>2.0758572402445901</v>
      </c>
      <c r="E12081" s="221">
        <v>1.8108920816127401</v>
      </c>
    </row>
    <row r="12082" spans="1:5" x14ac:dyDescent="0.25">
      <c r="A12082" s="221">
        <v>54621.3887018553</v>
      </c>
      <c r="B12082" s="221">
        <v>0.17788099297979501</v>
      </c>
      <c r="C12082" s="221">
        <v>1.79066806471187</v>
      </c>
      <c r="D12082" s="221">
        <v>2.0760048933021298</v>
      </c>
      <c r="E12082" s="221">
        <v>1.8109866122468901</v>
      </c>
    </row>
    <row r="12083" spans="1:5" x14ac:dyDescent="0.25">
      <c r="A12083" s="221">
        <v>54635.603196627097</v>
      </c>
      <c r="B12083" s="221">
        <v>1.23738669768729</v>
      </c>
      <c r="C12083" s="221">
        <v>1.79061383441028</v>
      </c>
      <c r="D12083" s="221">
        <v>2.0761448586138802</v>
      </c>
      <c r="E12083" s="221">
        <v>1.8110762219052701</v>
      </c>
    </row>
    <row r="12084" spans="1:5" x14ac:dyDescent="0.25">
      <c r="A12084" s="221">
        <v>54638.509958709299</v>
      </c>
      <c r="B12084" s="221">
        <v>1.5464047307334901</v>
      </c>
      <c r="C12084" s="221">
        <v>1.790602891449</v>
      </c>
      <c r="D12084" s="221">
        <v>2.0761734805148002</v>
      </c>
      <c r="E12084" s="221">
        <v>1.81109454643677</v>
      </c>
    </row>
    <row r="12085" spans="1:5" x14ac:dyDescent="0.25">
      <c r="A12085" s="221">
        <v>54644.465761550899</v>
      </c>
      <c r="B12085" s="221">
        <v>2.3443209939975098</v>
      </c>
      <c r="C12085" s="221">
        <v>1.7905806262978901</v>
      </c>
      <c r="D12085" s="221">
        <v>2.0762321237325998</v>
      </c>
      <c r="E12085" s="221">
        <v>1.81113198264843</v>
      </c>
    </row>
    <row r="12086" spans="1:5" x14ac:dyDescent="0.25">
      <c r="A12086" s="221">
        <v>54645.422512968304</v>
      </c>
      <c r="B12086" s="221">
        <v>1.9207894169886099</v>
      </c>
      <c r="C12086" s="221">
        <v>1.7905770692191401</v>
      </c>
      <c r="D12086" s="221">
        <v>2.0762415442795801</v>
      </c>
      <c r="E12086" s="221">
        <v>1.8111379710942901</v>
      </c>
    </row>
    <row r="12087" spans="1:5" x14ac:dyDescent="0.25">
      <c r="A12087" s="221">
        <v>54650.517270118398</v>
      </c>
      <c r="B12087" s="221">
        <v>1.3331037230057701</v>
      </c>
      <c r="C12087" s="221">
        <v>1.79055823404707</v>
      </c>
      <c r="D12087" s="221">
        <v>2.0762917092422</v>
      </c>
      <c r="E12087" s="221">
        <v>1.8111698599180599</v>
      </c>
    </row>
    <row r="12088" spans="1:5" x14ac:dyDescent="0.25">
      <c r="A12088" s="221">
        <v>54651.4854350061</v>
      </c>
      <c r="B12088" s="221">
        <v>2.4596302200228002</v>
      </c>
      <c r="C12088" s="221">
        <v>1.7905546547690601</v>
      </c>
      <c r="D12088" s="221">
        <v>2.0763012421706502</v>
      </c>
      <c r="E12088" s="221">
        <v>1.81117591449715</v>
      </c>
    </row>
    <row r="12089" spans="1:5" x14ac:dyDescent="0.25">
      <c r="A12089" s="221">
        <v>54655.508574418302</v>
      </c>
      <c r="B12089" s="221">
        <v>-1.1470068874509201</v>
      </c>
      <c r="C12089" s="221">
        <v>1.7905399024306501</v>
      </c>
      <c r="D12089" s="221">
        <v>2.07634085556777</v>
      </c>
      <c r="E12089" s="221">
        <v>1.81120104005343</v>
      </c>
    </row>
    <row r="12090" spans="1:5" x14ac:dyDescent="0.25">
      <c r="A12090" s="221">
        <v>54665.129394783296</v>
      </c>
      <c r="B12090" s="221">
        <v>3.5157087636747701</v>
      </c>
      <c r="C12090" s="221">
        <v>1.7905050276952299</v>
      </c>
      <c r="D12090" s="221">
        <v>2.0764355859110899</v>
      </c>
      <c r="E12090" s="221">
        <v>1.81126110983029</v>
      </c>
    </row>
    <row r="12091" spans="1:5" x14ac:dyDescent="0.25">
      <c r="A12091" s="221">
        <v>54672.661156923998</v>
      </c>
      <c r="B12091" s="221">
        <v>1.99083835928977</v>
      </c>
      <c r="C12091" s="221">
        <v>1.79047809622166</v>
      </c>
      <c r="D12091" s="221">
        <v>2.0765097465737301</v>
      </c>
      <c r="E12091" s="221">
        <v>1.81130798478997</v>
      </c>
    </row>
    <row r="12092" spans="1:5" x14ac:dyDescent="0.25">
      <c r="A12092" s="221">
        <v>54676.2547056158</v>
      </c>
      <c r="B12092" s="221">
        <v>-1.39282926280071E-2</v>
      </c>
      <c r="C12092" s="221">
        <v>1.7904653724305599</v>
      </c>
      <c r="D12092" s="221">
        <v>2.0765451300533502</v>
      </c>
      <c r="E12092" s="221">
        <v>1.8113303497355</v>
      </c>
    </row>
    <row r="12093" spans="1:5" x14ac:dyDescent="0.25">
      <c r="A12093" s="221">
        <v>54677.091641503699</v>
      </c>
      <c r="B12093" s="221">
        <v>2.04741984127421</v>
      </c>
      <c r="C12093" s="221">
        <v>1.7904624203016599</v>
      </c>
      <c r="D12093" s="221">
        <v>2.0765533708499802</v>
      </c>
      <c r="E12093" s="221">
        <v>1.81133555852134</v>
      </c>
    </row>
    <row r="12094" spans="1:5" x14ac:dyDescent="0.25">
      <c r="A12094" s="221">
        <v>54683.050760846701</v>
      </c>
      <c r="B12094" s="221">
        <v>2.2990494841156601</v>
      </c>
      <c r="C12094" s="221">
        <v>1.7904415291857001</v>
      </c>
      <c r="D12094" s="221">
        <v>2.0766120466592999</v>
      </c>
      <c r="E12094" s="221">
        <v>1.81137264592183</v>
      </c>
    </row>
    <row r="12095" spans="1:5" x14ac:dyDescent="0.25">
      <c r="A12095" s="221">
        <v>54689.9773865549</v>
      </c>
      <c r="B12095" s="221">
        <v>2.47184434540255</v>
      </c>
      <c r="C12095" s="221">
        <v>1.7904175077232201</v>
      </c>
      <c r="D12095" s="221">
        <v>2.0766802489130001</v>
      </c>
      <c r="E12095" s="221">
        <v>1.8114156428641399</v>
      </c>
    </row>
    <row r="12096" spans="1:5" x14ac:dyDescent="0.25">
      <c r="A12096" s="221">
        <v>54698.228322064497</v>
      </c>
      <c r="B12096" s="221">
        <v>0.58048686426335205</v>
      </c>
      <c r="C12096" s="221">
        <v>1.79038927960426</v>
      </c>
      <c r="D12096" s="221">
        <v>2.0767614903656102</v>
      </c>
      <c r="E12096" s="221">
        <v>1.81146671743736</v>
      </c>
    </row>
    <row r="12097" spans="1:5" x14ac:dyDescent="0.25">
      <c r="A12097" s="221">
        <v>54708.228106586597</v>
      </c>
      <c r="B12097" s="221">
        <v>1.6366830792998499</v>
      </c>
      <c r="C12097" s="221">
        <v>1.7903556313782101</v>
      </c>
      <c r="D12097" s="221">
        <v>2.0768599497903799</v>
      </c>
      <c r="E12097" s="221">
        <v>1.81152849585499</v>
      </c>
    </row>
    <row r="12098" spans="1:5" x14ac:dyDescent="0.25">
      <c r="A12098" s="221">
        <v>54709.477494062201</v>
      </c>
      <c r="B12098" s="221">
        <v>1.0254274765684599</v>
      </c>
      <c r="C12098" s="221">
        <v>1.79035147070041</v>
      </c>
      <c r="D12098" s="221">
        <v>2.0768722512361801</v>
      </c>
      <c r="E12098" s="221">
        <v>1.81153621453944</v>
      </c>
    </row>
    <row r="12099" spans="1:5" x14ac:dyDescent="0.25">
      <c r="A12099" s="221">
        <v>54714.115636731498</v>
      </c>
      <c r="B12099" s="221">
        <v>1.1476657258745</v>
      </c>
      <c r="C12099" s="221">
        <v>1.7903361094340999</v>
      </c>
      <c r="D12099" s="221">
        <v>2.07691791830243</v>
      </c>
      <c r="E12099" s="221">
        <v>1.8115648688683601</v>
      </c>
    </row>
    <row r="12100" spans="1:5" x14ac:dyDescent="0.25">
      <c r="A12100" s="221">
        <v>54718.444779750898</v>
      </c>
      <c r="B12100" s="221">
        <v>0.46576978699639499</v>
      </c>
      <c r="C12100" s="221">
        <v>1.79032189201268</v>
      </c>
      <c r="D12100" s="221">
        <v>2.0769605429639002</v>
      </c>
      <c r="E12100" s="221">
        <v>1.81159161420521</v>
      </c>
    </row>
    <row r="12101" spans="1:5" x14ac:dyDescent="0.25">
      <c r="A12101" s="221">
        <v>54736.850723574702</v>
      </c>
      <c r="B12101" s="221">
        <v>0.91594334379294695</v>
      </c>
      <c r="C12101" s="221">
        <v>1.7902627502966699</v>
      </c>
      <c r="D12101" s="221">
        <v>2.0771417675436701</v>
      </c>
      <c r="E12101" s="221">
        <v>1.8117049646408101</v>
      </c>
    </row>
    <row r="12102" spans="1:5" x14ac:dyDescent="0.25">
      <c r="A12102" s="221">
        <v>54741.4693250329</v>
      </c>
      <c r="B12102" s="221">
        <v>1.50840936759151</v>
      </c>
      <c r="C12102" s="221">
        <v>1.79024824347642</v>
      </c>
      <c r="D12102" s="221">
        <v>2.0771872422075299</v>
      </c>
      <c r="E12102" s="221">
        <v>1.8117332865481901</v>
      </c>
    </row>
    <row r="12103" spans="1:5" x14ac:dyDescent="0.25">
      <c r="A12103" s="221">
        <v>54744.862105858301</v>
      </c>
      <c r="B12103" s="221">
        <v>2.2210375891331902</v>
      </c>
      <c r="C12103" s="221">
        <v>1.79023767262244</v>
      </c>
      <c r="D12103" s="221">
        <v>2.0772206474642898</v>
      </c>
      <c r="E12103" s="221">
        <v>1.8117540915527299</v>
      </c>
    </row>
    <row r="12104" spans="1:5" x14ac:dyDescent="0.25">
      <c r="A12104" s="221">
        <v>54746.4082474397</v>
      </c>
      <c r="B12104" s="221">
        <v>1.89588069482862</v>
      </c>
      <c r="C12104" s="221">
        <v>1.79023287945196</v>
      </c>
      <c r="D12104" s="221">
        <v>2.0772358707454801</v>
      </c>
      <c r="E12104" s="221">
        <v>1.81176357270824</v>
      </c>
    </row>
    <row r="12105" spans="1:5" x14ac:dyDescent="0.25">
      <c r="A12105" s="221">
        <v>54748.618036860797</v>
      </c>
      <c r="B12105" s="221">
        <v>3.54921837034887</v>
      </c>
      <c r="C12105" s="221">
        <v>1.7902260573453299</v>
      </c>
      <c r="D12105" s="221">
        <v>2.0772576282909299</v>
      </c>
      <c r="E12105" s="221">
        <v>1.81177712344474</v>
      </c>
    </row>
    <row r="12106" spans="1:5" x14ac:dyDescent="0.25">
      <c r="A12106" s="221">
        <v>54748.682176248403</v>
      </c>
      <c r="B12106" s="221">
        <v>1.20308418710302</v>
      </c>
      <c r="C12106" s="221">
        <v>1.7902258594521001</v>
      </c>
      <c r="D12106" s="221">
        <v>2.0772582598061402</v>
      </c>
      <c r="E12106" s="221">
        <v>1.8117775167563901</v>
      </c>
    </row>
    <row r="12107" spans="1:5" x14ac:dyDescent="0.25">
      <c r="A12107" s="221">
        <v>54750.594037630799</v>
      </c>
      <c r="B12107" s="221">
        <v>1.5730650363591001</v>
      </c>
      <c r="C12107" s="221">
        <v>1.79021997909074</v>
      </c>
      <c r="D12107" s="221">
        <v>2.0772770835934402</v>
      </c>
      <c r="E12107" s="221">
        <v>1.81178924055666</v>
      </c>
    </row>
    <row r="12108" spans="1:5" x14ac:dyDescent="0.25">
      <c r="A12108" s="221">
        <v>54758.637040865098</v>
      </c>
      <c r="B12108" s="221">
        <v>1.7928328061629399</v>
      </c>
      <c r="C12108" s="221">
        <v>1.79019550320098</v>
      </c>
      <c r="D12108" s="221">
        <v>2.07735627332104</v>
      </c>
      <c r="E12108" s="221">
        <v>1.81183844099711</v>
      </c>
    </row>
    <row r="12109" spans="1:5" x14ac:dyDescent="0.25">
      <c r="A12109" s="221">
        <v>54758.8239932859</v>
      </c>
      <c r="B12109" s="221">
        <v>1.8892597286848301</v>
      </c>
      <c r="C12109" s="221">
        <v>1.79019493917621</v>
      </c>
      <c r="D12109" s="221">
        <v>2.0773581140154702</v>
      </c>
      <c r="E12109" s="221">
        <v>1.81183958233027</v>
      </c>
    </row>
    <row r="12110" spans="1:5" x14ac:dyDescent="0.25">
      <c r="A12110" s="221">
        <v>54764.907729597398</v>
      </c>
      <c r="B12110" s="221">
        <v>2.0701804730620199</v>
      </c>
      <c r="C12110" s="221">
        <v>1.7901767066129199</v>
      </c>
      <c r="D12110" s="221">
        <v>2.07741801321075</v>
      </c>
      <c r="E12110" s="221">
        <v>1.81187672317046</v>
      </c>
    </row>
    <row r="12111" spans="1:5" x14ac:dyDescent="0.25">
      <c r="A12111" s="221">
        <v>54769.9768763471</v>
      </c>
      <c r="B12111" s="221">
        <v>2.4467160316204302</v>
      </c>
      <c r="C12111" s="221">
        <v>1.79016169549606</v>
      </c>
      <c r="D12111" s="221">
        <v>2.07746792233849</v>
      </c>
      <c r="E12111" s="221">
        <v>1.8119076700030901</v>
      </c>
    </row>
    <row r="12112" spans="1:5" x14ac:dyDescent="0.25">
      <c r="A12112" s="221">
        <v>54771.407341739097</v>
      </c>
      <c r="B12112" s="221">
        <v>0.69002831288777999</v>
      </c>
      <c r="C12112" s="221">
        <v>1.79015748930476</v>
      </c>
      <c r="D12112" s="221">
        <v>2.0774820062136699</v>
      </c>
      <c r="E12112" s="221">
        <v>1.81191640290731</v>
      </c>
    </row>
    <row r="12113" spans="1:5" x14ac:dyDescent="0.25">
      <c r="A12113" s="221">
        <v>54784.954104876997</v>
      </c>
      <c r="B12113" s="221">
        <v>0.455767232100102</v>
      </c>
      <c r="C12113" s="221">
        <v>1.7901183088657</v>
      </c>
      <c r="D12113" s="221">
        <v>2.0776153830309201</v>
      </c>
      <c r="E12113" s="221">
        <v>1.8119986980310601</v>
      </c>
    </row>
    <row r="12114" spans="1:5" x14ac:dyDescent="0.25">
      <c r="A12114" s="221">
        <v>54785.287746546303</v>
      </c>
      <c r="B12114" s="221">
        <v>2.3604703528663502</v>
      </c>
      <c r="C12114" s="221">
        <v>1.79011735884316</v>
      </c>
      <c r="D12114" s="221">
        <v>2.0776186679531898</v>
      </c>
      <c r="E12114" s="221">
        <v>1.8120007188952401</v>
      </c>
    </row>
    <row r="12115" spans="1:5" x14ac:dyDescent="0.25">
      <c r="A12115" s="221">
        <v>54787.020942230702</v>
      </c>
      <c r="B12115" s="221">
        <v>1.9152393099687099</v>
      </c>
      <c r="C12115" s="221">
        <v>1.7901124352809099</v>
      </c>
      <c r="D12115" s="221">
        <v>2.0776357324077499</v>
      </c>
      <c r="E12115" s="221">
        <v>1.8120112168437901</v>
      </c>
    </row>
    <row r="12116" spans="1:5" x14ac:dyDescent="0.25">
      <c r="A12116" s="221">
        <v>54789.203419619102</v>
      </c>
      <c r="B12116" s="221">
        <v>2.86123522538269</v>
      </c>
      <c r="C12116" s="221">
        <v>1.79010626311526</v>
      </c>
      <c r="D12116" s="221">
        <v>2.0776572201540402</v>
      </c>
      <c r="E12116" s="221">
        <v>1.8120244360870399</v>
      </c>
    </row>
    <row r="12117" spans="1:5" x14ac:dyDescent="0.25">
      <c r="A12117" s="221">
        <v>54789.693704521203</v>
      </c>
      <c r="B12117" s="221">
        <v>1.24517461832618</v>
      </c>
      <c r="C12117" s="221">
        <v>1.7901048808122899</v>
      </c>
      <c r="D12117" s="221">
        <v>2.0776620472596798</v>
      </c>
      <c r="E12117" s="221">
        <v>1.81202740573768</v>
      </c>
    </row>
    <row r="12118" spans="1:5" x14ac:dyDescent="0.25">
      <c r="A12118" s="221">
        <v>54790.805444445199</v>
      </c>
      <c r="B12118" s="221">
        <v>1.2493360184022499</v>
      </c>
      <c r="C12118" s="221">
        <v>1.79010175216698</v>
      </c>
      <c r="D12118" s="221">
        <v>2.0776729929078899</v>
      </c>
      <c r="E12118" s="221">
        <v>1.8120341395350399</v>
      </c>
    </row>
    <row r="12119" spans="1:5" x14ac:dyDescent="0.25">
      <c r="A12119" s="221">
        <v>54801.689029212801</v>
      </c>
      <c r="B12119" s="221">
        <v>2.4076693980386499</v>
      </c>
      <c r="C12119" s="221">
        <v>1.79007154841289</v>
      </c>
      <c r="D12119" s="221">
        <v>2.07778014736693</v>
      </c>
      <c r="E12119" s="221">
        <v>1.8121000612967899</v>
      </c>
    </row>
    <row r="12120" spans="1:5" x14ac:dyDescent="0.25">
      <c r="A12120" s="221">
        <v>54802.500403148901</v>
      </c>
      <c r="B12120" s="221">
        <v>1.3507727785741399</v>
      </c>
      <c r="C12120" s="221">
        <v>1.7900693276603401</v>
      </c>
      <c r="D12120" s="221">
        <v>2.0777881357583499</v>
      </c>
      <c r="E12120" s="221">
        <v>1.8121049757804299</v>
      </c>
    </row>
    <row r="12121" spans="1:5" x14ac:dyDescent="0.25">
      <c r="A12121" s="221">
        <v>54805.1631707622</v>
      </c>
      <c r="B12121" s="221">
        <v>2.1757179212426001</v>
      </c>
      <c r="C12121" s="221">
        <v>1.7900620698441201</v>
      </c>
      <c r="D12121" s="221">
        <v>2.0778143520675201</v>
      </c>
      <c r="E12121" s="221">
        <v>1.8121211041366601</v>
      </c>
    </row>
    <row r="12122" spans="1:5" x14ac:dyDescent="0.25">
      <c r="A12122" s="221">
        <v>54806.458205739502</v>
      </c>
      <c r="B12122" s="221">
        <v>1.61936843625594</v>
      </c>
      <c r="C12122" s="221">
        <v>1.79005855678701</v>
      </c>
      <c r="D12122" s="221">
        <v>2.07782710234929</v>
      </c>
      <c r="E12122" s="221">
        <v>1.81212894815028</v>
      </c>
    </row>
    <row r="12123" spans="1:5" x14ac:dyDescent="0.25">
      <c r="A12123" s="221">
        <v>54812.8911569552</v>
      </c>
      <c r="B12123" s="221">
        <v>0.71832058902685503</v>
      </c>
      <c r="C12123" s="221">
        <v>1.79004126908307</v>
      </c>
      <c r="D12123" s="221">
        <v>2.0778904376545499</v>
      </c>
      <c r="E12123" s="221">
        <v>1.81216791247008</v>
      </c>
    </row>
    <row r="12124" spans="1:5" x14ac:dyDescent="0.25">
      <c r="A12124" s="221">
        <v>54814.7143191082</v>
      </c>
      <c r="B12124" s="221">
        <v>1.83066087703798</v>
      </c>
      <c r="C12124" s="221">
        <v>1.7900364190315401</v>
      </c>
      <c r="D12124" s="221">
        <v>2.0779083873548401</v>
      </c>
      <c r="E12124" s="221">
        <v>1.8121789553446099</v>
      </c>
    </row>
    <row r="12125" spans="1:5" x14ac:dyDescent="0.25">
      <c r="A12125" s="221">
        <v>54819.111046706501</v>
      </c>
      <c r="B12125" s="221">
        <v>1.5324404880495199</v>
      </c>
      <c r="C12125" s="221">
        <v>1.79002481274199</v>
      </c>
      <c r="D12125" s="221">
        <v>2.0779516747511599</v>
      </c>
      <c r="E12125" s="221">
        <v>1.8122055862787501</v>
      </c>
    </row>
    <row r="12126" spans="1:5" x14ac:dyDescent="0.25">
      <c r="A12126" s="221">
        <v>54822.801588280199</v>
      </c>
      <c r="B12126" s="221">
        <v>2.2314169849176699</v>
      </c>
      <c r="C12126" s="221">
        <v>1.79001517367707</v>
      </c>
      <c r="D12126" s="221">
        <v>2.07798800948698</v>
      </c>
      <c r="E12126" s="221">
        <v>1.8122279398513601</v>
      </c>
    </row>
    <row r="12127" spans="1:5" x14ac:dyDescent="0.25">
      <c r="A12127" s="221">
        <v>54827.494888775997</v>
      </c>
      <c r="B12127" s="221">
        <v>1.7838551430326799</v>
      </c>
      <c r="C12127" s="221">
        <v>1.7900030353185801</v>
      </c>
      <c r="D12127" s="221">
        <v>2.0780342167522798</v>
      </c>
      <c r="E12127" s="221">
        <v>1.81225636712451</v>
      </c>
    </row>
    <row r="12128" spans="1:5" x14ac:dyDescent="0.25">
      <c r="A12128" s="221">
        <v>54828.599921932699</v>
      </c>
      <c r="B12128" s="221">
        <v>4.1814041915720699</v>
      </c>
      <c r="C12128" s="221">
        <v>1.7900001999248401</v>
      </c>
      <c r="D12128" s="221">
        <v>2.0780450962091299</v>
      </c>
      <c r="E12128" s="221">
        <v>1.8122630602990599</v>
      </c>
    </row>
    <row r="12129" spans="1:5" x14ac:dyDescent="0.25">
      <c r="A12129" s="221">
        <v>54828.929213138297</v>
      </c>
      <c r="B12129" s="221">
        <v>2.07669046165495</v>
      </c>
      <c r="C12129" s="221">
        <v>1.7899993562279</v>
      </c>
      <c r="D12129" s="221">
        <v>2.0780483382018602</v>
      </c>
      <c r="E12129" s="221">
        <v>1.8122650548125201</v>
      </c>
    </row>
    <row r="12130" spans="1:5" x14ac:dyDescent="0.25">
      <c r="A12130" s="221">
        <v>54840.825138904998</v>
      </c>
      <c r="B12130" s="221">
        <v>0.88749469153977001</v>
      </c>
      <c r="C12130" s="221">
        <v>1.78996937005435</v>
      </c>
      <c r="D12130" s="221">
        <v>2.0781654567740202</v>
      </c>
      <c r="E12130" s="221">
        <v>1.8123366370774101</v>
      </c>
    </row>
    <row r="12131" spans="1:5" x14ac:dyDescent="0.25">
      <c r="A12131" s="221">
        <v>54842.908781637801</v>
      </c>
      <c r="B12131" s="221">
        <v>2.3291009881664499</v>
      </c>
      <c r="C12131" s="221">
        <v>1.78996421493205</v>
      </c>
      <c r="D12131" s="221">
        <v>2.0781859704818899</v>
      </c>
      <c r="E12131" s="221">
        <v>1.81234914748698</v>
      </c>
    </row>
    <row r="12132" spans="1:5" x14ac:dyDescent="0.25">
      <c r="A12132" s="221">
        <v>54847.553837533203</v>
      </c>
      <c r="B12132" s="221">
        <v>2.1127886288528499</v>
      </c>
      <c r="C12132" s="221">
        <v>1.78995282723198</v>
      </c>
      <c r="D12132" s="221">
        <v>2.0782317016037299</v>
      </c>
      <c r="E12132" s="221">
        <v>1.8123770368899099</v>
      </c>
    </row>
    <row r="12133" spans="1:5" x14ac:dyDescent="0.25">
      <c r="A12133" s="221">
        <v>54852.572620199702</v>
      </c>
      <c r="B12133" s="221">
        <v>3.1892845921972701</v>
      </c>
      <c r="C12133" s="221">
        <v>1.7899406859719</v>
      </c>
      <c r="D12133" s="221">
        <v>2.0782811121096101</v>
      </c>
      <c r="E12133" s="221">
        <v>1.81240712280558</v>
      </c>
    </row>
    <row r="12134" spans="1:5" x14ac:dyDescent="0.25">
      <c r="A12134" s="221">
        <v>54860.150819882598</v>
      </c>
      <c r="B12134" s="221">
        <v>0.74063963281134604</v>
      </c>
      <c r="C12134" s="221">
        <v>1.78992267424782</v>
      </c>
      <c r="D12134" s="221">
        <v>2.0783557203771701</v>
      </c>
      <c r="E12134" s="221">
        <v>1.8124525053376701</v>
      </c>
    </row>
    <row r="12135" spans="1:5" x14ac:dyDescent="0.25">
      <c r="A12135" s="221">
        <v>54870.611544436899</v>
      </c>
      <c r="B12135" s="221">
        <v>1.2601734530395501</v>
      </c>
      <c r="C12135" s="221">
        <v>1.7898984490021099</v>
      </c>
      <c r="D12135" s="221">
        <v>2.0784587074412499</v>
      </c>
      <c r="E12135" s="221">
        <v>1.8125150202537501</v>
      </c>
    </row>
    <row r="12136" spans="1:5" x14ac:dyDescent="0.25">
      <c r="A12136" s="221">
        <v>54881.157837934101</v>
      </c>
      <c r="B12136" s="221">
        <v>1.7716969591330001</v>
      </c>
      <c r="C12136" s="221">
        <v>1.7898747781503701</v>
      </c>
      <c r="D12136" s="221">
        <v>2.0785625358133899</v>
      </c>
      <c r="E12136" s="221">
        <v>1.8125779055473901</v>
      </c>
    </row>
    <row r="12137" spans="1:5" x14ac:dyDescent="0.25">
      <c r="A12137" s="221">
        <v>54891.915884458802</v>
      </c>
      <c r="B12137" s="221">
        <v>1.6768905541113299</v>
      </c>
      <c r="C12137" s="221">
        <v>1.7898514151120799</v>
      </c>
      <c r="D12137" s="221">
        <v>2.07866844807715</v>
      </c>
      <c r="E12137" s="221">
        <v>1.8126419398017699</v>
      </c>
    </row>
    <row r="12138" spans="1:5" x14ac:dyDescent="0.25">
      <c r="A12138" s="221">
        <v>54894.276730325902</v>
      </c>
      <c r="B12138" s="221">
        <v>1.6198945747222899</v>
      </c>
      <c r="C12138" s="221">
        <v>1.7898463943894001</v>
      </c>
      <c r="D12138" s="221">
        <v>2.0786916904501598</v>
      </c>
      <c r="E12138" s="221">
        <v>1.81265596028369</v>
      </c>
    </row>
    <row r="12139" spans="1:5" x14ac:dyDescent="0.25">
      <c r="A12139" s="221">
        <v>54895.031920443202</v>
      </c>
      <c r="B12139" s="221">
        <v>1.9150284830003099</v>
      </c>
      <c r="C12139" s="221">
        <v>1.7898447964502799</v>
      </c>
      <c r="D12139" s="221">
        <v>2.0786991252474301</v>
      </c>
      <c r="E12139" s="221">
        <v>1.8126604431112701</v>
      </c>
    </row>
    <row r="12140" spans="1:5" x14ac:dyDescent="0.25">
      <c r="A12140" s="221">
        <v>54900.611192381497</v>
      </c>
      <c r="B12140" s="221">
        <v>2.1632857064881201</v>
      </c>
      <c r="C12140" s="221">
        <v>1.7898331128044001</v>
      </c>
      <c r="D12140" s="221">
        <v>2.07875405231376</v>
      </c>
      <c r="E12140" s="221">
        <v>1.8126935618101601</v>
      </c>
    </row>
    <row r="12141" spans="1:5" x14ac:dyDescent="0.25">
      <c r="A12141" s="221">
        <v>54902.2672952008</v>
      </c>
      <c r="B12141" s="221">
        <v>1.3584441625917001</v>
      </c>
      <c r="C12141" s="221">
        <v>1.78982969280766</v>
      </c>
      <c r="D12141" s="221">
        <v>2.07877035635271</v>
      </c>
      <c r="E12141" s="221">
        <v>1.8127033924782401</v>
      </c>
    </row>
    <row r="12142" spans="1:5" x14ac:dyDescent="0.25">
      <c r="A12142" s="221">
        <v>54906.484878894902</v>
      </c>
      <c r="B12142" s="221">
        <v>2.0588043791142798</v>
      </c>
      <c r="C12142" s="221">
        <v>1.7898210464564801</v>
      </c>
      <c r="D12142" s="221">
        <v>2.0788118774216802</v>
      </c>
      <c r="E12142" s="221">
        <v>1.81272839067642</v>
      </c>
    </row>
    <row r="12143" spans="1:5" x14ac:dyDescent="0.25">
      <c r="A12143" s="221">
        <v>54906.5427115684</v>
      </c>
      <c r="B12143" s="221">
        <v>0.461965432575973</v>
      </c>
      <c r="C12143" s="221">
        <v>1.78982092889085</v>
      </c>
      <c r="D12143" s="221">
        <v>2.0788124467700499</v>
      </c>
      <c r="E12143" s="221">
        <v>1.8127287334586299</v>
      </c>
    </row>
    <row r="12144" spans="1:5" x14ac:dyDescent="0.25">
      <c r="A12144" s="221">
        <v>54909.208210576202</v>
      </c>
      <c r="B12144" s="221">
        <v>2.3550393661825799</v>
      </c>
      <c r="C12144" s="221">
        <v>1.78981553071768</v>
      </c>
      <c r="D12144" s="221">
        <v>2.07883868794893</v>
      </c>
      <c r="E12144" s="221">
        <v>1.8127445072572601</v>
      </c>
    </row>
    <row r="12145" spans="1:5" x14ac:dyDescent="0.25">
      <c r="A12145" s="221">
        <v>54911.420469975601</v>
      </c>
      <c r="B12145" s="221">
        <v>1.7790699531633001</v>
      </c>
      <c r="C12145" s="221">
        <v>1.78981108920626</v>
      </c>
      <c r="D12145" s="221">
        <v>2.0788604670958901</v>
      </c>
      <c r="E12145" s="221">
        <v>1.8127575988900699</v>
      </c>
    </row>
    <row r="12146" spans="1:5" x14ac:dyDescent="0.25">
      <c r="A12146" s="221">
        <v>54916.982930621802</v>
      </c>
      <c r="B12146" s="221">
        <v>1.8554655673574101</v>
      </c>
      <c r="C12146" s="221">
        <v>1.7898000808655601</v>
      </c>
      <c r="D12146" s="221">
        <v>2.0789152281460299</v>
      </c>
      <c r="E12146" s="221">
        <v>1.8127905162289499</v>
      </c>
    </row>
    <row r="12147" spans="1:5" x14ac:dyDescent="0.25">
      <c r="A12147" s="221">
        <v>54922.523936640398</v>
      </c>
      <c r="B12147" s="221">
        <v>2.3950312326432202</v>
      </c>
      <c r="C12147" s="221">
        <v>1.7897893113500201</v>
      </c>
      <c r="D12147" s="221">
        <v>2.0789697779806602</v>
      </c>
      <c r="E12147" s="221">
        <v>1.8128231757165401</v>
      </c>
    </row>
    <row r="12148" spans="1:5" x14ac:dyDescent="0.25">
      <c r="A12148" s="221">
        <v>54924.633314833998</v>
      </c>
      <c r="B12148" s="221">
        <v>-1.2397107434621</v>
      </c>
      <c r="C12148" s="221">
        <v>1.7897852713375999</v>
      </c>
      <c r="D12148" s="221">
        <v>2.0789905435623002</v>
      </c>
      <c r="E12148" s="221">
        <v>1.81283560869545</v>
      </c>
    </row>
    <row r="12149" spans="1:5" x14ac:dyDescent="0.25">
      <c r="A12149" s="221">
        <v>54925.430304874499</v>
      </c>
      <c r="B12149" s="221">
        <v>1.7333705242306401</v>
      </c>
      <c r="C12149" s="221">
        <v>1.7897837529937599</v>
      </c>
      <c r="D12149" s="221">
        <v>2.0789983894564701</v>
      </c>
      <c r="E12149" s="221">
        <v>1.81284030626955</v>
      </c>
    </row>
    <row r="12150" spans="1:5" x14ac:dyDescent="0.25">
      <c r="A12150" s="221">
        <v>54926.284713054803</v>
      </c>
      <c r="B12150" s="221">
        <v>1.9932860530335901</v>
      </c>
      <c r="C12150" s="221">
        <v>1.78978213020073</v>
      </c>
      <c r="D12150" s="221">
        <v>2.0790068005981701</v>
      </c>
      <c r="E12150" s="221">
        <v>1.8128453422744299</v>
      </c>
    </row>
    <row r="12151" spans="1:5" x14ac:dyDescent="0.25">
      <c r="A12151" s="221">
        <v>54936.013132552202</v>
      </c>
      <c r="B12151" s="221">
        <v>4.1941193241033803</v>
      </c>
      <c r="C12151" s="221">
        <v>1.7897640138791</v>
      </c>
      <c r="D12151" s="221">
        <v>2.07910257111718</v>
      </c>
      <c r="E12151" s="221">
        <v>1.8129026829802299</v>
      </c>
    </row>
    <row r="12152" spans="1:5" x14ac:dyDescent="0.25">
      <c r="A12152" s="221">
        <v>54936.9123183997</v>
      </c>
      <c r="B12152" s="221">
        <v>1.44223268281503</v>
      </c>
      <c r="C12152" s="221">
        <v>1.78976237299035</v>
      </c>
      <c r="D12152" s="221">
        <v>2.0791114230684502</v>
      </c>
      <c r="E12152" s="221">
        <v>1.8129079829111301</v>
      </c>
    </row>
    <row r="12153" spans="1:5" x14ac:dyDescent="0.25">
      <c r="A12153" s="221">
        <v>54940.728273047302</v>
      </c>
      <c r="B12153" s="221">
        <v>2.3541034436160602</v>
      </c>
      <c r="C12153" s="221">
        <v>1.78975547279481</v>
      </c>
      <c r="D12153" s="221">
        <v>2.0791489888783099</v>
      </c>
      <c r="E12153" s="221">
        <v>1.8129304746974699</v>
      </c>
    </row>
    <row r="12154" spans="1:5" x14ac:dyDescent="0.25">
      <c r="A12154" s="221">
        <v>54943.679905189798</v>
      </c>
      <c r="B12154" s="221">
        <v>0.123519712313858</v>
      </c>
      <c r="C12154" s="221">
        <v>1.7897502062289401</v>
      </c>
      <c r="D12154" s="221">
        <v>2.07917804594583</v>
      </c>
      <c r="E12154" s="221">
        <v>1.8129478720424701</v>
      </c>
    </row>
    <row r="12155" spans="1:5" x14ac:dyDescent="0.25">
      <c r="A12155" s="221">
        <v>54946.390787083998</v>
      </c>
      <c r="B12155" s="221">
        <v>1.53815093845118</v>
      </c>
      <c r="C12155" s="221">
        <v>1.78974542299783</v>
      </c>
      <c r="D12155" s="221">
        <v>2.0792047329699801</v>
      </c>
      <c r="E12155" s="221">
        <v>1.81296379925399</v>
      </c>
    </row>
    <row r="12156" spans="1:5" x14ac:dyDescent="0.25">
      <c r="A12156" s="221">
        <v>54951.282174300701</v>
      </c>
      <c r="B12156" s="221">
        <v>1.70962212164427</v>
      </c>
      <c r="C12156" s="221">
        <v>1.78973692446263</v>
      </c>
      <c r="D12156" s="221">
        <v>2.0792528857755301</v>
      </c>
      <c r="E12156" s="221">
        <v>1.81299246038178</v>
      </c>
    </row>
    <row r="12157" spans="1:5" x14ac:dyDescent="0.25">
      <c r="A12157" s="221">
        <v>54952.755592720103</v>
      </c>
      <c r="B12157" s="221">
        <v>3.11900340364393</v>
      </c>
      <c r="C12157" s="221">
        <v>1.7897343977284601</v>
      </c>
      <c r="D12157" s="221">
        <v>2.0792673907058301</v>
      </c>
      <c r="E12157" s="221">
        <v>1.8130010925168001</v>
      </c>
    </row>
    <row r="12158" spans="1:5" x14ac:dyDescent="0.25">
      <c r="A12158" s="221">
        <v>54958.9211344715</v>
      </c>
      <c r="B12158" s="221">
        <v>2.5535301644412001</v>
      </c>
      <c r="C12158" s="221">
        <v>1.78972399195347</v>
      </c>
      <c r="D12158" s="221">
        <v>2.0793280868069499</v>
      </c>
      <c r="E12158" s="221">
        <v>1.81303721381691</v>
      </c>
    </row>
    <row r="12159" spans="1:5" x14ac:dyDescent="0.25">
      <c r="A12159" s="221">
        <v>54959.941473282903</v>
      </c>
      <c r="B12159" s="221">
        <v>2.0683814109922798</v>
      </c>
      <c r="C12159" s="221">
        <v>1.78972229599319</v>
      </c>
      <c r="D12159" s="221">
        <v>2.0793381314372801</v>
      </c>
      <c r="E12159" s="221">
        <v>1.8130431915502401</v>
      </c>
    </row>
    <row r="12160" spans="1:5" x14ac:dyDescent="0.25">
      <c r="A12160" s="221">
        <v>54960.858812829298</v>
      </c>
      <c r="B12160" s="221">
        <v>0.60712344259592499</v>
      </c>
      <c r="C12160" s="221">
        <v>1.7897207775692701</v>
      </c>
      <c r="D12160" s="221">
        <v>2.0793471621009401</v>
      </c>
      <c r="E12160" s="221">
        <v>1.8130485658544599</v>
      </c>
    </row>
    <row r="12161" spans="1:5" x14ac:dyDescent="0.25">
      <c r="A12161" s="221">
        <v>54964.618542708202</v>
      </c>
      <c r="B12161" s="221">
        <v>0.29947167042923001</v>
      </c>
      <c r="C12161" s="221">
        <v>1.78971461702672</v>
      </c>
      <c r="D12161" s="221">
        <v>2.07938417441131</v>
      </c>
      <c r="E12161" s="221">
        <v>1.8130705925208499</v>
      </c>
    </row>
    <row r="12162" spans="1:5" x14ac:dyDescent="0.25">
      <c r="A12162" s="221">
        <v>54972.614743551203</v>
      </c>
      <c r="B12162" s="221">
        <v>0.87075422040616701</v>
      </c>
      <c r="C12162" s="221">
        <v>1.78970185304551</v>
      </c>
      <c r="D12162" s="221">
        <v>2.0794628922652301</v>
      </c>
      <c r="E12162" s="221">
        <v>1.81311739630311</v>
      </c>
    </row>
    <row r="12163" spans="1:5" x14ac:dyDescent="0.25">
      <c r="A12163" s="221">
        <v>54976.957911398502</v>
      </c>
      <c r="B12163" s="221">
        <v>4.0652117358178401</v>
      </c>
      <c r="C12163" s="221">
        <v>1.7896951097565199</v>
      </c>
      <c r="D12163" s="221">
        <v>2.0795056481762999</v>
      </c>
      <c r="E12163" s="221">
        <v>1.8131427505950499</v>
      </c>
    </row>
    <row r="12164" spans="1:5" x14ac:dyDescent="0.25">
      <c r="A12164" s="221">
        <v>54986.7133516432</v>
      </c>
      <c r="B12164" s="221">
        <v>1.9619937915156</v>
      </c>
      <c r="C12164" s="221">
        <v>1.78968046394151</v>
      </c>
      <c r="D12164" s="221">
        <v>2.0796016846985501</v>
      </c>
      <c r="E12164" s="221">
        <v>1.8131996132953301</v>
      </c>
    </row>
    <row r="12165" spans="1:5" x14ac:dyDescent="0.25">
      <c r="A12165" s="221">
        <v>54992.1096876589</v>
      </c>
      <c r="B12165" s="221">
        <v>1.08320774082507</v>
      </c>
      <c r="C12165" s="221">
        <v>1.7896726537323</v>
      </c>
      <c r="D12165" s="221">
        <v>2.0796548084254902</v>
      </c>
      <c r="E12165" s="221">
        <v>1.81323095971194</v>
      </c>
    </row>
    <row r="12166" spans="1:5" x14ac:dyDescent="0.25">
      <c r="A12166" s="221">
        <v>54993.6986078833</v>
      </c>
      <c r="B12166" s="221">
        <v>1.96851534359224</v>
      </c>
      <c r="C12166" s="221">
        <v>1.7896703950970401</v>
      </c>
      <c r="D12166" s="221">
        <v>2.0796704504025501</v>
      </c>
      <c r="E12166" s="221">
        <v>1.8132401894847301</v>
      </c>
    </row>
    <row r="12167" spans="1:5" x14ac:dyDescent="0.25">
      <c r="A12167" s="221">
        <v>55003.336663397997</v>
      </c>
      <c r="B12167" s="221">
        <v>1.4075771697675199</v>
      </c>
      <c r="C12167" s="221">
        <v>1.7896570877870199</v>
      </c>
      <c r="D12167" s="221">
        <v>2.0797653313417501</v>
      </c>
      <c r="E12167" s="221">
        <v>1.8132961753430299</v>
      </c>
    </row>
    <row r="12168" spans="1:5" x14ac:dyDescent="0.25">
      <c r="A12168" s="221">
        <v>55004.278864546002</v>
      </c>
      <c r="B12168" s="221">
        <v>1.3788410851095101</v>
      </c>
      <c r="C12168" s="221">
        <v>1.78965582317602</v>
      </c>
      <c r="D12168" s="221">
        <v>2.0797746067531402</v>
      </c>
      <c r="E12168" s="221">
        <v>1.81330164843248</v>
      </c>
    </row>
    <row r="12169" spans="1:5" x14ac:dyDescent="0.25">
      <c r="A12169" s="221">
        <v>55014.370116787199</v>
      </c>
      <c r="B12169" s="221">
        <v>3.2924884571425399</v>
      </c>
      <c r="C12169" s="221">
        <v>1.7896426855921499</v>
      </c>
      <c r="D12169" s="221">
        <v>2.07987394629972</v>
      </c>
      <c r="E12169" s="221">
        <v>1.8133601582351799</v>
      </c>
    </row>
    <row r="12170" spans="1:5" x14ac:dyDescent="0.25">
      <c r="A12170" s="221">
        <v>55016.386813366698</v>
      </c>
      <c r="B12170" s="221">
        <v>1.0656502002383901</v>
      </c>
      <c r="C12170" s="221">
        <v>1.78964015191001</v>
      </c>
      <c r="D12170" s="221">
        <v>2.0798937987340098</v>
      </c>
      <c r="E12170" s="221">
        <v>1.81337183510483</v>
      </c>
    </row>
    <row r="12171" spans="1:5" x14ac:dyDescent="0.25">
      <c r="A12171" s="221">
        <v>55029.5789901854</v>
      </c>
      <c r="B12171" s="221">
        <v>1.2609720972462</v>
      </c>
      <c r="C12171" s="221">
        <v>1.7896242975782299</v>
      </c>
      <c r="D12171" s="221">
        <v>2.0800236626083901</v>
      </c>
      <c r="E12171" s="221">
        <v>1.8134480323186499</v>
      </c>
    </row>
    <row r="12172" spans="1:5" x14ac:dyDescent="0.25">
      <c r="A12172" s="221">
        <v>55039.331196800202</v>
      </c>
      <c r="B12172" s="221">
        <v>2.4257275654339798</v>
      </c>
      <c r="C12172" s="221">
        <v>1.78961340551127</v>
      </c>
      <c r="D12172" s="221">
        <v>2.0801196622023199</v>
      </c>
      <c r="E12172" s="221">
        <v>1.8135041843750901</v>
      </c>
    </row>
    <row r="12173" spans="1:5" x14ac:dyDescent="0.25">
      <c r="A12173" s="221">
        <v>55044.349486985302</v>
      </c>
      <c r="B12173" s="221">
        <v>2.3985277427205798</v>
      </c>
      <c r="C12173" s="221">
        <v>1.7896080757030299</v>
      </c>
      <c r="D12173" s="221">
        <v>2.08016906167046</v>
      </c>
      <c r="E12173" s="221">
        <v>1.8135330410077599</v>
      </c>
    </row>
    <row r="12174" spans="1:5" x14ac:dyDescent="0.25">
      <c r="A12174" s="221">
        <v>55047.488647262202</v>
      </c>
      <c r="B12174" s="221">
        <v>2.2039778740505298</v>
      </c>
      <c r="C12174" s="221">
        <v>1.78960483697801</v>
      </c>
      <c r="D12174" s="221">
        <v>2.0801999632011299</v>
      </c>
      <c r="E12174" s="221">
        <v>1.81355109209521</v>
      </c>
    </row>
    <row r="12175" spans="1:5" x14ac:dyDescent="0.25">
      <c r="A12175" s="221">
        <v>55056.74897393</v>
      </c>
      <c r="B12175" s="221">
        <v>1.83508964412524</v>
      </c>
      <c r="C12175" s="221">
        <v>1.78959571259217</v>
      </c>
      <c r="D12175" s="221">
        <v>2.08029112078576</v>
      </c>
      <c r="E12175" s="221">
        <v>1.8136043068337</v>
      </c>
    </row>
    <row r="12176" spans="1:5" x14ac:dyDescent="0.25">
      <c r="A12176" s="221">
        <v>55057.377809469697</v>
      </c>
      <c r="B12176" s="221">
        <v>1.62346327077567</v>
      </c>
      <c r="C12176" s="221">
        <v>1.7895951215496499</v>
      </c>
      <c r="D12176" s="221">
        <v>2.0802973109700802</v>
      </c>
      <c r="E12176" s="221">
        <v>1.81360791244859</v>
      </c>
    </row>
    <row r="12177" spans="1:5" x14ac:dyDescent="0.25">
      <c r="A12177" s="221">
        <v>55065.075401746901</v>
      </c>
      <c r="B12177" s="221">
        <v>0.73189562385973495</v>
      </c>
      <c r="C12177" s="221">
        <v>1.78958805485841</v>
      </c>
      <c r="D12177" s="221">
        <v>2.0803730837513101</v>
      </c>
      <c r="E12177" s="221">
        <v>1.81365201202991</v>
      </c>
    </row>
    <row r="12178" spans="1:5" x14ac:dyDescent="0.25">
      <c r="A12178" s="221">
        <v>55066.870045456199</v>
      </c>
      <c r="B12178" s="221">
        <v>2.3044627164197098</v>
      </c>
      <c r="C12178" s="221">
        <v>1.78958647282467</v>
      </c>
      <c r="D12178" s="221">
        <v>2.0803907496837599</v>
      </c>
      <c r="E12178" s="221">
        <v>1.8136622749232201</v>
      </c>
    </row>
    <row r="12179" spans="1:5" x14ac:dyDescent="0.25">
      <c r="A12179" s="221">
        <v>55068.051198587098</v>
      </c>
      <c r="B12179" s="221">
        <v>2.5077465471946998</v>
      </c>
      <c r="C12179" s="221">
        <v>1.7895854448344199</v>
      </c>
      <c r="D12179" s="221">
        <v>2.0804023765996198</v>
      </c>
      <c r="E12179" s="221">
        <v>1.8136690250762399</v>
      </c>
    </row>
    <row r="12180" spans="1:5" x14ac:dyDescent="0.25">
      <c r="A12180" s="221">
        <v>55068.934026700401</v>
      </c>
      <c r="B12180" s="221">
        <v>1.8508897685829</v>
      </c>
      <c r="C12180" s="221">
        <v>1.7895846833489899</v>
      </c>
      <c r="D12180" s="221">
        <v>2.08041106689382</v>
      </c>
      <c r="E12180" s="221">
        <v>1.81367407033641</v>
      </c>
    </row>
    <row r="12181" spans="1:5" x14ac:dyDescent="0.25">
      <c r="A12181" s="221">
        <v>55069.119692961001</v>
      </c>
      <c r="B12181" s="221">
        <v>2.78977062046153</v>
      </c>
      <c r="C12181" s="221">
        <v>1.7895845239497501</v>
      </c>
      <c r="D12181" s="221">
        <v>2.0804128945365998</v>
      </c>
      <c r="E12181" s="221">
        <v>1.8136751313975401</v>
      </c>
    </row>
    <row r="12182" spans="1:5" x14ac:dyDescent="0.25">
      <c r="A12182" s="221">
        <v>55079.527117770202</v>
      </c>
      <c r="B12182" s="221">
        <v>2.19284773778279</v>
      </c>
      <c r="C12182" s="221">
        <v>1.78957600517391</v>
      </c>
      <c r="D12182" s="221">
        <v>2.0805153420935598</v>
      </c>
      <c r="E12182" s="221">
        <v>1.8137346028169501</v>
      </c>
    </row>
    <row r="12183" spans="1:5" x14ac:dyDescent="0.25">
      <c r="A12183" s="221">
        <v>55082.697691817601</v>
      </c>
      <c r="B12183" s="221">
        <v>1.3456210487173801</v>
      </c>
      <c r="C12183" s="221">
        <v>1.7895735728852</v>
      </c>
      <c r="D12183" s="221">
        <v>2.0805465522431001</v>
      </c>
      <c r="E12183" s="221">
        <v>1.81375267335304</v>
      </c>
    </row>
    <row r="12184" spans="1:5" x14ac:dyDescent="0.25">
      <c r="A12184" s="221">
        <v>55087.190606109201</v>
      </c>
      <c r="B12184" s="221">
        <v>1.8669393054297601</v>
      </c>
      <c r="C12184" s="221">
        <v>1.7895702568606</v>
      </c>
      <c r="D12184" s="221">
        <v>2.0805907785539901</v>
      </c>
      <c r="E12184" s="221">
        <v>1.8137782797939701</v>
      </c>
    </row>
    <row r="12185" spans="1:5" x14ac:dyDescent="0.25">
      <c r="A12185" s="221">
        <v>55088.721489757903</v>
      </c>
      <c r="B12185" s="221">
        <v>2.0100531177490399</v>
      </c>
      <c r="C12185" s="221">
        <v>1.7895691620376799</v>
      </c>
      <c r="D12185" s="221">
        <v>2.0806058479125</v>
      </c>
      <c r="E12185" s="221">
        <v>1.8137870047504601</v>
      </c>
    </row>
    <row r="12186" spans="1:5" x14ac:dyDescent="0.25">
      <c r="A12186" s="221">
        <v>55089.756374160403</v>
      </c>
      <c r="B12186" s="221">
        <v>1.2143607377538099</v>
      </c>
      <c r="C12186" s="221">
        <v>1.7895684338398199</v>
      </c>
      <c r="D12186" s="221">
        <v>2.0806160348682998</v>
      </c>
      <c r="E12186" s="221">
        <v>1.81379290286127</v>
      </c>
    </row>
    <row r="12187" spans="1:5" x14ac:dyDescent="0.25">
      <c r="A12187" s="221">
        <v>55093.188707173002</v>
      </c>
      <c r="B12187" s="221">
        <v>1.57000725648064</v>
      </c>
      <c r="C12187" s="221">
        <v>1.7895660714309201</v>
      </c>
      <c r="D12187" s="221">
        <v>2.08064982127441</v>
      </c>
      <c r="E12187" s="221">
        <v>1.8138124355123399</v>
      </c>
    </row>
    <row r="12188" spans="1:5" x14ac:dyDescent="0.25">
      <c r="A12188" s="221">
        <v>55096.901534608303</v>
      </c>
      <c r="B12188" s="221">
        <v>-4.3466896804686597</v>
      </c>
      <c r="C12188" s="221">
        <v>1.7895636146924101</v>
      </c>
      <c r="D12188" s="221">
        <v>2.0806863686744501</v>
      </c>
      <c r="E12188" s="221">
        <v>1.8138335105716601</v>
      </c>
    </row>
    <row r="12189" spans="1:5" x14ac:dyDescent="0.25">
      <c r="A12189" s="221">
        <v>55097.227138858303</v>
      </c>
      <c r="B12189" s="221">
        <v>1.3877538338264299</v>
      </c>
      <c r="C12189" s="221">
        <v>1.78956340445193</v>
      </c>
      <c r="D12189" s="221">
        <v>2.08068957373882</v>
      </c>
      <c r="E12189" s="221">
        <v>1.8138353564435401</v>
      </c>
    </row>
    <row r="12190" spans="1:5" x14ac:dyDescent="0.25">
      <c r="A12190" s="221">
        <v>55099.9695708238</v>
      </c>
      <c r="B12190" s="221">
        <v>1.8334596457572101</v>
      </c>
      <c r="C12190" s="221">
        <v>1.78956167750002</v>
      </c>
      <c r="D12190" s="221">
        <v>2.0807165686904998</v>
      </c>
      <c r="E12190" s="221">
        <v>1.8138509034705399</v>
      </c>
    </row>
    <row r="12191" spans="1:5" x14ac:dyDescent="0.25">
      <c r="A12191" s="221">
        <v>55104.888889698297</v>
      </c>
      <c r="B12191" s="221">
        <v>1.3215617562444</v>
      </c>
      <c r="C12191" s="221">
        <v>1.78955869149408</v>
      </c>
      <c r="D12191" s="221">
        <v>2.0807649916876798</v>
      </c>
      <c r="E12191" s="221">
        <v>1.8138787914124499</v>
      </c>
    </row>
    <row r="12192" spans="1:5" x14ac:dyDescent="0.25">
      <c r="A12192" s="221">
        <v>55107.597983636799</v>
      </c>
      <c r="B12192" s="221">
        <v>0.999603080145128</v>
      </c>
      <c r="C12192" s="221">
        <v>1.7895571327559301</v>
      </c>
      <c r="D12192" s="221">
        <v>2.0807916584786499</v>
      </c>
      <c r="E12192" s="221">
        <v>1.81389414944399</v>
      </c>
    </row>
    <row r="12193" spans="1:5" x14ac:dyDescent="0.25">
      <c r="A12193" s="221">
        <v>55107.821873715802</v>
      </c>
      <c r="B12193" s="221">
        <v>3.4326811237327401</v>
      </c>
      <c r="C12193" s="221">
        <v>1.7895570064573401</v>
      </c>
      <c r="D12193" s="221">
        <v>2.0807938623261601</v>
      </c>
      <c r="E12193" s="221">
        <v>1.8138954186915499</v>
      </c>
    </row>
    <row r="12194" spans="1:5" x14ac:dyDescent="0.25">
      <c r="A12194" s="221">
        <v>55110.707781481702</v>
      </c>
      <c r="B12194" s="221">
        <v>2.10122352635043</v>
      </c>
      <c r="C12194" s="221">
        <v>1.78955541298387</v>
      </c>
      <c r="D12194" s="221">
        <v>2.0808222695726002</v>
      </c>
      <c r="E12194" s="221">
        <v>1.8139117790922901</v>
      </c>
    </row>
    <row r="12195" spans="1:5" x14ac:dyDescent="0.25">
      <c r="A12195" s="221">
        <v>55111.131200789998</v>
      </c>
      <c r="B12195" s="221">
        <v>2.0026979533887901</v>
      </c>
      <c r="C12195" s="221">
        <v>1.7895551845790101</v>
      </c>
      <c r="D12195" s="221">
        <v>2.0808264374731702</v>
      </c>
      <c r="E12195" s="221">
        <v>1.81391417948417</v>
      </c>
    </row>
    <row r="12196" spans="1:5" x14ac:dyDescent="0.25">
      <c r="A12196" s="221">
        <v>55119.273072991498</v>
      </c>
      <c r="B12196" s="221">
        <v>2.42280348244965</v>
      </c>
      <c r="C12196" s="221">
        <v>1.78955106131427</v>
      </c>
      <c r="D12196" s="221">
        <v>2.0809065814655998</v>
      </c>
      <c r="E12196" s="221">
        <v>1.81396033629262</v>
      </c>
    </row>
    <row r="12197" spans="1:5" x14ac:dyDescent="0.25">
      <c r="A12197" s="221">
        <v>55121.636167912497</v>
      </c>
      <c r="B12197" s="221">
        <v>2.8709340852025802</v>
      </c>
      <c r="C12197" s="221">
        <v>1.7895499603974201</v>
      </c>
      <c r="D12197" s="221">
        <v>2.0809298424376199</v>
      </c>
      <c r="E12197" s="221">
        <v>1.8139737328329899</v>
      </c>
    </row>
    <row r="12198" spans="1:5" x14ac:dyDescent="0.25">
      <c r="A12198" s="221">
        <v>55126.513415473099</v>
      </c>
      <c r="B12198" s="221">
        <v>1.27034492968865</v>
      </c>
      <c r="C12198" s="221">
        <v>1.78954782511879</v>
      </c>
      <c r="D12198" s="221">
        <v>2.0809778508686598</v>
      </c>
      <c r="E12198" s="221">
        <v>1.81400127728641</v>
      </c>
    </row>
    <row r="12199" spans="1:5" x14ac:dyDescent="0.25">
      <c r="A12199" s="221">
        <v>55128.834099843698</v>
      </c>
      <c r="B12199" s="221">
        <v>1.97692713659763</v>
      </c>
      <c r="C12199" s="221">
        <v>1.7895468803912999</v>
      </c>
      <c r="D12199" s="221">
        <v>2.08100069412352</v>
      </c>
      <c r="E12199" s="221">
        <v>1.81401436367104</v>
      </c>
    </row>
    <row r="12200" spans="1:5" x14ac:dyDescent="0.25">
      <c r="A12200" s="221">
        <v>55130.336090036202</v>
      </c>
      <c r="B12200" s="221">
        <v>2.13810172455837</v>
      </c>
      <c r="C12200" s="221">
        <v>1.7895462799437101</v>
      </c>
      <c r="D12200" s="221">
        <v>2.0810154785616901</v>
      </c>
      <c r="E12200" s="221">
        <v>1.8140228334231601</v>
      </c>
    </row>
    <row r="12201" spans="1:5" x14ac:dyDescent="0.25">
      <c r="A12201" s="221">
        <v>55132.483093136398</v>
      </c>
      <c r="B12201" s="221">
        <v>3.6114089578192399</v>
      </c>
      <c r="C12201" s="221">
        <v>1.7895454620285101</v>
      </c>
      <c r="D12201" s="221">
        <v>2.0810366120116601</v>
      </c>
      <c r="E12201" s="221">
        <v>1.8140349404157099</v>
      </c>
    </row>
    <row r="12202" spans="1:5" x14ac:dyDescent="0.25">
      <c r="A12202" s="221">
        <v>55139.263826166498</v>
      </c>
      <c r="B12202" s="221">
        <v>2.2201063821244</v>
      </c>
      <c r="C12202" s="221">
        <v>1.7895431144218801</v>
      </c>
      <c r="D12202" s="221">
        <v>2.0811033563411199</v>
      </c>
      <c r="E12202" s="221">
        <v>1.8140731771021099</v>
      </c>
    </row>
    <row r="12203" spans="1:5" x14ac:dyDescent="0.25">
      <c r="A12203" s="221">
        <v>55142.045016243501</v>
      </c>
      <c r="B12203" s="221">
        <v>1.7178904090832099</v>
      </c>
      <c r="C12203" s="221">
        <v>1.78954225520104</v>
      </c>
      <c r="D12203" s="221">
        <v>2.08113073224074</v>
      </c>
      <c r="E12203" s="221">
        <v>1.8140888602874401</v>
      </c>
    </row>
    <row r="12204" spans="1:5" x14ac:dyDescent="0.25">
      <c r="A12204" s="221">
        <v>55156.1915887043</v>
      </c>
      <c r="B12204" s="221">
        <v>2.2589876776619899</v>
      </c>
      <c r="C12204" s="221">
        <v>1.7895388218861601</v>
      </c>
      <c r="D12204" s="221">
        <v>2.0812699797059002</v>
      </c>
      <c r="E12204" s="221">
        <v>1.81416829854707</v>
      </c>
    </row>
    <row r="12205" spans="1:5" x14ac:dyDescent="0.25">
      <c r="A12205" s="221">
        <v>55158.515513750302</v>
      </c>
      <c r="B12205" s="221">
        <v>2.7210724407992899</v>
      </c>
      <c r="C12205" s="221">
        <v>1.7895384140414901</v>
      </c>
      <c r="D12205" s="221">
        <v>2.0812928544093499</v>
      </c>
      <c r="E12205" s="221">
        <v>1.8141813455089499</v>
      </c>
    </row>
    <row r="12206" spans="1:5" x14ac:dyDescent="0.25">
      <c r="A12206" s="221">
        <v>55162.383259198199</v>
      </c>
      <c r="B12206" s="221">
        <v>4.4221544498558796</v>
      </c>
      <c r="C12206" s="221">
        <v>1.7895378138127001</v>
      </c>
      <c r="D12206" s="221">
        <v>2.0813309249323102</v>
      </c>
      <c r="E12206" s="221">
        <v>1.8142030597752901</v>
      </c>
    </row>
    <row r="12207" spans="1:5" x14ac:dyDescent="0.25">
      <c r="A12207" s="221">
        <v>55163.079454052298</v>
      </c>
      <c r="B12207" s="221">
        <v>1.42346335602843</v>
      </c>
      <c r="C12207" s="221">
        <v>1.78953771936246</v>
      </c>
      <c r="D12207" s="221">
        <v>2.0813377776330699</v>
      </c>
      <c r="E12207" s="221">
        <v>1.8142069651336199</v>
      </c>
    </row>
    <row r="12208" spans="1:5" x14ac:dyDescent="0.25">
      <c r="A12208" s="221">
        <v>55164.415432793401</v>
      </c>
      <c r="B12208" s="221">
        <v>2.9129325730197202</v>
      </c>
      <c r="C12208" s="221">
        <v>1.7895375492729699</v>
      </c>
      <c r="D12208" s="221">
        <v>2.0813509277770099</v>
      </c>
      <c r="E12208" s="221">
        <v>1.8142144475248001</v>
      </c>
    </row>
    <row r="12209" spans="1:5" x14ac:dyDescent="0.25">
      <c r="A12209" s="221">
        <v>55169.455756727002</v>
      </c>
      <c r="B12209" s="221">
        <v>8.19062513819135E-2</v>
      </c>
      <c r="C12209" s="221">
        <v>1.78953706201048</v>
      </c>
      <c r="D12209" s="221">
        <v>2.0814005399961402</v>
      </c>
      <c r="E12209" s="221">
        <v>1.81424265588494</v>
      </c>
    </row>
    <row r="12210" spans="1:5" x14ac:dyDescent="0.25">
      <c r="A12210" s="221">
        <v>55175.823157422798</v>
      </c>
      <c r="B12210" s="221">
        <v>1.3535966381589299</v>
      </c>
      <c r="C12210" s="221">
        <v>1.7895366675589299</v>
      </c>
      <c r="D12210" s="221">
        <v>2.0814632141630098</v>
      </c>
      <c r="E12210" s="221">
        <v>1.81427822106551</v>
      </c>
    </row>
    <row r="12211" spans="1:5" x14ac:dyDescent="0.25">
      <c r="A12211" s="221">
        <v>55176.995534075199</v>
      </c>
      <c r="B12211" s="221">
        <v>1.5628746370258699</v>
      </c>
      <c r="C12211" s="221">
        <v>1.7895366354425599</v>
      </c>
      <c r="D12211" s="221">
        <v>2.0814747538372802</v>
      </c>
      <c r="E12211" s="221">
        <v>1.81428476938709</v>
      </c>
    </row>
    <row r="12212" spans="1:5" x14ac:dyDescent="0.25">
      <c r="A12212" s="221">
        <v>55177.599592290397</v>
      </c>
      <c r="B12212" s="221">
        <v>2.02448030748696</v>
      </c>
      <c r="C12212" s="221">
        <v>1.78953662315651</v>
      </c>
      <c r="D12212" s="221">
        <v>2.0814806995672899</v>
      </c>
      <c r="E12212" s="221">
        <v>1.81428814336032</v>
      </c>
    </row>
    <row r="12213" spans="1:5" x14ac:dyDescent="0.25">
      <c r="A12213" s="221">
        <v>55178.376423737602</v>
      </c>
      <c r="B12213" s="221">
        <v>2.1303730943525099</v>
      </c>
      <c r="C12213" s="221">
        <v>1.7895366116183899</v>
      </c>
      <c r="D12213" s="221">
        <v>2.08148834589992</v>
      </c>
      <c r="E12213" s="221">
        <v>1.81429248236017</v>
      </c>
    </row>
    <row r="12214" spans="1:5" x14ac:dyDescent="0.25">
      <c r="A12214" s="221">
        <v>55183.284821371097</v>
      </c>
      <c r="B12214" s="221">
        <v>2.1626998312716199</v>
      </c>
      <c r="C12214" s="221">
        <v>1.7895366496946801</v>
      </c>
      <c r="D12214" s="221">
        <v>2.0815366591358999</v>
      </c>
      <c r="E12214" s="221">
        <v>1.8143198875504001</v>
      </c>
    </row>
    <row r="12215" spans="1:5" x14ac:dyDescent="0.25">
      <c r="A12215" s="221">
        <v>55198.727824629699</v>
      </c>
      <c r="B12215" s="221">
        <v>0.464242826657779</v>
      </c>
      <c r="C12215" s="221">
        <v>1.78953802356613</v>
      </c>
      <c r="D12215" s="221">
        <v>2.0816886627869202</v>
      </c>
      <c r="E12215" s="221">
        <v>1.8144058428740599</v>
      </c>
    </row>
    <row r="12216" spans="1:5" x14ac:dyDescent="0.25">
      <c r="A12216" s="221">
        <v>55199.392678085802</v>
      </c>
      <c r="B12216" s="221">
        <v>2.2135815532526402</v>
      </c>
      <c r="C12216" s="221">
        <v>1.7895381255877201</v>
      </c>
      <c r="D12216" s="221">
        <v>2.0816952068396999</v>
      </c>
      <c r="E12216" s="221">
        <v>1.8144095369006501</v>
      </c>
    </row>
    <row r="12217" spans="1:5" x14ac:dyDescent="0.25">
      <c r="A12217" s="221">
        <v>55203.932902419401</v>
      </c>
      <c r="B12217" s="221">
        <v>1.4417033169943101</v>
      </c>
      <c r="C12217" s="221">
        <v>1.78953891731665</v>
      </c>
      <c r="D12217" s="221">
        <v>2.0817398955863902</v>
      </c>
      <c r="E12217" s="221">
        <v>1.8144347630752899</v>
      </c>
    </row>
    <row r="12218" spans="1:5" x14ac:dyDescent="0.25">
      <c r="A12218" s="221">
        <v>55205.122729755902</v>
      </c>
      <c r="B12218" s="221">
        <v>2.2360041628645999</v>
      </c>
      <c r="C12218" s="221">
        <v>1.78953915205935</v>
      </c>
      <c r="D12218" s="221">
        <v>2.08175160687829</v>
      </c>
      <c r="E12218" s="221">
        <v>1.8144413664057699</v>
      </c>
    </row>
    <row r="12219" spans="1:5" x14ac:dyDescent="0.25">
      <c r="A12219" s="221">
        <v>55206.123552967598</v>
      </c>
      <c r="B12219" s="221">
        <v>1.56667348269601</v>
      </c>
      <c r="C12219" s="221">
        <v>1.7895393584366801</v>
      </c>
      <c r="D12219" s="221">
        <v>2.08176145783096</v>
      </c>
      <c r="E12219" s="221">
        <v>1.81444691577397</v>
      </c>
    </row>
    <row r="12220" spans="1:5" x14ac:dyDescent="0.25">
      <c r="A12220" s="221">
        <v>55206.971458902401</v>
      </c>
      <c r="B12220" s="221">
        <v>1.55747961550985</v>
      </c>
      <c r="C12220" s="221">
        <v>1.78953954040868</v>
      </c>
      <c r="D12220" s="221">
        <v>2.08176980364181</v>
      </c>
      <c r="E12220" s="221">
        <v>1.8144516144399101</v>
      </c>
    </row>
    <row r="12221" spans="1:5" x14ac:dyDescent="0.25">
      <c r="A12221" s="221">
        <v>55209.308622842596</v>
      </c>
      <c r="B12221" s="221">
        <v>1.24712214252516</v>
      </c>
      <c r="C12221" s="221">
        <v>1.78954006892317</v>
      </c>
      <c r="D12221" s="221">
        <v>2.0817928078149799</v>
      </c>
      <c r="E12221" s="221">
        <v>1.8144645658206799</v>
      </c>
    </row>
    <row r="12222" spans="1:5" x14ac:dyDescent="0.25">
      <c r="A12222" s="221">
        <v>55215.462926567903</v>
      </c>
      <c r="B12222" s="221">
        <v>2.15147207650248</v>
      </c>
      <c r="C12222" s="221">
        <v>1.78954167363283</v>
      </c>
      <c r="D12222" s="221">
        <v>2.08185338220086</v>
      </c>
      <c r="E12222" s="221">
        <v>1.8144986698599801</v>
      </c>
    </row>
    <row r="12223" spans="1:5" x14ac:dyDescent="0.25">
      <c r="A12223" s="221">
        <v>55221.532667943698</v>
      </c>
      <c r="B12223" s="221">
        <v>2.9673875999786299</v>
      </c>
      <c r="C12223" s="221">
        <v>1.78954355634305</v>
      </c>
      <c r="D12223" s="221">
        <v>2.0819131240687101</v>
      </c>
      <c r="E12223" s="221">
        <v>1.8145322584324199</v>
      </c>
    </row>
    <row r="12224" spans="1:5" x14ac:dyDescent="0.25">
      <c r="A12224" s="221">
        <v>55225.158981412504</v>
      </c>
      <c r="B12224" s="221">
        <v>1.36132085940937</v>
      </c>
      <c r="C12224" s="221">
        <v>1.78954482369023</v>
      </c>
      <c r="D12224" s="221">
        <v>2.0819488163209199</v>
      </c>
      <c r="E12224" s="221">
        <v>1.8145522862247601</v>
      </c>
    </row>
    <row r="12225" spans="1:5" x14ac:dyDescent="0.25">
      <c r="A12225" s="221">
        <v>55232.858207160403</v>
      </c>
      <c r="B12225" s="221">
        <v>1.9953934265290401</v>
      </c>
      <c r="C12225" s="221">
        <v>1.78954786890435</v>
      </c>
      <c r="D12225" s="221">
        <v>2.0820245965063902</v>
      </c>
      <c r="E12225" s="221">
        <v>1.81459479061856</v>
      </c>
    </row>
    <row r="12226" spans="1:5" x14ac:dyDescent="0.25">
      <c r="A12226" s="221">
        <v>55250.524449156401</v>
      </c>
      <c r="B12226" s="221">
        <v>1.3729701973339301</v>
      </c>
      <c r="C12226" s="221">
        <v>1.7895566858971099</v>
      </c>
      <c r="D12226" s="221">
        <v>2.0821984777690998</v>
      </c>
      <c r="E12226" s="221">
        <v>1.81469201992034</v>
      </c>
    </row>
    <row r="12227" spans="1:5" x14ac:dyDescent="0.25">
      <c r="A12227" s="221">
        <v>55258.483048256203</v>
      </c>
      <c r="B12227" s="221">
        <v>1.1174356081877601</v>
      </c>
      <c r="C12227" s="221">
        <v>1.78956149484261</v>
      </c>
      <c r="D12227" s="221">
        <v>2.0822768108555101</v>
      </c>
      <c r="E12227" s="221">
        <v>1.8147356714068501</v>
      </c>
    </row>
    <row r="12228" spans="1:5" x14ac:dyDescent="0.25">
      <c r="A12228" s="221">
        <v>55274.584348028999</v>
      </c>
      <c r="B12228" s="221">
        <v>0.47136263179932097</v>
      </c>
      <c r="C12228" s="221">
        <v>1.7895728238672599</v>
      </c>
      <c r="D12228" s="221">
        <v>2.08243528662799</v>
      </c>
      <c r="E12228" s="221">
        <v>1.81482373782956</v>
      </c>
    </row>
    <row r="12229" spans="1:5" x14ac:dyDescent="0.25">
      <c r="A12229" s="221">
        <v>55279.702569007102</v>
      </c>
      <c r="B12229" s="221">
        <v>1.03284003074904</v>
      </c>
      <c r="C12229" s="221">
        <v>1.78957687560659</v>
      </c>
      <c r="D12229" s="221">
        <v>2.0824856613792702</v>
      </c>
      <c r="E12229" s="221">
        <v>1.8148517320547799</v>
      </c>
    </row>
    <row r="12230" spans="1:5" x14ac:dyDescent="0.25">
      <c r="A12230" s="221">
        <v>55283.015904300497</v>
      </c>
      <c r="B12230" s="221">
        <v>2.2468781380696101</v>
      </c>
      <c r="C12230" s="221">
        <v>1.78957961658105</v>
      </c>
      <c r="D12230" s="221">
        <v>2.0825182720152799</v>
      </c>
      <c r="E12230" s="221">
        <v>1.8148698544169799</v>
      </c>
    </row>
    <row r="12231" spans="1:5" x14ac:dyDescent="0.25">
      <c r="A12231" s="221">
        <v>55290.390055757802</v>
      </c>
      <c r="B12231" s="221">
        <v>1.6478724057759999</v>
      </c>
      <c r="C12231" s="221">
        <v>1.7895860402317501</v>
      </c>
      <c r="D12231" s="221">
        <v>2.0825908501722399</v>
      </c>
      <c r="E12231" s="221">
        <v>1.81491002812491</v>
      </c>
    </row>
    <row r="12232" spans="1:5" x14ac:dyDescent="0.25">
      <c r="A12232" s="221">
        <v>55304.801400172903</v>
      </c>
      <c r="B12232" s="221">
        <v>2.3189442134816698</v>
      </c>
      <c r="C12232" s="221">
        <v>1.7895999281463499</v>
      </c>
      <c r="D12232" s="221">
        <v>2.0827326900602801</v>
      </c>
      <c r="E12232" s="221">
        <v>1.8149883569805101</v>
      </c>
    </row>
    <row r="12233" spans="1:5" x14ac:dyDescent="0.25">
      <c r="A12233" s="221">
        <v>55308.102447013996</v>
      </c>
      <c r="B12233" s="221">
        <v>1.5739250283920201</v>
      </c>
      <c r="C12233" s="221">
        <v>1.7896033359982</v>
      </c>
      <c r="D12233" s="221">
        <v>2.0827651797504099</v>
      </c>
      <c r="E12233" s="221">
        <v>1.81500626010507</v>
      </c>
    </row>
    <row r="12234" spans="1:5" x14ac:dyDescent="0.25">
      <c r="A12234" s="221">
        <v>55310.654004326199</v>
      </c>
      <c r="B12234" s="221">
        <v>2.21915372044452</v>
      </c>
      <c r="C12234" s="221">
        <v>1.78960604683439</v>
      </c>
      <c r="D12234" s="221">
        <v>2.0827902923383301</v>
      </c>
      <c r="E12234" s="221">
        <v>1.8150200929195699</v>
      </c>
    </row>
    <row r="12235" spans="1:5" x14ac:dyDescent="0.25">
      <c r="A12235" s="221">
        <v>55310.811962515902</v>
      </c>
      <c r="B12235" s="221">
        <v>0.80023867672716098</v>
      </c>
      <c r="C12235" s="221">
        <v>1.7896062146529901</v>
      </c>
      <c r="D12235" s="221">
        <v>2.0827918469297502</v>
      </c>
      <c r="E12235" s="221">
        <v>1.81502094413728</v>
      </c>
    </row>
    <row r="12236" spans="1:5" x14ac:dyDescent="0.25">
      <c r="A12236" s="221">
        <v>55311.7481022582</v>
      </c>
      <c r="B12236" s="221">
        <v>2.6729506662576799</v>
      </c>
      <c r="C12236" s="221">
        <v>1.7896072236390801</v>
      </c>
      <c r="D12236" s="221">
        <v>2.0828010602210201</v>
      </c>
      <c r="E12236" s="221">
        <v>1.8150259888818701</v>
      </c>
    </row>
    <row r="12237" spans="1:5" x14ac:dyDescent="0.25">
      <c r="A12237" s="221">
        <v>55312.502764211</v>
      </c>
      <c r="B12237" s="221">
        <v>1.5688667262267599</v>
      </c>
      <c r="C12237" s="221">
        <v>1.78960804241613</v>
      </c>
      <c r="D12237" s="221">
        <v>2.0828084874459001</v>
      </c>
      <c r="E12237" s="221">
        <v>1.8150300556644501</v>
      </c>
    </row>
    <row r="12238" spans="1:5" x14ac:dyDescent="0.25">
      <c r="A12238" s="221">
        <v>55313.905534768099</v>
      </c>
      <c r="B12238" s="221">
        <v>2.0047639640883999</v>
      </c>
      <c r="C12238" s="221">
        <v>1.7896095771554299</v>
      </c>
      <c r="D12238" s="221">
        <v>2.0828222932199099</v>
      </c>
      <c r="E12238" s="221">
        <v>1.81503761502644</v>
      </c>
    </row>
    <row r="12239" spans="1:5" x14ac:dyDescent="0.25">
      <c r="A12239" s="221">
        <v>55318.878502249398</v>
      </c>
      <c r="B12239" s="221">
        <v>-0.34295926858398701</v>
      </c>
      <c r="C12239" s="221">
        <v>1.7896151882106099</v>
      </c>
      <c r="D12239" s="221">
        <v>2.08287123612428</v>
      </c>
      <c r="E12239" s="221">
        <v>1.81506441375067</v>
      </c>
    </row>
    <row r="12240" spans="1:5" x14ac:dyDescent="0.25">
      <c r="A12240" s="221">
        <v>55322.6959253366</v>
      </c>
      <c r="B12240" s="221">
        <v>1.6221446704607301</v>
      </c>
      <c r="C12240" s="221">
        <v>1.7896195738430101</v>
      </c>
      <c r="D12240" s="221">
        <v>2.0829088064027599</v>
      </c>
      <c r="E12240" s="221">
        <v>1.815084985385</v>
      </c>
    </row>
    <row r="12241" spans="1:5" x14ac:dyDescent="0.25">
      <c r="A12241" s="221">
        <v>55322.766000858603</v>
      </c>
      <c r="B12241" s="221">
        <v>1.6230036192547801</v>
      </c>
      <c r="C12241" s="221">
        <v>1.78961965616745</v>
      </c>
      <c r="D12241" s="221">
        <v>2.0829094960713701</v>
      </c>
      <c r="E12241" s="221">
        <v>1.8150853630135699</v>
      </c>
    </row>
    <row r="12242" spans="1:5" x14ac:dyDescent="0.25">
      <c r="A12242" s="221">
        <v>55323.162049204198</v>
      </c>
      <c r="B12242" s="221">
        <v>-2.0456447563663702</v>
      </c>
      <c r="C12242" s="221">
        <v>1.7896201222272199</v>
      </c>
      <c r="D12242" s="221">
        <v>2.0829133938962299</v>
      </c>
      <c r="E12242" s="221">
        <v>1.81508749727052</v>
      </c>
    </row>
    <row r="12243" spans="1:5" x14ac:dyDescent="0.25">
      <c r="A12243" s="221">
        <v>55326.783262092802</v>
      </c>
      <c r="B12243" s="221">
        <v>1.4839305562123699</v>
      </c>
      <c r="C12243" s="221">
        <v>1.7896244453796</v>
      </c>
      <c r="D12243" s="221">
        <v>2.0829490331150202</v>
      </c>
      <c r="E12243" s="221">
        <v>1.8151070115516701</v>
      </c>
    </row>
    <row r="12244" spans="1:5" x14ac:dyDescent="0.25">
      <c r="A12244" s="221">
        <v>55328.101676512299</v>
      </c>
      <c r="B12244" s="221">
        <v>2.7657006898288401</v>
      </c>
      <c r="C12244" s="221">
        <v>1.7896260470446901</v>
      </c>
      <c r="D12244" s="221">
        <v>2.0829620086735998</v>
      </c>
      <c r="E12244" s="221">
        <v>1.81511411632856</v>
      </c>
    </row>
    <row r="12245" spans="1:5" x14ac:dyDescent="0.25">
      <c r="A12245" s="221">
        <v>55336.344593871603</v>
      </c>
      <c r="B12245" s="221">
        <v>2.11656118871058</v>
      </c>
      <c r="C12245" s="221">
        <v>1.7896363966122399</v>
      </c>
      <c r="D12245" s="221">
        <v>2.0830431337397801</v>
      </c>
      <c r="E12245" s="221">
        <v>1.81515853641979</v>
      </c>
    </row>
    <row r="12246" spans="1:5" x14ac:dyDescent="0.25">
      <c r="A12246" s="221">
        <v>55359.347081605803</v>
      </c>
      <c r="B12246" s="221">
        <v>1.83512650384194</v>
      </c>
      <c r="C12246" s="221">
        <v>1.7896683540976901</v>
      </c>
      <c r="D12246" s="221">
        <v>2.0832695194062301</v>
      </c>
      <c r="E12246" s="221">
        <v>1.81528249406233</v>
      </c>
    </row>
    <row r="12247" spans="1:5" x14ac:dyDescent="0.25">
      <c r="A12247" s="221">
        <v>55365.418761066401</v>
      </c>
      <c r="B12247" s="221">
        <v>0.44315514884103502</v>
      </c>
      <c r="C12247" s="221">
        <v>1.7896775492061201</v>
      </c>
      <c r="D12247" s="221">
        <v>2.0833292756037798</v>
      </c>
      <c r="E12247" s="221">
        <v>1.8153149906494399</v>
      </c>
    </row>
    <row r="12248" spans="1:5" x14ac:dyDescent="0.25">
      <c r="A12248" s="221">
        <v>55367.669020517198</v>
      </c>
      <c r="B12248" s="221">
        <v>1.4112878779408899</v>
      </c>
      <c r="C12248" s="221">
        <v>1.7896810380135399</v>
      </c>
      <c r="D12248" s="221">
        <v>2.0833514221859799</v>
      </c>
      <c r="E12248" s="221">
        <v>1.8153270293319499</v>
      </c>
    </row>
    <row r="12249" spans="1:5" x14ac:dyDescent="0.25">
      <c r="A12249" s="221">
        <v>55370.992008931797</v>
      </c>
      <c r="B12249" s="221">
        <v>2.3194735287734898</v>
      </c>
      <c r="C12249" s="221">
        <v>1.7896862701801199</v>
      </c>
      <c r="D12249" s="221">
        <v>2.0833841263419601</v>
      </c>
      <c r="E12249" s="221">
        <v>1.81534480701642</v>
      </c>
    </row>
    <row r="12250" spans="1:5" x14ac:dyDescent="0.25">
      <c r="A12250" s="221">
        <v>55373.149843164698</v>
      </c>
      <c r="B12250" s="221">
        <v>1.4262905180968399</v>
      </c>
      <c r="C12250" s="221">
        <v>1.78968971904009</v>
      </c>
      <c r="D12250" s="221">
        <v>2.0834053632945202</v>
      </c>
      <c r="E12250" s="221">
        <v>1.81535635123245</v>
      </c>
    </row>
    <row r="12251" spans="1:5" x14ac:dyDescent="0.25">
      <c r="A12251" s="221">
        <v>55381.621647472901</v>
      </c>
      <c r="B12251" s="221">
        <v>1.0975827174369199</v>
      </c>
      <c r="C12251" s="221">
        <v>1.78970366165769</v>
      </c>
      <c r="D12251" s="221">
        <v>2.0834887410181202</v>
      </c>
      <c r="E12251" s="221">
        <v>1.81540153581999</v>
      </c>
    </row>
    <row r="12252" spans="1:5" x14ac:dyDescent="0.25">
      <c r="A12252" s="221">
        <v>55394.462253144004</v>
      </c>
      <c r="B12252" s="221">
        <v>0.81813261760099698</v>
      </c>
      <c r="C12252" s="221">
        <v>1.7897259594872701</v>
      </c>
      <c r="D12252" s="221">
        <v>2.0836151155696898</v>
      </c>
      <c r="E12252" s="221">
        <v>1.8154699281006099</v>
      </c>
    </row>
    <row r="12253" spans="1:5" x14ac:dyDescent="0.25">
      <c r="A12253" s="221">
        <v>55397.104195615197</v>
      </c>
      <c r="B12253" s="221">
        <v>2.5407298454145399</v>
      </c>
      <c r="C12253" s="221">
        <v>1.7897307284010899</v>
      </c>
      <c r="D12253" s="221">
        <v>2.0836411170141398</v>
      </c>
      <c r="E12253" s="221">
        <v>1.8154839668345999</v>
      </c>
    </row>
    <row r="12254" spans="1:5" x14ac:dyDescent="0.25">
      <c r="A12254" s="221">
        <v>55400.828157353702</v>
      </c>
      <c r="B12254" s="221">
        <v>1.6543229034693601</v>
      </c>
      <c r="C12254" s="221">
        <v>1.7897375544119001</v>
      </c>
      <c r="D12254" s="221">
        <v>2.08367776746559</v>
      </c>
      <c r="E12254" s="221">
        <v>1.81550375519442</v>
      </c>
    </row>
    <row r="12255" spans="1:5" x14ac:dyDescent="0.25">
      <c r="A12255" s="221">
        <v>55401.916505896297</v>
      </c>
      <c r="B12255" s="221">
        <v>2.60997222141064</v>
      </c>
      <c r="C12255" s="221">
        <v>1.7897395727090699</v>
      </c>
      <c r="D12255" s="221">
        <v>2.083688478764</v>
      </c>
      <c r="E12255" s="221">
        <v>1.8155095384527</v>
      </c>
    </row>
    <row r="12256" spans="1:5" x14ac:dyDescent="0.25">
      <c r="A12256" s="221">
        <v>55407.2543227938</v>
      </c>
      <c r="B12256" s="221">
        <v>1.69597577658378</v>
      </c>
      <c r="C12256" s="221">
        <v>1.78974962013424</v>
      </c>
      <c r="D12256" s="221">
        <v>2.0837410105575498</v>
      </c>
      <c r="E12256" s="221">
        <v>1.8155378298992999</v>
      </c>
    </row>
    <row r="12257" spans="1:5" x14ac:dyDescent="0.25">
      <c r="A12257" s="221">
        <v>55409.069164487402</v>
      </c>
      <c r="B12257" s="221">
        <v>2.2411947774065402</v>
      </c>
      <c r="C12257" s="221">
        <v>1.78975309349155</v>
      </c>
      <c r="D12257" s="221">
        <v>2.08375887120939</v>
      </c>
      <c r="E12257" s="221">
        <v>1.81554744724244</v>
      </c>
    </row>
    <row r="12258" spans="1:5" x14ac:dyDescent="0.25">
      <c r="A12258" s="221">
        <v>55429.923422336396</v>
      </c>
      <c r="B12258" s="221">
        <v>1.6928466487251499</v>
      </c>
      <c r="C12258" s="221">
        <v>1.7897950948888901</v>
      </c>
      <c r="D12258" s="221">
        <v>2.0839641047717299</v>
      </c>
      <c r="E12258" s="221">
        <v>1.8156577066122599</v>
      </c>
    </row>
    <row r="12259" spans="1:5" x14ac:dyDescent="0.25">
      <c r="A12259" s="221">
        <v>55430.028894569397</v>
      </c>
      <c r="B12259" s="221">
        <v>2.22646591119064</v>
      </c>
      <c r="C12259" s="221">
        <v>1.78979531827775</v>
      </c>
      <c r="D12259" s="221">
        <v>2.0839651427515302</v>
      </c>
      <c r="E12259" s="221">
        <v>1.8156582630013001</v>
      </c>
    </row>
    <row r="12260" spans="1:5" x14ac:dyDescent="0.25">
      <c r="A12260" s="221">
        <v>55441.0551645659</v>
      </c>
      <c r="B12260" s="221">
        <v>2.0302121619985001</v>
      </c>
      <c r="C12260" s="221">
        <v>1.7898190968611201</v>
      </c>
      <c r="D12260" s="221">
        <v>2.0840736551551302</v>
      </c>
      <c r="E12260" s="221">
        <v>1.81571633291511</v>
      </c>
    </row>
    <row r="12261" spans="1:5" x14ac:dyDescent="0.25">
      <c r="A12261" s="221">
        <v>55441.7538423429</v>
      </c>
      <c r="B12261" s="221">
        <v>1.2390993693219201</v>
      </c>
      <c r="C12261" s="221">
        <v>1.78982063905383</v>
      </c>
      <c r="D12261" s="221">
        <v>2.08408053102566</v>
      </c>
      <c r="E12261" s="221">
        <v>1.81572000721607</v>
      </c>
    </row>
    <row r="12262" spans="1:5" x14ac:dyDescent="0.25">
      <c r="A12262" s="221">
        <v>55446.075078584901</v>
      </c>
      <c r="B12262" s="221">
        <v>0.32703841372625497</v>
      </c>
      <c r="C12262" s="221">
        <v>1.7898302810072799</v>
      </c>
      <c r="D12262" s="221">
        <v>2.0841230574404301</v>
      </c>
      <c r="E12262" s="221">
        <v>1.81574271378992</v>
      </c>
    </row>
    <row r="12263" spans="1:5" x14ac:dyDescent="0.25">
      <c r="A12263" s="221">
        <v>55448.514734800097</v>
      </c>
      <c r="B12263" s="221">
        <v>1.2603440109067101</v>
      </c>
      <c r="C12263" s="221">
        <v>1.78983579842331</v>
      </c>
      <c r="D12263" s="221">
        <v>2.08414706673459</v>
      </c>
      <c r="E12263" s="221">
        <v>1.81575553110527</v>
      </c>
    </row>
    <row r="12264" spans="1:5" x14ac:dyDescent="0.25">
      <c r="A12264" s="221">
        <v>55455.481393228401</v>
      </c>
      <c r="B12264" s="221">
        <v>1.54049296355807</v>
      </c>
      <c r="C12264" s="221">
        <v>1.7898518477590699</v>
      </c>
      <c r="D12264" s="221">
        <v>2.0842156267686902</v>
      </c>
      <c r="E12264" s="221">
        <v>1.81579198654586</v>
      </c>
    </row>
    <row r="12265" spans="1:5" x14ac:dyDescent="0.25">
      <c r="A12265" s="221">
        <v>55455.682269509904</v>
      </c>
      <c r="B12265" s="221">
        <v>2.4226870142783898</v>
      </c>
      <c r="C12265" s="221">
        <v>1.7898523169898599</v>
      </c>
      <c r="D12265" s="221">
        <v>2.0842176035932298</v>
      </c>
      <c r="E12265" s="221">
        <v>1.81579303690241</v>
      </c>
    </row>
    <row r="12266" spans="1:5" x14ac:dyDescent="0.25">
      <c r="A12266" s="221">
        <v>55459.976818591502</v>
      </c>
      <c r="B12266" s="221">
        <v>1.0991018563921899</v>
      </c>
      <c r="C12266" s="221">
        <v>1.7898624355370301</v>
      </c>
      <c r="D12266" s="221">
        <v>2.0842598662733098</v>
      </c>
      <c r="E12266" s="221">
        <v>1.8158154925539201</v>
      </c>
    </row>
    <row r="12267" spans="1:5" x14ac:dyDescent="0.25">
      <c r="A12267" s="221">
        <v>55464.350813706304</v>
      </c>
      <c r="B12267" s="221">
        <v>1.2636280716274499</v>
      </c>
      <c r="C12267" s="221">
        <v>1.7898729120062999</v>
      </c>
      <c r="D12267" s="221">
        <v>2.0843029107822102</v>
      </c>
      <c r="E12267" s="221">
        <v>1.8158383636186499</v>
      </c>
    </row>
    <row r="12268" spans="1:5" x14ac:dyDescent="0.25">
      <c r="A12268" s="221">
        <v>55465.963874196997</v>
      </c>
      <c r="B12268" s="221">
        <v>2.1530368763183798</v>
      </c>
      <c r="C12268" s="221">
        <v>1.78987681911285</v>
      </c>
      <c r="D12268" s="221">
        <v>2.0843187849189699</v>
      </c>
      <c r="E12268" s="221">
        <v>1.8158467981070101</v>
      </c>
    </row>
    <row r="12269" spans="1:5" x14ac:dyDescent="0.25">
      <c r="A12269" s="221">
        <v>55467.475621284102</v>
      </c>
      <c r="B12269" s="221">
        <v>1.82919482800876</v>
      </c>
      <c r="C12269" s="221">
        <v>1.78988050214545</v>
      </c>
      <c r="D12269" s="221">
        <v>2.0843336620300001</v>
      </c>
      <c r="E12269" s="221">
        <v>1.8158547028404599</v>
      </c>
    </row>
    <row r="12270" spans="1:5" x14ac:dyDescent="0.25">
      <c r="A12270" s="221">
        <v>55470.313258235597</v>
      </c>
      <c r="B12270" s="221">
        <v>1.9170891472940501</v>
      </c>
      <c r="C12270" s="221">
        <v>1.78988747117042</v>
      </c>
      <c r="D12270" s="221">
        <v>2.08436158723014</v>
      </c>
      <c r="E12270" s="221">
        <v>1.8158695404835501</v>
      </c>
    </row>
    <row r="12271" spans="1:5" x14ac:dyDescent="0.25">
      <c r="A12271" s="221">
        <v>55477.145850610701</v>
      </c>
      <c r="B12271" s="221">
        <v>0.87237824426191801</v>
      </c>
      <c r="C12271" s="221">
        <v>1.78990455047721</v>
      </c>
      <c r="D12271" s="221">
        <v>2.0844288268076001</v>
      </c>
      <c r="E12271" s="221">
        <v>1.8159052672409799</v>
      </c>
    </row>
    <row r="12272" spans="1:5" x14ac:dyDescent="0.25">
      <c r="A12272" s="221">
        <v>55481.182700545403</v>
      </c>
      <c r="B12272" s="221">
        <v>1.11414209563425</v>
      </c>
      <c r="C12272" s="221">
        <v>1.7899148402363501</v>
      </c>
      <c r="D12272" s="221">
        <v>2.0844685534690099</v>
      </c>
      <c r="E12272" s="221">
        <v>1.8159263754163999</v>
      </c>
    </row>
    <row r="12273" spans="1:5" x14ac:dyDescent="0.25">
      <c r="A12273" s="221">
        <v>55481.476585586403</v>
      </c>
      <c r="B12273" s="221">
        <v>2.1860079244780501</v>
      </c>
      <c r="C12273" s="221">
        <v>1.7899155951155901</v>
      </c>
      <c r="D12273" s="221">
        <v>2.08447144559325</v>
      </c>
      <c r="E12273" s="221">
        <v>1.81592791210394</v>
      </c>
    </row>
    <row r="12274" spans="1:5" x14ac:dyDescent="0.25">
      <c r="A12274" s="221">
        <v>55482.791865268897</v>
      </c>
      <c r="B12274" s="221">
        <v>1.6622189004752901</v>
      </c>
      <c r="C12274" s="221">
        <v>1.7899189831876501</v>
      </c>
      <c r="D12274" s="221">
        <v>2.08448438926751</v>
      </c>
      <c r="E12274" s="221">
        <v>1.8159347895342901</v>
      </c>
    </row>
    <row r="12275" spans="1:5" x14ac:dyDescent="0.25">
      <c r="A12275" s="221">
        <v>55483.582928250202</v>
      </c>
      <c r="B12275" s="221">
        <v>3.0622265562046702</v>
      </c>
      <c r="C12275" s="221">
        <v>1.7899210347404499</v>
      </c>
      <c r="D12275" s="221">
        <v>2.08449217412246</v>
      </c>
      <c r="E12275" s="221">
        <v>1.8159389259021099</v>
      </c>
    </row>
    <row r="12276" spans="1:5" x14ac:dyDescent="0.25">
      <c r="A12276" s="221">
        <v>55485.649718898399</v>
      </c>
      <c r="B12276" s="221">
        <v>2.9108991735291601</v>
      </c>
      <c r="C12276" s="221">
        <v>1.7899263993967001</v>
      </c>
      <c r="D12276" s="221">
        <v>2.0845125134200901</v>
      </c>
      <c r="E12276" s="221">
        <v>1.81594968787709</v>
      </c>
    </row>
    <row r="12277" spans="1:5" x14ac:dyDescent="0.25">
      <c r="A12277" s="221">
        <v>55488.063476017996</v>
      </c>
      <c r="B12277" s="221">
        <v>3.0174905463977302</v>
      </c>
      <c r="C12277" s="221">
        <v>1.7899327204336</v>
      </c>
      <c r="D12277" s="221">
        <v>2.0845362672165901</v>
      </c>
      <c r="E12277" s="221">
        <v>1.81596224604166</v>
      </c>
    </row>
    <row r="12278" spans="1:5" x14ac:dyDescent="0.25">
      <c r="A12278" s="221">
        <v>55489.535612662999</v>
      </c>
      <c r="B12278" s="221">
        <v>2.1629582049851801</v>
      </c>
      <c r="C12278" s="221">
        <v>1.7899366018657701</v>
      </c>
      <c r="D12278" s="221">
        <v>2.08455075452104</v>
      </c>
      <c r="E12278" s="221">
        <v>1.81596990174499</v>
      </c>
    </row>
    <row r="12279" spans="1:5" x14ac:dyDescent="0.25">
      <c r="A12279" s="221">
        <v>55491.910786009503</v>
      </c>
      <c r="B12279" s="221">
        <v>1.49698849959694</v>
      </c>
      <c r="C12279" s="221">
        <v>1.7899429059026499</v>
      </c>
      <c r="D12279" s="221">
        <v>2.0845741286144199</v>
      </c>
      <c r="E12279" s="221">
        <v>1.8159822536027801</v>
      </c>
    </row>
    <row r="12280" spans="1:5" x14ac:dyDescent="0.25">
      <c r="A12280" s="221">
        <v>55493.469642897697</v>
      </c>
      <c r="B12280" s="221">
        <v>1.74307690996727</v>
      </c>
      <c r="C12280" s="221">
        <v>1.7899470764946399</v>
      </c>
      <c r="D12280" s="221">
        <v>2.0845894693332498</v>
      </c>
      <c r="E12280" s="221">
        <v>1.8159903602862899</v>
      </c>
    </row>
    <row r="12281" spans="1:5" x14ac:dyDescent="0.25">
      <c r="A12281" s="221">
        <v>55494.122381011599</v>
      </c>
      <c r="B12281" s="221">
        <v>2.44894755462881</v>
      </c>
      <c r="C12281" s="221">
        <v>1.7899488228411899</v>
      </c>
      <c r="D12281" s="221">
        <v>2.0845958929324602</v>
      </c>
      <c r="E12281" s="221">
        <v>1.8159937491781299</v>
      </c>
    </row>
    <row r="12282" spans="1:5" x14ac:dyDescent="0.25">
      <c r="A12282" s="221">
        <v>55498.281597154899</v>
      </c>
      <c r="B12282" s="221">
        <v>1.30573918252361</v>
      </c>
      <c r="C12282" s="221">
        <v>1.7899600692905999</v>
      </c>
      <c r="D12282" s="221">
        <v>2.0846368229975099</v>
      </c>
      <c r="E12282" s="221">
        <v>1.81601534303541</v>
      </c>
    </row>
    <row r="12283" spans="1:5" x14ac:dyDescent="0.25">
      <c r="A12283" s="221">
        <v>55504.614095577999</v>
      </c>
      <c r="B12283" s="221">
        <v>1.9208736048827599</v>
      </c>
      <c r="C12283" s="221">
        <v>1.7899774974765099</v>
      </c>
      <c r="D12283" s="221">
        <v>2.0846991399253798</v>
      </c>
      <c r="E12283" s="221">
        <v>1.8160481739625201</v>
      </c>
    </row>
    <row r="12284" spans="1:5" x14ac:dyDescent="0.25">
      <c r="A12284" s="221">
        <v>55510.342767481299</v>
      </c>
      <c r="B12284" s="221">
        <v>0.79605696886388999</v>
      </c>
      <c r="C12284" s="221">
        <v>1.78999358071341</v>
      </c>
      <c r="D12284" s="221">
        <v>2.0847555147098502</v>
      </c>
      <c r="E12284" s="221">
        <v>1.8160778410438501</v>
      </c>
    </row>
    <row r="12285" spans="1:5" x14ac:dyDescent="0.25">
      <c r="A12285" s="221">
        <v>55513.683205591602</v>
      </c>
      <c r="B12285" s="221">
        <v>0.90247961743175098</v>
      </c>
      <c r="C12285" s="221">
        <v>1.7900030982222299</v>
      </c>
      <c r="D12285" s="221">
        <v>2.0847883868543202</v>
      </c>
      <c r="E12285" s="221">
        <v>1.8160951401754499</v>
      </c>
    </row>
    <row r="12286" spans="1:5" x14ac:dyDescent="0.25">
      <c r="A12286" s="221">
        <v>55525.647145192197</v>
      </c>
      <c r="B12286" s="221">
        <v>1.53881446047146</v>
      </c>
      <c r="C12286" s="221">
        <v>1.7900380658167201</v>
      </c>
      <c r="D12286" s="221">
        <v>2.0849061197885099</v>
      </c>
      <c r="E12286" s="221">
        <v>1.8161569435387499</v>
      </c>
    </row>
    <row r="12287" spans="1:5" x14ac:dyDescent="0.25">
      <c r="A12287" s="221">
        <v>55533.184572732003</v>
      </c>
      <c r="B12287" s="221">
        <v>2.3149817427873298</v>
      </c>
      <c r="C12287" s="221">
        <v>1.7900607228160199</v>
      </c>
      <c r="D12287" s="221">
        <v>2.0849802929697598</v>
      </c>
      <c r="E12287" s="221">
        <v>1.8161957846604599</v>
      </c>
    </row>
    <row r="12288" spans="1:5" x14ac:dyDescent="0.25">
      <c r="A12288" s="221">
        <v>55537.575338224196</v>
      </c>
      <c r="B12288" s="221">
        <v>1.7001546737548201</v>
      </c>
      <c r="C12288" s="221">
        <v>1.79007417497026</v>
      </c>
      <c r="D12288" s="221">
        <v>2.0850235009532501</v>
      </c>
      <c r="E12288" s="221">
        <v>1.81621833694357</v>
      </c>
    </row>
    <row r="12289" spans="1:5" x14ac:dyDescent="0.25">
      <c r="A12289" s="221">
        <v>55537.650461813901</v>
      </c>
      <c r="B12289" s="221">
        <v>1.61912251121505</v>
      </c>
      <c r="C12289" s="221">
        <v>1.79007440690116</v>
      </c>
      <c r="D12289" s="221">
        <v>2.0850242402181598</v>
      </c>
      <c r="E12289" s="221">
        <v>1.81621872280077</v>
      </c>
    </row>
    <row r="12290" spans="1:5" x14ac:dyDescent="0.25">
      <c r="A12290" s="221">
        <v>55539.975573985401</v>
      </c>
      <c r="B12290" s="221">
        <v>1.6269019862762399</v>
      </c>
      <c r="C12290" s="221">
        <v>1.79008160794992</v>
      </c>
      <c r="D12290" s="221">
        <v>2.0850471208316801</v>
      </c>
      <c r="E12290" s="221">
        <v>1.8162306652714</v>
      </c>
    </row>
    <row r="12291" spans="1:5" x14ac:dyDescent="0.25">
      <c r="A12291" s="221">
        <v>55541.569103010697</v>
      </c>
      <c r="B12291" s="221">
        <v>1.90620081804205</v>
      </c>
      <c r="C12291" s="221">
        <v>1.79008657235375</v>
      </c>
      <c r="D12291" s="221">
        <v>2.0850628021920201</v>
      </c>
      <c r="E12291" s="221">
        <v>1.81623885011247</v>
      </c>
    </row>
    <row r="12292" spans="1:5" x14ac:dyDescent="0.25">
      <c r="A12292" s="221">
        <v>55549.322280566099</v>
      </c>
      <c r="B12292" s="221">
        <v>2.3449262205078099</v>
      </c>
      <c r="C12292" s="221">
        <v>1.79011106392105</v>
      </c>
      <c r="D12292" s="221">
        <v>2.0851390969934598</v>
      </c>
      <c r="E12292" s="221">
        <v>1.81627867274832</v>
      </c>
    </row>
    <row r="12293" spans="1:5" x14ac:dyDescent="0.25">
      <c r="A12293" s="221">
        <v>55552.069690830198</v>
      </c>
      <c r="B12293" s="221">
        <v>3.8683185776288802</v>
      </c>
      <c r="C12293" s="221">
        <v>1.7901198773895199</v>
      </c>
      <c r="D12293" s="221">
        <v>2.0851661326456199</v>
      </c>
      <c r="E12293" s="221">
        <v>1.8162927842681</v>
      </c>
    </row>
    <row r="12294" spans="1:5" x14ac:dyDescent="0.25">
      <c r="A12294" s="221">
        <v>55558.523909929398</v>
      </c>
      <c r="B12294" s="221">
        <v>2.0388417939113199</v>
      </c>
      <c r="C12294" s="221">
        <v>1.7901408620502399</v>
      </c>
      <c r="D12294" s="221">
        <v>2.0852296448282801</v>
      </c>
      <c r="E12294" s="221">
        <v>1.81632586030986</v>
      </c>
    </row>
    <row r="12295" spans="1:5" x14ac:dyDescent="0.25">
      <c r="A12295" s="221">
        <v>55563.2587099948</v>
      </c>
      <c r="B12295" s="221">
        <v>2.4362834833645102</v>
      </c>
      <c r="C12295" s="221">
        <v>1.7901565007951299</v>
      </c>
      <c r="D12295" s="221">
        <v>2.0852762372172302</v>
      </c>
      <c r="E12295" s="221">
        <v>1.8163500141569</v>
      </c>
    </row>
    <row r="12296" spans="1:5" x14ac:dyDescent="0.25">
      <c r="A12296" s="221">
        <v>55563.736203592402</v>
      </c>
      <c r="B12296" s="221">
        <v>1.74909330096027</v>
      </c>
      <c r="C12296" s="221">
        <v>1.7901580898331999</v>
      </c>
      <c r="D12296" s="221">
        <v>2.0852809359515199</v>
      </c>
      <c r="E12296" s="221">
        <v>1.81635245001631</v>
      </c>
    </row>
    <row r="12297" spans="1:5" x14ac:dyDescent="0.25">
      <c r="A12297" s="221">
        <v>55573.661337972597</v>
      </c>
      <c r="B12297" s="221">
        <v>4.5570905992800697</v>
      </c>
      <c r="C12297" s="221">
        <v>1.7901916050550599</v>
      </c>
      <c r="D12297" s="221">
        <v>2.0853786033746502</v>
      </c>
      <c r="E12297" s="221">
        <v>1.81640308154761</v>
      </c>
    </row>
    <row r="12298" spans="1:5" x14ac:dyDescent="0.25">
      <c r="A12298" s="221">
        <v>55577.269464995101</v>
      </c>
      <c r="B12298" s="221">
        <v>1.9048034190377401</v>
      </c>
      <c r="C12298" s="221">
        <v>1.7902040190920701</v>
      </c>
      <c r="D12298" s="221">
        <v>2.08541410883534</v>
      </c>
      <c r="E12298" s="221">
        <v>1.8164214878471401</v>
      </c>
    </row>
    <row r="12299" spans="1:5" x14ac:dyDescent="0.25">
      <c r="A12299" s="221">
        <v>55582.369827089198</v>
      </c>
      <c r="B12299" s="221">
        <v>0.47597187485026698</v>
      </c>
      <c r="C12299" s="221">
        <v>1.7902217771022599</v>
      </c>
      <c r="D12299" s="221">
        <v>2.08546429830142</v>
      </c>
      <c r="E12299" s="221">
        <v>1.81644750655208</v>
      </c>
    </row>
    <row r="12300" spans="1:5" x14ac:dyDescent="0.25">
      <c r="A12300" s="221">
        <v>55583.128560187397</v>
      </c>
      <c r="B12300" s="221">
        <v>1.8107250062303599</v>
      </c>
      <c r="C12300" s="221">
        <v>1.7902244398220299</v>
      </c>
      <c r="D12300" s="221">
        <v>2.0854717643567602</v>
      </c>
      <c r="E12300" s="221">
        <v>1.8164513771111199</v>
      </c>
    </row>
    <row r="12301" spans="1:5" x14ac:dyDescent="0.25">
      <c r="A12301" s="221">
        <v>55586.557533977997</v>
      </c>
      <c r="B12301" s="221">
        <v>1.19659211404195</v>
      </c>
      <c r="C12301" s="221">
        <v>1.7902365458298499</v>
      </c>
      <c r="D12301" s="221">
        <v>2.0855055060086598</v>
      </c>
      <c r="E12301" s="221">
        <v>1.81646886948827</v>
      </c>
    </row>
    <row r="12302" spans="1:5" x14ac:dyDescent="0.25">
      <c r="A12302" s="221">
        <v>55589.396220188202</v>
      </c>
      <c r="B12302" s="221">
        <v>2.9442506796606001</v>
      </c>
      <c r="C12302" s="221">
        <v>1.7902466547659699</v>
      </c>
      <c r="D12302" s="221">
        <v>2.08553343913613</v>
      </c>
      <c r="E12302" s="221">
        <v>1.81648329814955</v>
      </c>
    </row>
    <row r="12303" spans="1:5" x14ac:dyDescent="0.25">
      <c r="A12303" s="221">
        <v>55595.097314188803</v>
      </c>
      <c r="B12303" s="221">
        <v>1.38273216541724</v>
      </c>
      <c r="C12303" s="221">
        <v>1.79026716553357</v>
      </c>
      <c r="D12303" s="221">
        <v>2.0855895388152099</v>
      </c>
      <c r="E12303" s="221">
        <v>1.81651221212023</v>
      </c>
    </row>
    <row r="12304" spans="1:5" x14ac:dyDescent="0.25">
      <c r="A12304" s="221">
        <v>55597.734121024099</v>
      </c>
      <c r="B12304" s="221">
        <v>1.81881695821395</v>
      </c>
      <c r="C12304" s="221">
        <v>1.79027676128985</v>
      </c>
      <c r="D12304" s="221">
        <v>2.0856154854172502</v>
      </c>
      <c r="E12304" s="221">
        <v>1.81652558508961</v>
      </c>
    </row>
    <row r="12305" spans="1:5" x14ac:dyDescent="0.25">
      <c r="A12305" s="221">
        <v>55600.267702674202</v>
      </c>
      <c r="B12305" s="221">
        <v>2.2753797547661501</v>
      </c>
      <c r="C12305" s="221">
        <v>1.79028604376626</v>
      </c>
      <c r="D12305" s="221">
        <v>2.0856404162669202</v>
      </c>
      <c r="E12305" s="221">
        <v>1.81653843453668</v>
      </c>
    </row>
    <row r="12306" spans="1:5" x14ac:dyDescent="0.25">
      <c r="A12306" s="221">
        <v>55612.766178061</v>
      </c>
      <c r="B12306" s="221">
        <v>1.7741529667143701</v>
      </c>
      <c r="C12306" s="221">
        <v>1.7903327320286</v>
      </c>
      <c r="D12306" s="221">
        <v>2.0857634032687402</v>
      </c>
      <c r="E12306" s="221">
        <v>1.81660168929899</v>
      </c>
    </row>
    <row r="12307" spans="1:5" x14ac:dyDescent="0.25">
      <c r="A12307" s="221">
        <v>55619.532777115099</v>
      </c>
      <c r="B12307" s="221">
        <v>0.97391618988729201</v>
      </c>
      <c r="C12307" s="221">
        <v>1.7903586326863601</v>
      </c>
      <c r="D12307" s="221">
        <v>2.08582998753849</v>
      </c>
      <c r="E12307" s="221">
        <v>1.8166358844069399</v>
      </c>
    </row>
    <row r="12308" spans="1:5" x14ac:dyDescent="0.25">
      <c r="A12308" s="221">
        <v>55620.9233433103</v>
      </c>
      <c r="B12308" s="221">
        <v>1.84552914189049</v>
      </c>
      <c r="C12308" s="221">
        <v>1.7903640291281</v>
      </c>
      <c r="D12308" s="221">
        <v>2.0858436706457701</v>
      </c>
      <c r="E12308" s="221">
        <v>1.81664289906928</v>
      </c>
    </row>
    <row r="12309" spans="1:5" x14ac:dyDescent="0.25">
      <c r="A12309" s="221">
        <v>55623.812077526301</v>
      </c>
      <c r="B12309" s="221">
        <v>0.68687233441628903</v>
      </c>
      <c r="C12309" s="221">
        <v>1.7903752395874999</v>
      </c>
      <c r="D12309" s="221">
        <v>2.0858720956573298</v>
      </c>
      <c r="E12309" s="221">
        <v>1.8166574532839299</v>
      </c>
    </row>
    <row r="12310" spans="1:5" x14ac:dyDescent="0.25">
      <c r="A12310" s="221">
        <v>55626.358642312203</v>
      </c>
      <c r="B12310" s="221">
        <v>0.58990472602522503</v>
      </c>
      <c r="C12310" s="221">
        <v>1.79038520577113</v>
      </c>
      <c r="D12310" s="221">
        <v>2.0858971537374602</v>
      </c>
      <c r="E12310" s="221">
        <v>1.8166702835575901</v>
      </c>
    </row>
    <row r="12311" spans="1:5" x14ac:dyDescent="0.25">
      <c r="A12311" s="221">
        <v>55629.745098632397</v>
      </c>
      <c r="B12311" s="221">
        <v>4.3960422148755098</v>
      </c>
      <c r="C12311" s="221">
        <v>1.7903985558152899</v>
      </c>
      <c r="D12311" s="221">
        <v>2.08593047631159</v>
      </c>
      <c r="E12311" s="221">
        <v>1.8166873454291601</v>
      </c>
    </row>
    <row r="12312" spans="1:5" x14ac:dyDescent="0.25">
      <c r="A12312" s="221">
        <v>55630.132054474198</v>
      </c>
      <c r="B12312" s="221">
        <v>2.3589373490009402</v>
      </c>
      <c r="C12312" s="221">
        <v>1.7904000881705699</v>
      </c>
      <c r="D12312" s="221">
        <v>2.0859342839392401</v>
      </c>
      <c r="E12312" s="221">
        <v>1.8166892928103899</v>
      </c>
    </row>
    <row r="12313" spans="1:5" x14ac:dyDescent="0.25">
      <c r="A12313" s="221">
        <v>55638.474688818897</v>
      </c>
      <c r="B12313" s="221">
        <v>2.0132373497687901</v>
      </c>
      <c r="C12313" s="221">
        <v>1.79043347938347</v>
      </c>
      <c r="D12313" s="221">
        <v>2.08601637507673</v>
      </c>
      <c r="E12313" s="221">
        <v>1.8167311820433301</v>
      </c>
    </row>
    <row r="12314" spans="1:5" x14ac:dyDescent="0.25">
      <c r="A12314" s="221">
        <v>55642.957017610199</v>
      </c>
      <c r="B12314" s="221">
        <v>2.16603455337874</v>
      </c>
      <c r="C12314" s="221">
        <v>1.79045169778201</v>
      </c>
      <c r="D12314" s="221">
        <v>2.0860604809854699</v>
      </c>
      <c r="E12314" s="221">
        <v>1.8167536660670101</v>
      </c>
    </row>
    <row r="12315" spans="1:5" x14ac:dyDescent="0.25">
      <c r="A12315" s="221">
        <v>55643.484717001098</v>
      </c>
      <c r="B12315" s="221">
        <v>2.6151039324042098</v>
      </c>
      <c r="C12315" s="221">
        <v>1.7904538584273699</v>
      </c>
      <c r="D12315" s="221">
        <v>2.08606567352316</v>
      </c>
      <c r="E12315" s="221">
        <v>1.8167563130851401</v>
      </c>
    </row>
    <row r="12316" spans="1:5" x14ac:dyDescent="0.25">
      <c r="A12316" s="221">
        <v>55646.8123994692</v>
      </c>
      <c r="B12316" s="221">
        <v>2.22906789680333</v>
      </c>
      <c r="C12316" s="221">
        <v>1.79046752373289</v>
      </c>
      <c r="D12316" s="221">
        <v>2.08609841721786</v>
      </c>
      <c r="E12316" s="221">
        <v>1.81677300523221</v>
      </c>
    </row>
    <row r="12317" spans="1:5" x14ac:dyDescent="0.25">
      <c r="A12317" s="221">
        <v>55648.904931341698</v>
      </c>
      <c r="B12317" s="221">
        <v>1.68619296687214</v>
      </c>
      <c r="C12317" s="221">
        <v>1.7904761737589501</v>
      </c>
      <c r="D12317" s="221">
        <v>2.08611900702692</v>
      </c>
      <c r="E12317" s="221">
        <v>1.8167835016813501</v>
      </c>
    </row>
    <row r="12318" spans="1:5" x14ac:dyDescent="0.25">
      <c r="A12318" s="221">
        <v>55650.538663773499</v>
      </c>
      <c r="B12318" s="221">
        <v>2.9487526332178802</v>
      </c>
      <c r="C12318" s="221">
        <v>1.79048295678748</v>
      </c>
      <c r="D12318" s="221">
        <v>2.0861350824039602</v>
      </c>
      <c r="E12318" s="221">
        <v>1.81679169672468</v>
      </c>
    </row>
    <row r="12319" spans="1:5" x14ac:dyDescent="0.25">
      <c r="A12319" s="221">
        <v>55652.966258653803</v>
      </c>
      <c r="B12319" s="221">
        <v>1.96332962739012</v>
      </c>
      <c r="C12319" s="221">
        <v>1.7904930837487001</v>
      </c>
      <c r="D12319" s="221">
        <v>2.0861589691201901</v>
      </c>
      <c r="E12319" s="221">
        <v>1.8168038738993799</v>
      </c>
    </row>
    <row r="12320" spans="1:5" x14ac:dyDescent="0.25">
      <c r="A12320" s="221">
        <v>55654.894286875598</v>
      </c>
      <c r="B12320" s="221">
        <v>2.3645987581717001</v>
      </c>
      <c r="C12320" s="221">
        <v>1.7905011713305501</v>
      </c>
      <c r="D12320" s="221">
        <v>2.0861779402687102</v>
      </c>
      <c r="E12320" s="221">
        <v>1.81681354517389</v>
      </c>
    </row>
    <row r="12321" spans="1:5" x14ac:dyDescent="0.25">
      <c r="A12321" s="221">
        <v>55658.175069006997</v>
      </c>
      <c r="B12321" s="221">
        <v>1.8599892035185499</v>
      </c>
      <c r="C12321" s="221">
        <v>1.7905150064244499</v>
      </c>
      <c r="D12321" s="221">
        <v>2.0862102220602199</v>
      </c>
      <c r="E12321" s="221">
        <v>1.8168299352437201</v>
      </c>
    </row>
    <row r="12322" spans="1:5" x14ac:dyDescent="0.25">
      <c r="A12322" s="221">
        <v>55659.436456554096</v>
      </c>
      <c r="B12322" s="221">
        <v>1.78132429478068</v>
      </c>
      <c r="C12322" s="221">
        <v>1.7905203550786299</v>
      </c>
      <c r="D12322" s="221">
        <v>2.08622263368897</v>
      </c>
      <c r="E12322" s="221">
        <v>1.81683623685996</v>
      </c>
    </row>
    <row r="12323" spans="1:5" x14ac:dyDescent="0.25">
      <c r="A12323" s="221">
        <v>55662.887772724796</v>
      </c>
      <c r="B12323" s="221">
        <v>1.9201174941905199</v>
      </c>
      <c r="C12323" s="221">
        <v>1.79053506902604</v>
      </c>
      <c r="D12323" s="221">
        <v>2.08625659347801</v>
      </c>
      <c r="E12323" s="221">
        <v>1.8168534788805399</v>
      </c>
    </row>
    <row r="12324" spans="1:5" x14ac:dyDescent="0.25">
      <c r="A12324" s="221">
        <v>55664.118332978003</v>
      </c>
      <c r="B12324" s="221">
        <v>1.7588658491184399</v>
      </c>
      <c r="C12324" s="221">
        <v>1.79054034338524</v>
      </c>
      <c r="D12324" s="221">
        <v>2.08626870177656</v>
      </c>
      <c r="E12324" s="221">
        <v>1.81685962649037</v>
      </c>
    </row>
    <row r="12325" spans="1:5" x14ac:dyDescent="0.25">
      <c r="A12325" s="221">
        <v>55667.953393700998</v>
      </c>
      <c r="B12325" s="221">
        <v>1.3180293965102701</v>
      </c>
      <c r="C12325" s="221">
        <v>1.7905568759636901</v>
      </c>
      <c r="D12325" s="221">
        <v>2.0863064374827802</v>
      </c>
      <c r="E12325" s="221">
        <v>1.81687877676761</v>
      </c>
    </row>
    <row r="12326" spans="1:5" x14ac:dyDescent="0.25">
      <c r="A12326" s="221">
        <v>55670.617201160203</v>
      </c>
      <c r="B12326" s="221">
        <v>2.8125218974403499</v>
      </c>
      <c r="C12326" s="221">
        <v>1.7905684440804599</v>
      </c>
      <c r="D12326" s="221">
        <v>2.0863326484512501</v>
      </c>
      <c r="E12326" s="221">
        <v>1.8168920533120301</v>
      </c>
    </row>
    <row r="12327" spans="1:5" x14ac:dyDescent="0.25">
      <c r="A12327" s="221">
        <v>55672.279534970701</v>
      </c>
      <c r="B12327" s="221">
        <v>3.0183233948218602</v>
      </c>
      <c r="C12327" s="221">
        <v>1.7905756983190699</v>
      </c>
      <c r="D12327" s="221">
        <v>2.0863490052562299</v>
      </c>
      <c r="E12327" s="221">
        <v>1.81690033846365</v>
      </c>
    </row>
    <row r="12328" spans="1:5" x14ac:dyDescent="0.25">
      <c r="A12328" s="221">
        <v>55673.585505302603</v>
      </c>
      <c r="B12328" s="221">
        <v>2.2841241023400198</v>
      </c>
      <c r="C12328" s="221">
        <v>1.7905814164269001</v>
      </c>
      <c r="D12328" s="221">
        <v>2.08636185556457</v>
      </c>
      <c r="E12328" s="221">
        <v>1.81690684748257</v>
      </c>
    </row>
    <row r="12329" spans="1:5" x14ac:dyDescent="0.25">
      <c r="A12329" s="221">
        <v>55675.4949980534</v>
      </c>
      <c r="B12329" s="221">
        <v>2.6048543890370799</v>
      </c>
      <c r="C12329" s="221">
        <v>1.7905898071307</v>
      </c>
      <c r="D12329" s="221">
        <v>2.0863806443302901</v>
      </c>
      <c r="E12329" s="221">
        <v>1.81691636022119</v>
      </c>
    </row>
    <row r="12330" spans="1:5" x14ac:dyDescent="0.25">
      <c r="A12330" s="221">
        <v>55679.515838044099</v>
      </c>
      <c r="B12330" s="221">
        <v>0.86867682431108795</v>
      </c>
      <c r="C12330" s="221">
        <v>1.79060759257756</v>
      </c>
      <c r="D12330" s="221">
        <v>2.08642020804196</v>
      </c>
      <c r="E12330" s="221">
        <v>1.8169363678858399</v>
      </c>
    </row>
    <row r="12331" spans="1:5" x14ac:dyDescent="0.25">
      <c r="A12331" s="221">
        <v>55680.445164591198</v>
      </c>
      <c r="B12331" s="221">
        <v>0.65502998634881004</v>
      </c>
      <c r="C12331" s="221">
        <v>1.7906117258844101</v>
      </c>
      <c r="D12331" s="221">
        <v>2.0864293523022699</v>
      </c>
      <c r="E12331" s="221">
        <v>1.81694099084623</v>
      </c>
    </row>
    <row r="12332" spans="1:5" x14ac:dyDescent="0.25">
      <c r="A12332" s="221">
        <v>55680.488140589798</v>
      </c>
      <c r="B12332" s="221">
        <v>3.4387618605511601</v>
      </c>
      <c r="C12332" s="221">
        <v>1.7906119173044299</v>
      </c>
      <c r="D12332" s="221">
        <v>2.0864297751716201</v>
      </c>
      <c r="E12332" s="221">
        <v>1.8169412046315101</v>
      </c>
    </row>
    <row r="12333" spans="1:5" x14ac:dyDescent="0.25">
      <c r="A12333" s="221">
        <v>55681.707766065803</v>
      </c>
      <c r="B12333" s="221">
        <v>0.77970054660352295</v>
      </c>
      <c r="C12333" s="221">
        <v>1.7906173550848601</v>
      </c>
      <c r="D12333" s="221">
        <v>2.0864417758756502</v>
      </c>
      <c r="E12333" s="221">
        <v>1.81694726500528</v>
      </c>
    </row>
    <row r="12334" spans="1:5" x14ac:dyDescent="0.25">
      <c r="A12334" s="221">
        <v>55685.569920854301</v>
      </c>
      <c r="B12334" s="221">
        <v>0.58518978026411705</v>
      </c>
      <c r="C12334" s="221">
        <v>1.7906346715650201</v>
      </c>
      <c r="D12334" s="221">
        <v>2.0864797781783602</v>
      </c>
      <c r="E12334" s="221">
        <v>1.8169664562258701</v>
      </c>
    </row>
    <row r="12335" spans="1:5" x14ac:dyDescent="0.25">
      <c r="A12335" s="221">
        <v>55688.976001185503</v>
      </c>
      <c r="B12335" s="221">
        <v>1.6155804176579001</v>
      </c>
      <c r="C12335" s="221">
        <v>1.7906500651259201</v>
      </c>
      <c r="D12335" s="221">
        <v>2.0865132928619601</v>
      </c>
      <c r="E12335" s="221">
        <v>1.81698335493008</v>
      </c>
    </row>
    <row r="12336" spans="1:5" x14ac:dyDescent="0.25">
      <c r="A12336" s="221">
        <v>55695.533270322499</v>
      </c>
      <c r="B12336" s="221">
        <v>2.1061111382248301</v>
      </c>
      <c r="C12336" s="221">
        <v>1.7906800226786701</v>
      </c>
      <c r="D12336" s="221">
        <v>2.0865778141823901</v>
      </c>
      <c r="E12336" s="221">
        <v>1.81701586334827</v>
      </c>
    </row>
    <row r="12337" spans="1:5" x14ac:dyDescent="0.25">
      <c r="A12337" s="221">
        <v>55704.626134171798</v>
      </c>
      <c r="B12337" s="221">
        <v>0.15637582509358</v>
      </c>
      <c r="C12337" s="221">
        <v>1.7907222682837001</v>
      </c>
      <c r="D12337" s="221">
        <v>2.0866672847555598</v>
      </c>
      <c r="E12337" s="221">
        <v>1.8170608800030901</v>
      </c>
    </row>
    <row r="12338" spans="1:5" x14ac:dyDescent="0.25">
      <c r="A12338" s="221">
        <v>55709.954754376202</v>
      </c>
      <c r="B12338" s="221">
        <v>1.3907959722238501</v>
      </c>
      <c r="C12338" s="221">
        <v>1.7907474165769299</v>
      </c>
      <c r="D12338" s="221">
        <v>2.0867197151511698</v>
      </c>
      <c r="E12338" s="221">
        <v>1.8170872195033201</v>
      </c>
    </row>
    <row r="12339" spans="1:5" x14ac:dyDescent="0.25">
      <c r="A12339" s="221">
        <v>55713.461418114501</v>
      </c>
      <c r="B12339" s="221">
        <v>2.8394652127165401</v>
      </c>
      <c r="C12339" s="221">
        <v>1.7907641031427499</v>
      </c>
      <c r="D12339" s="221">
        <v>2.08675421841594</v>
      </c>
      <c r="E12339" s="221">
        <v>1.8171045275562301</v>
      </c>
    </row>
    <row r="12340" spans="1:5" x14ac:dyDescent="0.25">
      <c r="A12340" s="221">
        <v>55717.659962044003</v>
      </c>
      <c r="B12340" s="221">
        <v>2.2648384072613501</v>
      </c>
      <c r="C12340" s="221">
        <v>1.7907842552145099</v>
      </c>
      <c r="D12340" s="221">
        <v>2.0867955293267202</v>
      </c>
      <c r="E12340" s="221">
        <v>1.81712523137964</v>
      </c>
    </row>
    <row r="12341" spans="1:5" x14ac:dyDescent="0.25">
      <c r="A12341" s="221">
        <v>55718.410709248499</v>
      </c>
      <c r="B12341" s="221">
        <v>3.4634072117287298</v>
      </c>
      <c r="C12341" s="221">
        <v>1.7907878771608301</v>
      </c>
      <c r="D12341" s="221">
        <v>2.0868029161854298</v>
      </c>
      <c r="E12341" s="221">
        <v>1.8171289313476</v>
      </c>
    </row>
    <row r="12342" spans="1:5" x14ac:dyDescent="0.25">
      <c r="A12342" s="221">
        <v>55729.944463780397</v>
      </c>
      <c r="B12342" s="221">
        <v>2.5466748205361398</v>
      </c>
      <c r="C12342" s="221">
        <v>1.79084422294242</v>
      </c>
      <c r="D12342" s="221">
        <v>2.08691640074399</v>
      </c>
      <c r="E12342" s="221">
        <v>1.8171856618303099</v>
      </c>
    </row>
    <row r="12343" spans="1:5" x14ac:dyDescent="0.25">
      <c r="A12343" s="221">
        <v>55739.277199746299</v>
      </c>
      <c r="B12343" s="221">
        <v>1.0198124438743199</v>
      </c>
      <c r="C12343" s="221">
        <v>1.79089077994558</v>
      </c>
      <c r="D12343" s="221">
        <v>2.08700822865949</v>
      </c>
      <c r="E12343" s="221">
        <v>1.81723142551469</v>
      </c>
    </row>
    <row r="12344" spans="1:5" x14ac:dyDescent="0.25">
      <c r="A12344" s="221">
        <v>55739.303360527498</v>
      </c>
      <c r="B12344" s="221">
        <v>2.3549123247977399</v>
      </c>
      <c r="C12344" s="221">
        <v>1.7908909116595699</v>
      </c>
      <c r="D12344" s="221">
        <v>2.0870084860606699</v>
      </c>
      <c r="E12344" s="221">
        <v>1.81723155349434</v>
      </c>
    </row>
    <row r="12345" spans="1:5" x14ac:dyDescent="0.25">
      <c r="A12345" s="221">
        <v>55754.461063270297</v>
      </c>
      <c r="B12345" s="221">
        <v>1.84531726350123</v>
      </c>
      <c r="C12345" s="221">
        <v>1.7909683612101599</v>
      </c>
      <c r="D12345" s="221">
        <v>2.0871576251984099</v>
      </c>
      <c r="E12345" s="221">
        <v>1.8173057056186599</v>
      </c>
    </row>
    <row r="12346" spans="1:5" x14ac:dyDescent="0.25">
      <c r="A12346" s="221">
        <v>55758.086356786902</v>
      </c>
      <c r="B12346" s="221">
        <v>2.1942658580099499</v>
      </c>
      <c r="C12346" s="221">
        <v>1.7909872197291701</v>
      </c>
      <c r="D12346" s="221">
        <v>2.0871932948002598</v>
      </c>
      <c r="E12346" s="221">
        <v>1.8173234407082099</v>
      </c>
    </row>
    <row r="12347" spans="1:5" x14ac:dyDescent="0.25">
      <c r="A12347" s="221">
        <v>55760.895545832202</v>
      </c>
      <c r="B12347" s="221">
        <v>2.27957176459745</v>
      </c>
      <c r="C12347" s="221">
        <v>1.7910019216000199</v>
      </c>
      <c r="D12347" s="221">
        <v>2.0872209346739199</v>
      </c>
      <c r="E12347" s="221">
        <v>1.81733718338009</v>
      </c>
    </row>
    <row r="12348" spans="1:5" x14ac:dyDescent="0.25">
      <c r="A12348" s="221">
        <v>55771.104399621901</v>
      </c>
      <c r="B12348" s="221">
        <v>2.2231329776514399</v>
      </c>
      <c r="C12348" s="221">
        <v>1.7910560019525601</v>
      </c>
      <c r="D12348" s="221">
        <v>2.0873213805408302</v>
      </c>
      <c r="E12348" s="221">
        <v>1.81738695213963</v>
      </c>
    </row>
    <row r="12349" spans="1:5" x14ac:dyDescent="0.25">
      <c r="A12349" s="221">
        <v>55771.666097170099</v>
      </c>
      <c r="B12349" s="221">
        <v>1.5602416885257999</v>
      </c>
      <c r="C12349" s="221">
        <v>1.79105900540082</v>
      </c>
      <c r="D12349" s="221">
        <v>2.08732690708923</v>
      </c>
      <c r="E12349" s="221">
        <v>1.8173896814275501</v>
      </c>
    </row>
    <row r="12350" spans="1:5" x14ac:dyDescent="0.25">
      <c r="A12350" s="221">
        <v>55773.039077425601</v>
      </c>
      <c r="B12350" s="221">
        <v>3.4286116195516798</v>
      </c>
      <c r="C12350" s="221">
        <v>1.79106636369571</v>
      </c>
      <c r="D12350" s="221">
        <v>2.08734041585718</v>
      </c>
      <c r="E12350" s="221">
        <v>1.8173963527374699</v>
      </c>
    </row>
    <row r="12351" spans="1:5" x14ac:dyDescent="0.25">
      <c r="A12351" s="221">
        <v>55774.101502498197</v>
      </c>
      <c r="B12351" s="221">
        <v>1.9297349907263299</v>
      </c>
      <c r="C12351" s="221">
        <v>1.7910720713516399</v>
      </c>
      <c r="D12351" s="221">
        <v>2.0873508690692399</v>
      </c>
      <c r="E12351" s="221">
        <v>1.81740151506002</v>
      </c>
    </row>
    <row r="12352" spans="1:5" x14ac:dyDescent="0.25">
      <c r="A12352" s="221">
        <v>55806.848087086299</v>
      </c>
      <c r="B12352" s="221">
        <v>1.5742692076414999</v>
      </c>
      <c r="C12352" s="221">
        <v>1.79125334869966</v>
      </c>
      <c r="D12352" s="221">
        <v>2.0876730579205698</v>
      </c>
      <c r="E12352" s="221">
        <v>1.8175601312851699</v>
      </c>
    </row>
    <row r="12353" spans="1:5" x14ac:dyDescent="0.25">
      <c r="A12353" s="221">
        <v>55812.018837279596</v>
      </c>
      <c r="B12353" s="221">
        <v>1.5832753576807199</v>
      </c>
      <c r="C12353" s="221">
        <v>1.79128291960439</v>
      </c>
      <c r="D12353" s="221">
        <v>2.0877239321746699</v>
      </c>
      <c r="E12353" s="221">
        <v>1.8175850522015999</v>
      </c>
    </row>
    <row r="12354" spans="1:5" x14ac:dyDescent="0.25">
      <c r="A12354" s="221">
        <v>55813.633284269301</v>
      </c>
      <c r="B12354" s="221">
        <v>1.1630415400026199</v>
      </c>
      <c r="C12354" s="221">
        <v>1.79129220613929</v>
      </c>
      <c r="D12354" s="221">
        <v>2.0877398164822298</v>
      </c>
      <c r="E12354" s="221">
        <v>1.81759283318057</v>
      </c>
    </row>
    <row r="12355" spans="1:5" x14ac:dyDescent="0.25">
      <c r="A12355" s="221">
        <v>55814.278011315298</v>
      </c>
      <c r="B12355" s="221">
        <v>1.2078165804974901</v>
      </c>
      <c r="C12355" s="221">
        <v>1.7912959217251501</v>
      </c>
      <c r="D12355" s="221">
        <v>2.08774615985724</v>
      </c>
      <c r="E12355" s="221">
        <v>1.8175959397266599</v>
      </c>
    </row>
    <row r="12356" spans="1:5" x14ac:dyDescent="0.25">
      <c r="A12356" s="221">
        <v>55814.306193974102</v>
      </c>
      <c r="B12356" s="221">
        <v>1.82827391892577</v>
      </c>
      <c r="C12356" s="221">
        <v>1.79129608423425</v>
      </c>
      <c r="D12356" s="221">
        <v>2.0877464371422998</v>
      </c>
      <c r="E12356" s="221">
        <v>1.8175960754326299</v>
      </c>
    </row>
    <row r="12357" spans="1:5" x14ac:dyDescent="0.25">
      <c r="A12357" s="221">
        <v>55818.375688715103</v>
      </c>
      <c r="B12357" s="221">
        <v>9.6979257590468201E-2</v>
      </c>
      <c r="C12357" s="221">
        <v>1.7913196367139399</v>
      </c>
      <c r="D12357" s="221">
        <v>2.0877864763052401</v>
      </c>
      <c r="E12357" s="221">
        <v>1.8176156434940001</v>
      </c>
    </row>
    <row r="12358" spans="1:5" x14ac:dyDescent="0.25">
      <c r="A12358" s="221">
        <v>55822.132047630701</v>
      </c>
      <c r="B12358" s="221">
        <v>1.41326186985513</v>
      </c>
      <c r="C12358" s="221">
        <v>1.79134150626966</v>
      </c>
      <c r="D12358" s="221">
        <v>2.0878234330756902</v>
      </c>
      <c r="E12358" s="221">
        <v>1.81763370584845</v>
      </c>
    </row>
    <row r="12359" spans="1:5" x14ac:dyDescent="0.25">
      <c r="A12359" s="221">
        <v>55825.389832762703</v>
      </c>
      <c r="B12359" s="221">
        <v>0.88842300810123598</v>
      </c>
      <c r="C12359" s="221">
        <v>1.7913605884469701</v>
      </c>
      <c r="D12359" s="221">
        <v>2.0878554846500998</v>
      </c>
      <c r="E12359" s="221">
        <v>1.81764937082379</v>
      </c>
    </row>
    <row r="12360" spans="1:5" x14ac:dyDescent="0.25">
      <c r="A12360" s="221">
        <v>55829.671104934299</v>
      </c>
      <c r="B12360" s="221">
        <v>2.41526763546895</v>
      </c>
      <c r="C12360" s="221">
        <v>1.7913858205933699</v>
      </c>
      <c r="D12360" s="221">
        <v>2.0878976057563201</v>
      </c>
      <c r="E12360" s="221">
        <v>1.8176698353779801</v>
      </c>
    </row>
    <row r="12361" spans="1:5" x14ac:dyDescent="0.25">
      <c r="A12361" s="221">
        <v>55833.572803492701</v>
      </c>
      <c r="B12361" s="221">
        <v>2.1199998366649302</v>
      </c>
      <c r="C12361" s="221">
        <v>1.79140896880593</v>
      </c>
      <c r="D12361" s="221">
        <v>2.0879359924443901</v>
      </c>
      <c r="E12361" s="221">
        <v>1.8176884783524601</v>
      </c>
    </row>
    <row r="12362" spans="1:5" x14ac:dyDescent="0.25">
      <c r="A12362" s="221">
        <v>55856.277383439097</v>
      </c>
      <c r="B12362" s="221">
        <v>1.74520553191686</v>
      </c>
      <c r="C12362" s="221">
        <v>1.79154655950307</v>
      </c>
      <c r="D12362" s="221">
        <v>2.0881593704463501</v>
      </c>
      <c r="E12362" s="221">
        <v>1.81779696466893</v>
      </c>
    </row>
    <row r="12363" spans="1:5" x14ac:dyDescent="0.25">
      <c r="A12363" s="221">
        <v>55858.826926327398</v>
      </c>
      <c r="B12363" s="221">
        <v>1.6340861075648401</v>
      </c>
      <c r="C12363" s="221">
        <v>1.7915623166716701</v>
      </c>
      <c r="D12363" s="221">
        <v>2.0881844540108898</v>
      </c>
      <c r="E12363" s="221">
        <v>1.8178091468153199</v>
      </c>
    </row>
    <row r="12364" spans="1:5" x14ac:dyDescent="0.25">
      <c r="A12364" s="221">
        <v>55859.907927665401</v>
      </c>
      <c r="B12364" s="221">
        <v>0.25228037526803199</v>
      </c>
      <c r="C12364" s="221">
        <v>1.79156901633138</v>
      </c>
      <c r="D12364" s="221">
        <v>2.0881950893945702</v>
      </c>
      <c r="E12364" s="221">
        <v>1.8178143120222301</v>
      </c>
    </row>
    <row r="12365" spans="1:5" x14ac:dyDescent="0.25">
      <c r="A12365" s="221">
        <v>55870.566503052803</v>
      </c>
      <c r="B12365" s="221">
        <v>1.0292613972446001</v>
      </c>
      <c r="C12365" s="221">
        <v>1.7916356680769601</v>
      </c>
      <c r="D12365" s="221">
        <v>2.0882999533153899</v>
      </c>
      <c r="E12365" s="221">
        <v>1.8178651259276499</v>
      </c>
    </row>
    <row r="12366" spans="1:5" x14ac:dyDescent="0.25">
      <c r="A12366" s="221">
        <v>55871.265935152798</v>
      </c>
      <c r="B12366" s="221">
        <v>-1.0510354447210599</v>
      </c>
      <c r="C12366" s="221">
        <v>1.79164007951036</v>
      </c>
      <c r="D12366" s="221">
        <v>2.0883068346470601</v>
      </c>
      <c r="E12366" s="221">
        <v>1.8178684473461699</v>
      </c>
    </row>
    <row r="12367" spans="1:5" x14ac:dyDescent="0.25">
      <c r="A12367" s="221">
        <v>55872.782564274399</v>
      </c>
      <c r="B12367" s="221">
        <v>1.33194124402334</v>
      </c>
      <c r="C12367" s="221">
        <v>1.79164966104374</v>
      </c>
      <c r="D12367" s="221">
        <v>2.08832175593535</v>
      </c>
      <c r="E12367" s="221">
        <v>1.8178756473544</v>
      </c>
    </row>
    <row r="12368" spans="1:5" x14ac:dyDescent="0.25">
      <c r="A12368" s="221">
        <v>55874.9830096761</v>
      </c>
      <c r="B12368" s="221">
        <v>1.17467813884482</v>
      </c>
      <c r="C12368" s="221">
        <v>1.79166360137502</v>
      </c>
      <c r="D12368" s="221">
        <v>2.08834340491976</v>
      </c>
      <c r="E12368" s="221">
        <v>1.8178860851505401</v>
      </c>
    </row>
    <row r="12369" spans="1:5" x14ac:dyDescent="0.25">
      <c r="A12369" s="221">
        <v>55882.013339265002</v>
      </c>
      <c r="B12369" s="221">
        <v>2.2219356674211901</v>
      </c>
      <c r="C12369" s="221">
        <v>1.7917084467230799</v>
      </c>
      <c r="D12369" s="221">
        <v>2.0884125725053502</v>
      </c>
      <c r="E12369" s="221">
        <v>1.81791935038328</v>
      </c>
    </row>
    <row r="12370" spans="1:5" x14ac:dyDescent="0.25">
      <c r="A12370" s="221">
        <v>55885.486868449298</v>
      </c>
      <c r="B12370" s="221">
        <v>1.9658300492174701</v>
      </c>
      <c r="C12370" s="221">
        <v>1.7917307759407699</v>
      </c>
      <c r="D12370" s="221">
        <v>2.0884467466680401</v>
      </c>
      <c r="E12370" s="221">
        <v>1.8179357311575199</v>
      </c>
    </row>
    <row r="12371" spans="1:5" x14ac:dyDescent="0.25">
      <c r="A12371" s="221">
        <v>55891.754244264397</v>
      </c>
      <c r="B12371" s="221">
        <v>1.0919334808071599</v>
      </c>
      <c r="C12371" s="221">
        <v>1.79177135260795</v>
      </c>
      <c r="D12371" s="221">
        <v>2.0885084079667902</v>
      </c>
      <c r="E12371" s="221">
        <v>1.81796528739926</v>
      </c>
    </row>
    <row r="12372" spans="1:5" x14ac:dyDescent="0.25">
      <c r="A12372" s="221">
        <v>55910.211393460697</v>
      </c>
      <c r="B12372" s="221">
        <v>2.3678778931643301</v>
      </c>
      <c r="C12372" s="221">
        <v>1.79189299162689</v>
      </c>
      <c r="D12372" s="221">
        <v>2.08868999223994</v>
      </c>
      <c r="E12372" s="221">
        <v>1.81805232924576</v>
      </c>
    </row>
    <row r="12373" spans="1:5" x14ac:dyDescent="0.25">
      <c r="A12373" s="221">
        <v>55921.009637622003</v>
      </c>
      <c r="B12373" s="221">
        <v>1.7277308574121799</v>
      </c>
      <c r="C12373" s="221">
        <v>1.7919656332540601</v>
      </c>
      <c r="D12373" s="221">
        <v>2.0887962262246602</v>
      </c>
      <c r="E12373" s="221">
        <v>1.8181032258247001</v>
      </c>
    </row>
    <row r="12374" spans="1:5" x14ac:dyDescent="0.25">
      <c r="A12374" s="221">
        <v>55923.070509261503</v>
      </c>
      <c r="B12374" s="221">
        <v>2.78997052706156</v>
      </c>
      <c r="C12374" s="221">
        <v>1.7919796206077401</v>
      </c>
      <c r="D12374" s="221">
        <v>2.0888165008944899</v>
      </c>
      <c r="E12374" s="221">
        <v>1.8181128906047099</v>
      </c>
    </row>
    <row r="12375" spans="1:5" x14ac:dyDescent="0.25">
      <c r="A12375" s="221">
        <v>55932.195482996598</v>
      </c>
      <c r="B12375" s="221">
        <v>1.3781557479567701</v>
      </c>
      <c r="C12375" s="221">
        <v>1.7920420273717199</v>
      </c>
      <c r="D12375" s="221">
        <v>2.0889062715653401</v>
      </c>
      <c r="E12375" s="221">
        <v>1.81815560009153</v>
      </c>
    </row>
    <row r="12376" spans="1:5" x14ac:dyDescent="0.25">
      <c r="A12376" s="221">
        <v>55933.244013464799</v>
      </c>
      <c r="B12376" s="221">
        <v>0.25836141509185701</v>
      </c>
      <c r="C12376" s="221">
        <v>1.7920492479279799</v>
      </c>
      <c r="D12376" s="221">
        <v>2.0889165869137698</v>
      </c>
      <c r="E12376" s="221">
        <v>1.8181605073620799</v>
      </c>
    </row>
    <row r="12377" spans="1:5" x14ac:dyDescent="0.25">
      <c r="A12377" s="221">
        <v>55935.845312936202</v>
      </c>
      <c r="B12377" s="221">
        <v>1.4446079569441199</v>
      </c>
      <c r="C12377" s="221">
        <v>1.79206720543299</v>
      </c>
      <c r="D12377" s="221">
        <v>2.0889421782639999</v>
      </c>
      <c r="E12377" s="221">
        <v>1.8181726818107</v>
      </c>
    </row>
    <row r="12378" spans="1:5" x14ac:dyDescent="0.25">
      <c r="A12378" s="221">
        <v>55936.695998969102</v>
      </c>
      <c r="B12378" s="221">
        <v>1.7208309673162301</v>
      </c>
      <c r="C12378" s="221">
        <v>1.7920730915691401</v>
      </c>
      <c r="D12378" s="221">
        <v>2.0889505472366698</v>
      </c>
      <c r="E12378" s="221">
        <v>1.81817666314138</v>
      </c>
    </row>
    <row r="12379" spans="1:5" x14ac:dyDescent="0.25">
      <c r="A12379" s="221">
        <v>55949.649093606</v>
      </c>
      <c r="B12379" s="221">
        <v>0.64291582606341702</v>
      </c>
      <c r="C12379" s="221">
        <v>1.7921635448862101</v>
      </c>
      <c r="D12379" s="221">
        <v>2.08907797861663</v>
      </c>
      <c r="E12379" s="221">
        <v>1.8182370081212</v>
      </c>
    </row>
    <row r="12380" spans="1:5" x14ac:dyDescent="0.25">
      <c r="A12380" s="221">
        <v>55951.830030736703</v>
      </c>
      <c r="B12380" s="221">
        <v>-1.4433586868011199</v>
      </c>
      <c r="C12380" s="221">
        <v>1.7921789271153801</v>
      </c>
      <c r="D12380" s="221">
        <v>2.08909943447996</v>
      </c>
      <c r="E12380" s="221">
        <v>1.8182471666077</v>
      </c>
    </row>
    <row r="12381" spans="1:5" x14ac:dyDescent="0.25">
      <c r="A12381" s="221">
        <v>55959.178019270097</v>
      </c>
      <c r="B12381" s="221">
        <v>1.9973861287766499</v>
      </c>
      <c r="C12381" s="221">
        <v>1.7922310753105399</v>
      </c>
      <c r="D12381" s="221">
        <v>2.0891717229461602</v>
      </c>
      <c r="E12381" s="221">
        <v>1.8182813924647101</v>
      </c>
    </row>
    <row r="12382" spans="1:5" x14ac:dyDescent="0.25">
      <c r="A12382" s="221">
        <v>55961.991671401898</v>
      </c>
      <c r="B12382" s="221">
        <v>0.96871706535888202</v>
      </c>
      <c r="C12382" s="221">
        <v>1.7922511775804399</v>
      </c>
      <c r="D12382" s="221">
        <v>2.0891994029348799</v>
      </c>
      <c r="E12382" s="221">
        <v>1.81829449804525</v>
      </c>
    </row>
    <row r="12383" spans="1:5" x14ac:dyDescent="0.25">
      <c r="A12383" s="221">
        <v>55962.779955256003</v>
      </c>
      <c r="B12383" s="221">
        <v>1.2066102083291299</v>
      </c>
      <c r="C12383" s="221">
        <v>1.79225682306562</v>
      </c>
      <c r="D12383" s="221">
        <v>2.08920715786945</v>
      </c>
      <c r="E12383" s="221">
        <v>1.8182981569641701</v>
      </c>
    </row>
    <row r="12384" spans="1:5" x14ac:dyDescent="0.25">
      <c r="A12384" s="221">
        <v>55963.756031088597</v>
      </c>
      <c r="B12384" s="221">
        <v>1.6603368861544601</v>
      </c>
      <c r="C12384" s="221">
        <v>1.7922638162915101</v>
      </c>
      <c r="D12384" s="221">
        <v>2.08921676025339</v>
      </c>
      <c r="E12384" s="221">
        <v>1.81830268754325</v>
      </c>
    </row>
    <row r="12385" spans="1:5" x14ac:dyDescent="0.25">
      <c r="A12385" s="221">
        <v>55968.832606174103</v>
      </c>
      <c r="B12385" s="221">
        <v>2.4142884932348001</v>
      </c>
      <c r="C12385" s="221">
        <v>1.79230035052737</v>
      </c>
      <c r="D12385" s="221">
        <v>2.0892667022982998</v>
      </c>
      <c r="E12385" s="221">
        <v>1.8183261770327199</v>
      </c>
    </row>
    <row r="12386" spans="1:5" x14ac:dyDescent="0.25">
      <c r="A12386" s="221">
        <v>55969.636454186897</v>
      </c>
      <c r="B12386" s="221">
        <v>1.0866930564703801</v>
      </c>
      <c r="C12386" s="221">
        <v>1.79230615416783</v>
      </c>
      <c r="D12386" s="221">
        <v>2.0892746102994799</v>
      </c>
      <c r="E12386" s="221">
        <v>1.8183298911967301</v>
      </c>
    </row>
    <row r="12387" spans="1:5" x14ac:dyDescent="0.25">
      <c r="A12387" s="221">
        <v>55970.586244494902</v>
      </c>
      <c r="B12387" s="221">
        <v>1.6575717973242901</v>
      </c>
      <c r="C12387" s="221">
        <v>1.7923130222120001</v>
      </c>
      <c r="D12387" s="221">
        <v>2.0892839540307002</v>
      </c>
      <c r="E12387" s="221">
        <v>1.8183342796842701</v>
      </c>
    </row>
    <row r="12388" spans="1:5" x14ac:dyDescent="0.25">
      <c r="A12388" s="221">
        <v>55978.609482741798</v>
      </c>
      <c r="B12388" s="221">
        <v>2.7906166593069801</v>
      </c>
      <c r="C12388" s="221">
        <v>1.79237136871025</v>
      </c>
      <c r="D12388" s="221">
        <v>2.0893628833441098</v>
      </c>
      <c r="E12388" s="221">
        <v>1.81837135089957</v>
      </c>
    </row>
    <row r="12389" spans="1:5" x14ac:dyDescent="0.25">
      <c r="A12389" s="221">
        <v>55988.788769057901</v>
      </c>
      <c r="B12389" s="221">
        <v>1.1678569971542001</v>
      </c>
      <c r="C12389" s="221">
        <v>1.79244624070576</v>
      </c>
      <c r="D12389" s="221">
        <v>2.0894630204210101</v>
      </c>
      <c r="E12389" s="221">
        <v>1.8184183840927901</v>
      </c>
    </row>
    <row r="12390" spans="1:5" x14ac:dyDescent="0.25">
      <c r="A12390" s="221">
        <v>55993.643592355103</v>
      </c>
      <c r="B12390" s="221">
        <v>2.3407476185682201</v>
      </c>
      <c r="C12390" s="221">
        <v>1.7924822820444499</v>
      </c>
      <c r="D12390" s="221">
        <v>2.0895107789571901</v>
      </c>
      <c r="E12390" s="221">
        <v>1.8184408157088301</v>
      </c>
    </row>
    <row r="12391" spans="1:5" x14ac:dyDescent="0.25">
      <c r="A12391" s="221">
        <v>55999.517604964902</v>
      </c>
      <c r="B12391" s="221">
        <v>2.6011699164736299</v>
      </c>
      <c r="C12391" s="221">
        <v>1.7925261761042799</v>
      </c>
      <c r="D12391" s="221">
        <v>2.0895685636028101</v>
      </c>
      <c r="E12391" s="221">
        <v>1.8184679388917599</v>
      </c>
    </row>
    <row r="12392" spans="1:5" x14ac:dyDescent="0.25">
      <c r="A12392" s="221">
        <v>56001.637368404903</v>
      </c>
      <c r="B12392" s="221">
        <v>0.66494685278895005</v>
      </c>
      <c r="C12392" s="221">
        <v>1.79254209312394</v>
      </c>
      <c r="D12392" s="221">
        <v>2.08958941643158</v>
      </c>
      <c r="E12392" s="221">
        <v>1.8184776868864601</v>
      </c>
    </row>
    <row r="12393" spans="1:5" x14ac:dyDescent="0.25">
      <c r="A12393" s="221">
        <v>56002.056127386299</v>
      </c>
      <c r="B12393" s="221">
        <v>0.513680071157263</v>
      </c>
      <c r="C12393" s="221">
        <v>1.7925452423491799</v>
      </c>
      <c r="D12393" s="221">
        <v>2.0895935359050899</v>
      </c>
      <c r="E12393" s="221">
        <v>1.8184796126014999</v>
      </c>
    </row>
    <row r="12394" spans="1:5" x14ac:dyDescent="0.25">
      <c r="A12394" s="221">
        <v>56008.1612727151</v>
      </c>
      <c r="B12394" s="221">
        <v>3.31697524412058</v>
      </c>
      <c r="C12394" s="221">
        <v>1.79259133576647</v>
      </c>
      <c r="D12394" s="221">
        <v>2.0896535942813101</v>
      </c>
      <c r="E12394" s="221">
        <v>1.81850766158914</v>
      </c>
    </row>
    <row r="12395" spans="1:5" x14ac:dyDescent="0.25">
      <c r="A12395" s="221">
        <v>56008.201382733903</v>
      </c>
      <c r="B12395" s="221">
        <v>2.2939351135514001</v>
      </c>
      <c r="C12395" s="221">
        <v>1.79259163974992</v>
      </c>
      <c r="D12395" s="221">
        <v>2.0896539888571102</v>
      </c>
      <c r="E12395" s="221">
        <v>1.8185078458215</v>
      </c>
    </row>
    <row r="12396" spans="1:5" x14ac:dyDescent="0.25">
      <c r="A12396" s="221">
        <v>56010.351807325802</v>
      </c>
      <c r="B12396" s="221">
        <v>0.37546507894643499</v>
      </c>
      <c r="C12396" s="221">
        <v>1.79260795638626</v>
      </c>
      <c r="D12396" s="221">
        <v>2.0896751433099898</v>
      </c>
      <c r="E12396" s="221">
        <v>1.8185177094624001</v>
      </c>
    </row>
    <row r="12397" spans="1:5" x14ac:dyDescent="0.25">
      <c r="A12397" s="221">
        <v>56024.431238978301</v>
      </c>
      <c r="B12397" s="221">
        <v>3.5497659197162501</v>
      </c>
      <c r="C12397" s="221">
        <v>1.79271581774245</v>
      </c>
      <c r="D12397" s="221">
        <v>2.0898136474335902</v>
      </c>
      <c r="E12397" s="221">
        <v>1.81858217909483</v>
      </c>
    </row>
    <row r="12398" spans="1:5" x14ac:dyDescent="0.25">
      <c r="A12398" s="221">
        <v>56029.566476897002</v>
      </c>
      <c r="B12398" s="221">
        <v>1.8333186848946901</v>
      </c>
      <c r="C12398" s="221">
        <v>1.7927556027190401</v>
      </c>
      <c r="D12398" s="221">
        <v>2.0898641645031</v>
      </c>
      <c r="E12398" s="221">
        <v>1.81860564077666</v>
      </c>
    </row>
    <row r="12399" spans="1:5" x14ac:dyDescent="0.25">
      <c r="A12399" s="221">
        <v>56031.149676310299</v>
      </c>
      <c r="B12399" s="221">
        <v>1.5287523483416401</v>
      </c>
      <c r="C12399" s="221">
        <v>1.7927679162574499</v>
      </c>
      <c r="D12399" s="221">
        <v>2.0898797389703501</v>
      </c>
      <c r="E12399" s="221">
        <v>1.8186128590958099</v>
      </c>
    </row>
    <row r="12400" spans="1:5" x14ac:dyDescent="0.25">
      <c r="A12400" s="221">
        <v>56036.3955601216</v>
      </c>
      <c r="B12400" s="221">
        <v>1.5778066704689599</v>
      </c>
      <c r="C12400" s="221">
        <v>1.7928088775286299</v>
      </c>
      <c r="D12400" s="221">
        <v>2.08993134450087</v>
      </c>
      <c r="E12400" s="221">
        <v>1.81863677677997</v>
      </c>
    </row>
    <row r="12401" spans="1:5" x14ac:dyDescent="0.25">
      <c r="A12401" s="221">
        <v>56038.107182747503</v>
      </c>
      <c r="B12401" s="221">
        <v>1.89395983927436</v>
      </c>
      <c r="C12401" s="221">
        <v>1.79282229571583</v>
      </c>
      <c r="D12401" s="221">
        <v>2.0899481823106298</v>
      </c>
      <c r="E12401" s="221">
        <v>1.8186445806221501</v>
      </c>
    </row>
    <row r="12402" spans="1:5" x14ac:dyDescent="0.25">
      <c r="A12402" s="221">
        <v>56039.1189401679</v>
      </c>
      <c r="B12402" s="221">
        <v>1.76911276208052</v>
      </c>
      <c r="C12402" s="221">
        <v>1.79283023968105</v>
      </c>
      <c r="D12402" s="221">
        <v>2.0899581353100301</v>
      </c>
      <c r="E12402" s="221">
        <v>1.8186491935520801</v>
      </c>
    </row>
    <row r="12403" spans="1:5" x14ac:dyDescent="0.25">
      <c r="A12403" s="221">
        <v>56040.575715868399</v>
      </c>
      <c r="B12403" s="221">
        <v>0.487758288498852</v>
      </c>
      <c r="C12403" s="221">
        <v>1.7928416938705201</v>
      </c>
      <c r="D12403" s="221">
        <v>2.08997246610453</v>
      </c>
      <c r="E12403" s="221">
        <v>1.8186558354645499</v>
      </c>
    </row>
    <row r="12404" spans="1:5" x14ac:dyDescent="0.25">
      <c r="A12404" s="221">
        <v>56042.015643024599</v>
      </c>
      <c r="B12404" s="221">
        <v>0.482251137083134</v>
      </c>
      <c r="C12404" s="221">
        <v>1.79285303424658</v>
      </c>
      <c r="D12404" s="221">
        <v>2.0899866311542099</v>
      </c>
      <c r="E12404" s="221">
        <v>1.8186624005590499</v>
      </c>
    </row>
    <row r="12405" spans="1:5" x14ac:dyDescent="0.25">
      <c r="A12405" s="221">
        <v>56042.672148992402</v>
      </c>
      <c r="B12405" s="221">
        <v>1.21150114231687</v>
      </c>
      <c r="C12405" s="221">
        <v>1.79285821081938</v>
      </c>
      <c r="D12405" s="221">
        <v>2.0899930894251102</v>
      </c>
      <c r="E12405" s="221">
        <v>1.8186653937824899</v>
      </c>
    </row>
    <row r="12406" spans="1:5" x14ac:dyDescent="0.25">
      <c r="A12406" s="221">
        <v>56058.943842045497</v>
      </c>
      <c r="B12406" s="221">
        <v>1.3867549278217</v>
      </c>
      <c r="C12406" s="221">
        <v>1.7929877430160699</v>
      </c>
      <c r="D12406" s="221">
        <v>2.0901531595643998</v>
      </c>
      <c r="E12406" s="221">
        <v>1.81873910387696</v>
      </c>
    </row>
    <row r="12407" spans="1:5" x14ac:dyDescent="0.25">
      <c r="A12407" s="221">
        <v>56064.128401734299</v>
      </c>
      <c r="B12407" s="221">
        <v>2.2438761913358798</v>
      </c>
      <c r="C12407" s="221">
        <v>1.7930295103573799</v>
      </c>
      <c r="D12407" s="221">
        <v>2.0902041618288099</v>
      </c>
      <c r="E12407" s="221">
        <v>1.8187624545900201</v>
      </c>
    </row>
    <row r="12408" spans="1:5" x14ac:dyDescent="0.25">
      <c r="A12408" s="221">
        <v>56072.265988896303</v>
      </c>
      <c r="B12408" s="221">
        <v>2.63709112740109</v>
      </c>
      <c r="C12408" s="221">
        <v>1.7930955526760799</v>
      </c>
      <c r="D12408" s="221">
        <v>2.09028421367739</v>
      </c>
      <c r="E12408" s="221">
        <v>1.8187991054291099</v>
      </c>
    </row>
    <row r="12409" spans="1:5" x14ac:dyDescent="0.25">
      <c r="A12409" s="221">
        <v>56075.229506846903</v>
      </c>
      <c r="B12409" s="221">
        <v>0.31318694186914797</v>
      </c>
      <c r="C12409" s="221">
        <v>1.7931197438169699</v>
      </c>
      <c r="D12409" s="221">
        <v>2.09031336490622</v>
      </c>
      <c r="E12409" s="221">
        <v>1.81881245280313</v>
      </c>
    </row>
    <row r="12410" spans="1:5" x14ac:dyDescent="0.25">
      <c r="A12410" s="221">
        <v>56077.245317032299</v>
      </c>
      <c r="B12410" s="221">
        <v>0.178960763556479</v>
      </c>
      <c r="C12410" s="221">
        <v>1.79313624601448</v>
      </c>
      <c r="D12410" s="221">
        <v>2.0903331938207002</v>
      </c>
      <c r="E12410" s="221">
        <v>1.8188215318007801</v>
      </c>
    </row>
    <row r="12411" spans="1:5" x14ac:dyDescent="0.25">
      <c r="A12411" s="221">
        <v>56080.502606156399</v>
      </c>
      <c r="B12411" s="221">
        <v>1.1460654790205</v>
      </c>
      <c r="C12411" s="221">
        <v>1.7931629873113699</v>
      </c>
      <c r="D12411" s="221">
        <v>2.09036523478763</v>
      </c>
      <c r="E12411" s="221">
        <v>1.81883620228936</v>
      </c>
    </row>
    <row r="12412" spans="1:5" x14ac:dyDescent="0.25">
      <c r="A12412" s="221">
        <v>56081.187711014201</v>
      </c>
      <c r="B12412" s="221">
        <v>2.9066584391040502</v>
      </c>
      <c r="C12412" s="221">
        <v>1.7931686237253901</v>
      </c>
      <c r="D12412" s="221">
        <v>2.0903719739566902</v>
      </c>
      <c r="E12412" s="221">
        <v>1.8188392879297901</v>
      </c>
    </row>
    <row r="12413" spans="1:5" x14ac:dyDescent="0.25">
      <c r="A12413" s="221">
        <v>56082.6033211268</v>
      </c>
      <c r="B12413" s="221">
        <v>2.0111242385058001</v>
      </c>
      <c r="C12413" s="221">
        <v>1.7931802831858901</v>
      </c>
      <c r="D12413" s="221">
        <v>2.0903858988847701</v>
      </c>
      <c r="E12413" s="221">
        <v>1.81884566368926</v>
      </c>
    </row>
    <row r="12414" spans="1:5" x14ac:dyDescent="0.25">
      <c r="A12414" s="221">
        <v>56084.396809527898</v>
      </c>
      <c r="B12414" s="221">
        <v>1.2770678855583699</v>
      </c>
      <c r="C12414" s="221">
        <v>1.7931950803646799</v>
      </c>
      <c r="D12414" s="221">
        <v>2.09040354088717</v>
      </c>
      <c r="E12414" s="221">
        <v>1.81885374137291</v>
      </c>
    </row>
    <row r="12415" spans="1:5" x14ac:dyDescent="0.25">
      <c r="A12415" s="221">
        <v>56085.324258627399</v>
      </c>
      <c r="B12415" s="221">
        <v>1.0838008959079799</v>
      </c>
      <c r="C12415" s="221">
        <v>1.7932027434077999</v>
      </c>
      <c r="D12415" s="221">
        <v>2.0904126639231699</v>
      </c>
      <c r="E12415" s="221">
        <v>1.81885791850638</v>
      </c>
    </row>
    <row r="12416" spans="1:5" x14ac:dyDescent="0.25">
      <c r="A12416" s="221">
        <v>56095.413515048203</v>
      </c>
      <c r="B12416" s="221">
        <v>2.1883905905382801</v>
      </c>
      <c r="C12416" s="221">
        <v>1.7932865950246599</v>
      </c>
      <c r="D12416" s="221">
        <v>2.0905119088839199</v>
      </c>
      <c r="E12416" s="221">
        <v>1.81890335945911</v>
      </c>
    </row>
    <row r="12417" spans="1:5" x14ac:dyDescent="0.25">
      <c r="A12417" s="221">
        <v>56108.293111255203</v>
      </c>
      <c r="B12417" s="221">
        <v>2.0104785686167799</v>
      </c>
      <c r="C12417" s="221">
        <v>1.7933949355011201</v>
      </c>
      <c r="D12417" s="221">
        <v>2.0906386015723402</v>
      </c>
      <c r="E12417" s="221">
        <v>1.81896136780957</v>
      </c>
    </row>
    <row r="12418" spans="1:5" x14ac:dyDescent="0.25">
      <c r="A12418" s="221">
        <v>56112.201448760803</v>
      </c>
      <c r="B12418" s="221">
        <v>1.8270953364593501</v>
      </c>
      <c r="C12418" s="221">
        <v>1.79342809869991</v>
      </c>
      <c r="D12418" s="221">
        <v>2.0906770467050801</v>
      </c>
      <c r="E12418" s="221">
        <v>1.81897897055177</v>
      </c>
    </row>
    <row r="12419" spans="1:5" x14ac:dyDescent="0.25">
      <c r="A12419" s="221">
        <v>56114.836733850003</v>
      </c>
      <c r="B12419" s="221">
        <v>2.68335487035736</v>
      </c>
      <c r="C12419" s="221">
        <v>1.79345053553204</v>
      </c>
      <c r="D12419" s="221">
        <v>2.0907029692066401</v>
      </c>
      <c r="E12419" s="221">
        <v>1.8189908395994201</v>
      </c>
    </row>
    <row r="12420" spans="1:5" x14ac:dyDescent="0.25">
      <c r="A12420" s="221">
        <v>56121.111817565303</v>
      </c>
      <c r="B12420" s="221">
        <v>1.76532360024986</v>
      </c>
      <c r="C12420" s="221">
        <v>1.7935042036131199</v>
      </c>
      <c r="D12420" s="221">
        <v>2.0907646953052801</v>
      </c>
      <c r="E12420" s="221">
        <v>1.81901884678934</v>
      </c>
    </row>
    <row r="12421" spans="1:5" x14ac:dyDescent="0.25">
      <c r="A12421" s="221">
        <v>56137.517619662198</v>
      </c>
      <c r="B12421" s="221">
        <v>1.0992396004845899</v>
      </c>
      <c r="C12421" s="221">
        <v>1.7936461338654499</v>
      </c>
      <c r="D12421" s="221">
        <v>2.0909260742134301</v>
      </c>
      <c r="E12421" s="221">
        <v>1.8190918993257901</v>
      </c>
    </row>
    <row r="12422" spans="1:5" x14ac:dyDescent="0.25">
      <c r="A12422" s="221">
        <v>56138.0381220161</v>
      </c>
      <c r="B12422" s="221">
        <v>1.6391533712263799</v>
      </c>
      <c r="C12422" s="221">
        <v>1.79365067503314</v>
      </c>
      <c r="D12422" s="221">
        <v>2.0909311942375002</v>
      </c>
      <c r="E12422" s="221">
        <v>1.81909421173637</v>
      </c>
    </row>
    <row r="12423" spans="1:5" x14ac:dyDescent="0.25">
      <c r="A12423" s="221">
        <v>56139.644955193296</v>
      </c>
      <c r="B12423" s="221">
        <v>2.1724377668079602</v>
      </c>
      <c r="C12423" s="221">
        <v>1.79366470877136</v>
      </c>
      <c r="D12423" s="221">
        <v>2.0909470001689701</v>
      </c>
      <c r="E12423" s="221">
        <v>1.8191013468394399</v>
      </c>
    </row>
    <row r="12424" spans="1:5" x14ac:dyDescent="0.25">
      <c r="A12424" s="221">
        <v>56142.517209943901</v>
      </c>
      <c r="B12424" s="221">
        <v>2.1613465712781799</v>
      </c>
      <c r="C12424" s="221">
        <v>1.7936898500385501</v>
      </c>
      <c r="D12424" s="221">
        <v>2.09097525366934</v>
      </c>
      <c r="E12424" s="221">
        <v>1.8191140933718699</v>
      </c>
    </row>
    <row r="12425" spans="1:5" x14ac:dyDescent="0.25">
      <c r="A12425" s="221">
        <v>56144.318549963798</v>
      </c>
      <c r="B12425" s="221">
        <v>1.86756597088096</v>
      </c>
      <c r="C12425" s="221">
        <v>1.7937056537934899</v>
      </c>
      <c r="D12425" s="221">
        <v>2.0909929729057302</v>
      </c>
      <c r="E12425" s="221">
        <v>1.81912208738388</v>
      </c>
    </row>
    <row r="12426" spans="1:5" x14ac:dyDescent="0.25">
      <c r="A12426" s="221">
        <v>56151.478768693603</v>
      </c>
      <c r="B12426" s="221">
        <v>2.0908062375774001</v>
      </c>
      <c r="C12426" s="221">
        <v>1.7937687495305901</v>
      </c>
      <c r="D12426" s="221">
        <v>2.0910634058095301</v>
      </c>
      <c r="E12426" s="221">
        <v>1.8191537995140401</v>
      </c>
    </row>
    <row r="12427" spans="1:5" x14ac:dyDescent="0.25">
      <c r="A12427" s="221">
        <v>56162.239899600303</v>
      </c>
      <c r="B12427" s="221">
        <v>2.2568888608081301</v>
      </c>
      <c r="C12427" s="221">
        <v>1.79386440631447</v>
      </c>
      <c r="D12427" s="221">
        <v>2.09116925979618</v>
      </c>
      <c r="E12427" s="221">
        <v>1.8192013369726201</v>
      </c>
    </row>
    <row r="12428" spans="1:5" x14ac:dyDescent="0.25">
      <c r="A12428" s="221">
        <v>56163.7817591688</v>
      </c>
      <c r="B12428" s="221">
        <v>1.5224342177340799</v>
      </c>
      <c r="C12428" s="221">
        <v>1.7938781934997901</v>
      </c>
      <c r="D12428" s="221">
        <v>2.0911844266019401</v>
      </c>
      <c r="E12428" s="221">
        <v>1.81920814816059</v>
      </c>
    </row>
    <row r="12429" spans="1:5" x14ac:dyDescent="0.25">
      <c r="A12429" s="221">
        <v>56165.038828831901</v>
      </c>
      <c r="B12429" s="221">
        <v>-0.23720175449275499</v>
      </c>
      <c r="C12429" s="221">
        <v>1.7938894491975399</v>
      </c>
      <c r="D12429" s="221">
        <v>2.0911967920156198</v>
      </c>
      <c r="E12429" s="221">
        <v>1.8192137012848399</v>
      </c>
    </row>
    <row r="12430" spans="1:5" x14ac:dyDescent="0.25">
      <c r="A12430" s="221">
        <v>56167.832673693898</v>
      </c>
      <c r="B12430" s="221">
        <v>2.4091985121302399</v>
      </c>
      <c r="C12430" s="221">
        <v>1.79391451472973</v>
      </c>
      <c r="D12430" s="221">
        <v>2.0912242742216498</v>
      </c>
      <c r="E12430" s="221">
        <v>1.8192260431367799</v>
      </c>
    </row>
    <row r="12431" spans="1:5" x14ac:dyDescent="0.25">
      <c r="A12431" s="221">
        <v>56176.362433545197</v>
      </c>
      <c r="B12431" s="221">
        <v>1.47264713681727</v>
      </c>
      <c r="C12431" s="221">
        <v>1.79399144941107</v>
      </c>
      <c r="D12431" s="221">
        <v>2.09130817582597</v>
      </c>
      <c r="E12431" s="221">
        <v>1.8192636197184899</v>
      </c>
    </row>
    <row r="12432" spans="1:5" x14ac:dyDescent="0.25">
      <c r="A12432" s="221">
        <v>56178.718242524999</v>
      </c>
      <c r="B12432" s="221">
        <v>2.2714784199502298</v>
      </c>
      <c r="C12432" s="221">
        <v>1.7940128076058901</v>
      </c>
      <c r="D12432" s="221">
        <v>2.0913313483343199</v>
      </c>
      <c r="E12432" s="221">
        <v>1.81927397753828</v>
      </c>
    </row>
    <row r="12433" spans="1:5" x14ac:dyDescent="0.25">
      <c r="A12433" s="221">
        <v>56178.811402574</v>
      </c>
      <c r="B12433" s="221">
        <v>1.29135055844471</v>
      </c>
      <c r="C12433" s="221">
        <v>1.7940136531848501</v>
      </c>
      <c r="D12433" s="221">
        <v>2.0913322646870598</v>
      </c>
      <c r="E12433" s="221">
        <v>1.8192743871364301</v>
      </c>
    </row>
    <row r="12434" spans="1:5" x14ac:dyDescent="0.25">
      <c r="A12434" s="221">
        <v>56189.547433152002</v>
      </c>
      <c r="B12434" s="221">
        <v>1.6628685886844701</v>
      </c>
      <c r="C12434" s="221">
        <v>1.7941115951451601</v>
      </c>
      <c r="D12434" s="221">
        <v>2.0914378671675702</v>
      </c>
      <c r="E12434" s="221">
        <v>1.8193215068906901</v>
      </c>
    </row>
    <row r="12435" spans="1:5" x14ac:dyDescent="0.25">
      <c r="A12435" s="221">
        <v>56197.934499734598</v>
      </c>
      <c r="B12435" s="221">
        <v>1.8857181337165601</v>
      </c>
      <c r="C12435" s="221">
        <v>1.79418878945573</v>
      </c>
      <c r="D12435" s="221">
        <v>2.0915203639275699</v>
      </c>
      <c r="E12435" s="221">
        <v>1.81935826098424</v>
      </c>
    </row>
    <row r="12436" spans="1:5" x14ac:dyDescent="0.25">
      <c r="A12436" s="221">
        <v>56206.4709549119</v>
      </c>
      <c r="B12436" s="221">
        <v>0.74626435211861997</v>
      </c>
      <c r="C12436" s="221">
        <v>1.79426797040085</v>
      </c>
      <c r="D12436" s="221">
        <v>2.0916043297278799</v>
      </c>
      <c r="E12436" s="221">
        <v>1.8193955279042799</v>
      </c>
    </row>
    <row r="12437" spans="1:5" x14ac:dyDescent="0.25">
      <c r="A12437" s="221">
        <v>56209.4019900598</v>
      </c>
      <c r="B12437" s="221">
        <v>1.5635332568203</v>
      </c>
      <c r="C12437" s="221">
        <v>1.79429529955039</v>
      </c>
      <c r="D12437" s="221">
        <v>2.0916331598109599</v>
      </c>
      <c r="E12437" s="221">
        <v>1.8194083184012799</v>
      </c>
    </row>
    <row r="12438" spans="1:5" x14ac:dyDescent="0.25">
      <c r="A12438" s="221">
        <v>56211.1681288947</v>
      </c>
      <c r="B12438" s="221">
        <v>0.387122272176121</v>
      </c>
      <c r="C12438" s="221">
        <v>1.79431180212076</v>
      </c>
      <c r="D12438" s="221">
        <v>2.0916505318064398</v>
      </c>
      <c r="E12438" s="221">
        <v>1.81941602550554</v>
      </c>
    </row>
    <row r="12439" spans="1:5" x14ac:dyDescent="0.25">
      <c r="A12439" s="221">
        <v>56216.404740694103</v>
      </c>
      <c r="B12439" s="221">
        <v>0.74580217849673502</v>
      </c>
      <c r="C12439" s="221">
        <v>1.7943608867966001</v>
      </c>
      <c r="D12439" s="221">
        <v>2.0917020392572199</v>
      </c>
      <c r="E12439" s="221">
        <v>1.81943886663712</v>
      </c>
    </row>
    <row r="12440" spans="1:5" x14ac:dyDescent="0.25">
      <c r="A12440" s="221">
        <v>56221.831468688601</v>
      </c>
      <c r="B12440" s="221">
        <v>1.2554148284847899</v>
      </c>
      <c r="C12440" s="221">
        <v>1.7944119968757899</v>
      </c>
      <c r="D12440" s="221">
        <v>2.0917554162014498</v>
      </c>
      <c r="E12440" s="221">
        <v>1.8194624591608699</v>
      </c>
    </row>
    <row r="12441" spans="1:5" x14ac:dyDescent="0.25">
      <c r="A12441" s="221">
        <v>56235.4246735169</v>
      </c>
      <c r="B12441" s="221">
        <v>3.7706412257321</v>
      </c>
      <c r="C12441" s="221">
        <v>1.7945411047472499</v>
      </c>
      <c r="D12441" s="221">
        <v>2.0918891180816201</v>
      </c>
      <c r="E12441" s="221">
        <v>1.8195214248384901</v>
      </c>
    </row>
    <row r="12442" spans="1:5" x14ac:dyDescent="0.25">
      <c r="A12442" s="221">
        <v>56258.939210169498</v>
      </c>
      <c r="B12442" s="221">
        <v>2.4995321154898802</v>
      </c>
      <c r="C12442" s="221">
        <v>1.7947680869364699</v>
      </c>
      <c r="D12442" s="221">
        <v>2.0921204050495601</v>
      </c>
      <c r="E12442" s="221">
        <v>1.8196230170524601</v>
      </c>
    </row>
    <row r="12443" spans="1:5" x14ac:dyDescent="0.25">
      <c r="A12443" s="221">
        <v>56266.390024119901</v>
      </c>
      <c r="B12443" s="221">
        <v>1.42971348166323</v>
      </c>
      <c r="C12443" s="221">
        <v>1.79484096365778</v>
      </c>
      <c r="D12443" s="221">
        <v>2.0921936888239001</v>
      </c>
      <c r="E12443" s="221">
        <v>1.81965509490713</v>
      </c>
    </row>
    <row r="12444" spans="1:5" x14ac:dyDescent="0.25">
      <c r="A12444" s="221">
        <v>56266.757398740898</v>
      </c>
      <c r="B12444" s="221">
        <v>2.0326887515654799</v>
      </c>
      <c r="C12444" s="221">
        <v>1.7948445689146799</v>
      </c>
      <c r="D12444" s="221">
        <v>2.09219730220078</v>
      </c>
      <c r="E12444" s="221">
        <v>1.8196566738347999</v>
      </c>
    </row>
    <row r="12445" spans="1:5" x14ac:dyDescent="0.25">
      <c r="A12445" s="221">
        <v>56282.282739758899</v>
      </c>
      <c r="B12445" s="221">
        <v>1.9643793637587099</v>
      </c>
      <c r="C12445" s="221">
        <v>1.79499794484692</v>
      </c>
      <c r="D12445" s="221">
        <v>2.09235000438813</v>
      </c>
      <c r="E12445" s="221">
        <v>1.81972324327601</v>
      </c>
    </row>
    <row r="12446" spans="1:5" x14ac:dyDescent="0.25">
      <c r="A12446" s="221">
        <v>56288.827212932301</v>
      </c>
      <c r="B12446" s="221">
        <v>2.4006747594668401</v>
      </c>
      <c r="C12446" s="221">
        <v>1.7950631920210101</v>
      </c>
      <c r="D12446" s="221">
        <v>2.09241437369039</v>
      </c>
      <c r="E12446" s="221">
        <v>1.8197512031935501</v>
      </c>
    </row>
    <row r="12447" spans="1:5" x14ac:dyDescent="0.25">
      <c r="A12447" s="221">
        <v>56290.517613850498</v>
      </c>
      <c r="B12447" s="221">
        <v>1.7592406258573701</v>
      </c>
      <c r="C12447" s="221">
        <v>1.79508010173449</v>
      </c>
      <c r="D12447" s="221">
        <v>2.0924309997439101</v>
      </c>
      <c r="E12447" s="221">
        <v>1.8197584250843</v>
      </c>
    </row>
    <row r="12448" spans="1:5" x14ac:dyDescent="0.25">
      <c r="A12448" s="221">
        <v>56290.639591794403</v>
      </c>
      <c r="B12448" s="221">
        <v>2.10821224266282</v>
      </c>
      <c r="C12448" s="221">
        <v>1.7950813229653699</v>
      </c>
      <c r="D12448" s="221">
        <v>2.0924321994663</v>
      </c>
      <c r="E12448" s="221">
        <v>1.8197589462100201</v>
      </c>
    </row>
    <row r="12449" spans="1:5" x14ac:dyDescent="0.25">
      <c r="A12449" s="221">
        <v>56300.336910363199</v>
      </c>
      <c r="B12449" s="221">
        <v>2.8847251908552298</v>
      </c>
      <c r="C12449" s="221">
        <v>1.7951787913575299</v>
      </c>
      <c r="D12449" s="221">
        <v>2.0925275768515599</v>
      </c>
      <c r="E12449" s="221">
        <v>1.8198003507490901</v>
      </c>
    </row>
    <row r="12450" spans="1:5" x14ac:dyDescent="0.25">
      <c r="A12450" s="221">
        <v>56303.225915595598</v>
      </c>
      <c r="B12450" s="221">
        <v>1.4763383162302199</v>
      </c>
      <c r="C12450" s="221">
        <v>1.7952079773788101</v>
      </c>
      <c r="D12450" s="221">
        <v>2.0925559914863001</v>
      </c>
      <c r="E12450" s="221">
        <v>1.81981265381931</v>
      </c>
    </row>
    <row r="12451" spans="1:5" x14ac:dyDescent="0.25">
      <c r="A12451" s="221">
        <v>56306.012315523301</v>
      </c>
      <c r="B12451" s="221">
        <v>2.32330663842375</v>
      </c>
      <c r="C12451" s="221">
        <v>1.79523619125294</v>
      </c>
      <c r="D12451" s="221">
        <v>2.0925833969528198</v>
      </c>
      <c r="E12451" s="221">
        <v>1.81982451071074</v>
      </c>
    </row>
    <row r="12452" spans="1:5" x14ac:dyDescent="0.25">
      <c r="A12452" s="221">
        <v>56312.621580145598</v>
      </c>
      <c r="B12452" s="221">
        <v>9.09696771002277E-2</v>
      </c>
      <c r="C12452" s="221">
        <v>1.7953033663603</v>
      </c>
      <c r="D12452" s="221">
        <v>2.0926484019718599</v>
      </c>
      <c r="E12452" s="221">
        <v>1.8198525458839101</v>
      </c>
    </row>
    <row r="12453" spans="1:5" x14ac:dyDescent="0.25">
      <c r="A12453" s="221">
        <v>56314.022040205797</v>
      </c>
      <c r="B12453" s="221">
        <v>4.4028433673316796</v>
      </c>
      <c r="C12453" s="221">
        <v>1.79531764588891</v>
      </c>
      <c r="D12453" s="221">
        <v>2.09266217611136</v>
      </c>
      <c r="E12453" s="221">
        <v>1.8198584848764301</v>
      </c>
    </row>
    <row r="12454" spans="1:5" x14ac:dyDescent="0.25">
      <c r="A12454" s="221">
        <v>56314.287902592798</v>
      </c>
      <c r="B12454" s="221">
        <v>2.9619048626514699</v>
      </c>
      <c r="C12454" s="221">
        <v>1.79532035850245</v>
      </c>
      <c r="D12454" s="221">
        <v>2.0926647909846499</v>
      </c>
      <c r="E12454" s="221">
        <v>1.81985961233074</v>
      </c>
    </row>
    <row r="12455" spans="1:5" x14ac:dyDescent="0.25">
      <c r="A12455" s="221">
        <v>56320.0545393992</v>
      </c>
      <c r="B12455" s="221">
        <v>1.1856854147654501</v>
      </c>
      <c r="C12455" s="221">
        <v>1.79537933694137</v>
      </c>
      <c r="D12455" s="221">
        <v>2.0927215083892001</v>
      </c>
      <c r="E12455" s="221">
        <v>1.81988406716089</v>
      </c>
    </row>
    <row r="12456" spans="1:5" x14ac:dyDescent="0.25">
      <c r="A12456" s="221">
        <v>56321.024941748503</v>
      </c>
      <c r="B12456" s="221">
        <v>1.7597760900137001</v>
      </c>
      <c r="C12456" s="221">
        <v>1.7953892882370599</v>
      </c>
      <c r="D12456" s="221">
        <v>2.0927310527223102</v>
      </c>
      <c r="E12456" s="221">
        <v>1.81988818238879</v>
      </c>
    </row>
    <row r="12457" spans="1:5" x14ac:dyDescent="0.25">
      <c r="A12457" s="221">
        <v>56321.165825288001</v>
      </c>
      <c r="B12457" s="221">
        <v>1.3686008679289601</v>
      </c>
      <c r="C12457" s="221">
        <v>1.79539073360512</v>
      </c>
      <c r="D12457" s="221">
        <v>2.09273243837377</v>
      </c>
      <c r="E12457" s="221">
        <v>1.81988877983981</v>
      </c>
    </row>
    <row r="12458" spans="1:5" x14ac:dyDescent="0.25">
      <c r="A12458" s="221">
        <v>56321.514412359997</v>
      </c>
      <c r="B12458" s="221">
        <v>2.3688716904334299</v>
      </c>
      <c r="C12458" s="221">
        <v>1.79539431055867</v>
      </c>
      <c r="D12458" s="221">
        <v>2.0927358668806599</v>
      </c>
      <c r="E12458" s="221">
        <v>1.8198902581083201</v>
      </c>
    </row>
    <row r="12459" spans="1:5" x14ac:dyDescent="0.25">
      <c r="A12459" s="221">
        <v>56335.919749339701</v>
      </c>
      <c r="B12459" s="221">
        <v>1.81152184848492</v>
      </c>
      <c r="C12459" s="221">
        <v>1.7955429862139201</v>
      </c>
      <c r="D12459" s="221">
        <v>2.0928775470900902</v>
      </c>
      <c r="E12459" s="221">
        <v>1.8199511893350699</v>
      </c>
    </row>
    <row r="12460" spans="1:5" x14ac:dyDescent="0.25">
      <c r="A12460" s="221">
        <v>56341.606907052999</v>
      </c>
      <c r="B12460" s="221">
        <v>3.30249368066307</v>
      </c>
      <c r="C12460" s="221">
        <v>1.7956021429194</v>
      </c>
      <c r="D12460" s="221">
        <v>2.09293348098667</v>
      </c>
      <c r="E12460" s="221">
        <v>1.8199751848223</v>
      </c>
    </row>
    <row r="12461" spans="1:5" x14ac:dyDescent="0.25">
      <c r="A12461" s="221">
        <v>56347.041477477098</v>
      </c>
      <c r="B12461" s="221">
        <v>1.05841001098923</v>
      </c>
      <c r="C12461" s="221">
        <v>1.79565891493409</v>
      </c>
      <c r="D12461" s="221">
        <v>2.0929869306561502</v>
      </c>
      <c r="E12461" s="221">
        <v>1.8199980930017099</v>
      </c>
    </row>
    <row r="12462" spans="1:5" x14ac:dyDescent="0.25">
      <c r="A12462" s="221">
        <v>56352.521182042103</v>
      </c>
      <c r="B12462" s="221">
        <v>2.3675946808835699</v>
      </c>
      <c r="C12462" s="221">
        <v>1.7957163980600099</v>
      </c>
      <c r="D12462" s="221">
        <v>2.0930408242254699</v>
      </c>
      <c r="E12462" s="221">
        <v>1.82002113231054</v>
      </c>
    </row>
    <row r="12463" spans="1:5" x14ac:dyDescent="0.25">
      <c r="A12463" s="221">
        <v>56362.884028500201</v>
      </c>
      <c r="B12463" s="221">
        <v>1.4350406541673699</v>
      </c>
      <c r="C12463" s="221">
        <v>1.7958257622513201</v>
      </c>
      <c r="D12463" s="221">
        <v>2.0931427440967498</v>
      </c>
      <c r="E12463" s="221">
        <v>1.82006460546869</v>
      </c>
    </row>
    <row r="12464" spans="1:5" x14ac:dyDescent="0.25">
      <c r="A12464" s="221">
        <v>56364.184607197902</v>
      </c>
      <c r="B12464" s="221">
        <v>2.1735948816975701</v>
      </c>
      <c r="C12464" s="221">
        <v>1.7958395483746401</v>
      </c>
      <c r="D12464" s="221">
        <v>2.0931555354484299</v>
      </c>
      <c r="E12464" s="221">
        <v>1.82007005565136</v>
      </c>
    </row>
    <row r="12465" spans="1:5" x14ac:dyDescent="0.25">
      <c r="A12465" s="221">
        <v>56367.663891251097</v>
      </c>
      <c r="B12465" s="221">
        <v>0.86251493389109002</v>
      </c>
      <c r="C12465" s="221">
        <v>1.79587649493436</v>
      </c>
      <c r="D12465" s="221">
        <v>2.0931897546356302</v>
      </c>
      <c r="E12465" s="221">
        <v>1.8200846358791201</v>
      </c>
    </row>
    <row r="12466" spans="1:5" x14ac:dyDescent="0.25">
      <c r="A12466" s="221">
        <v>56372.906064017603</v>
      </c>
      <c r="B12466" s="221">
        <v>0.66707006207338304</v>
      </c>
      <c r="C12466" s="221">
        <v>1.7959323433291701</v>
      </c>
      <c r="D12466" s="221">
        <v>2.0932413120504498</v>
      </c>
      <c r="E12466" s="221">
        <v>1.82010651184183</v>
      </c>
    </row>
    <row r="12467" spans="1:5" x14ac:dyDescent="0.25">
      <c r="A12467" s="221">
        <v>56377.2223810176</v>
      </c>
      <c r="B12467" s="221">
        <v>2.2294975542698698</v>
      </c>
      <c r="C12467" s="221">
        <v>1.7959784916516199</v>
      </c>
      <c r="D12467" s="221">
        <v>2.0932837635597799</v>
      </c>
      <c r="E12467" s="221">
        <v>1.8201245140631701</v>
      </c>
    </row>
    <row r="12468" spans="1:5" x14ac:dyDescent="0.25">
      <c r="A12468" s="221">
        <v>56380.305174190798</v>
      </c>
      <c r="B12468" s="221">
        <v>1.2617949191306801</v>
      </c>
      <c r="C12468" s="221">
        <v>1.79601154198782</v>
      </c>
      <c r="D12468" s="221">
        <v>2.0933140832103301</v>
      </c>
      <c r="E12468" s="221">
        <v>1.8201373715815301</v>
      </c>
    </row>
    <row r="12469" spans="1:5" x14ac:dyDescent="0.25">
      <c r="A12469" s="221">
        <v>56380.920940263197</v>
      </c>
      <c r="B12469" s="221">
        <v>2.3504101006450502</v>
      </c>
      <c r="C12469" s="221">
        <v>1.79601815257011</v>
      </c>
      <c r="D12469" s="221">
        <v>2.0933201393454999</v>
      </c>
      <c r="E12469" s="221">
        <v>1.8201399397796301</v>
      </c>
    </row>
    <row r="12470" spans="1:5" x14ac:dyDescent="0.25">
      <c r="A12470" s="221">
        <v>56381.491373088</v>
      </c>
      <c r="B12470" s="221">
        <v>2.7216741697100302</v>
      </c>
      <c r="C12470" s="221">
        <v>1.79602427915151</v>
      </c>
      <c r="D12470" s="221">
        <v>2.0933257496225899</v>
      </c>
      <c r="E12470" s="221">
        <v>1.8201423189046999</v>
      </c>
    </row>
    <row r="12471" spans="1:5" x14ac:dyDescent="0.25">
      <c r="A12471" s="221">
        <v>56385.616744673403</v>
      </c>
      <c r="B12471" s="221">
        <v>2.1535491636837301</v>
      </c>
      <c r="C12471" s="221">
        <v>1.7960686683436899</v>
      </c>
      <c r="D12471" s="221">
        <v>2.09336632316024</v>
      </c>
      <c r="E12471" s="221">
        <v>1.82015952474302</v>
      </c>
    </row>
    <row r="12472" spans="1:5" x14ac:dyDescent="0.25">
      <c r="A12472" s="221">
        <v>56388.082648343901</v>
      </c>
      <c r="B12472" s="221">
        <v>0.76432199713998294</v>
      </c>
      <c r="C12472" s="221">
        <v>1.79609525748663</v>
      </c>
      <c r="D12472" s="221">
        <v>2.0933905735189202</v>
      </c>
      <c r="E12472" s="221">
        <v>1.8201698093777401</v>
      </c>
    </row>
    <row r="12473" spans="1:5" x14ac:dyDescent="0.25">
      <c r="A12473" s="221">
        <v>56388.242709098202</v>
      </c>
      <c r="B12473" s="221">
        <v>1.8020267785011601</v>
      </c>
      <c r="C12473" s="221">
        <v>1.7960969853708799</v>
      </c>
      <c r="D12473" s="221">
        <v>2.09339214759934</v>
      </c>
      <c r="E12473" s="221">
        <v>1.8201704769489899</v>
      </c>
    </row>
    <row r="12474" spans="1:5" x14ac:dyDescent="0.25">
      <c r="A12474" s="221">
        <v>56392.757742184702</v>
      </c>
      <c r="B12474" s="221">
        <v>2.2797158003556599</v>
      </c>
      <c r="C12474" s="221">
        <v>1.7961458091524101</v>
      </c>
      <c r="D12474" s="221">
        <v>2.0934365496467899</v>
      </c>
      <c r="E12474" s="221">
        <v>1.82018930796279</v>
      </c>
    </row>
    <row r="12475" spans="1:5" x14ac:dyDescent="0.25">
      <c r="A12475" s="221">
        <v>56399.5750743873</v>
      </c>
      <c r="B12475" s="221">
        <v>2.2154718690881001</v>
      </c>
      <c r="C12475" s="221">
        <v>1.7962198331405299</v>
      </c>
      <c r="D12475" s="221">
        <v>2.09350359312181</v>
      </c>
      <c r="E12475" s="221">
        <v>1.8202176068762601</v>
      </c>
    </row>
    <row r="12476" spans="1:5" x14ac:dyDescent="0.25">
      <c r="A12476" s="221">
        <v>56403.220331727898</v>
      </c>
      <c r="B12476" s="221">
        <v>0.80762250933708002</v>
      </c>
      <c r="C12476" s="221">
        <v>1.79625956390143</v>
      </c>
      <c r="D12476" s="221">
        <v>2.0935394415610702</v>
      </c>
      <c r="E12476" s="221">
        <v>1.8202327184885301</v>
      </c>
    </row>
    <row r="12477" spans="1:5" x14ac:dyDescent="0.25">
      <c r="A12477" s="221">
        <v>56404.121981742101</v>
      </c>
      <c r="B12477" s="221">
        <v>1.62939117677419</v>
      </c>
      <c r="C12477" s="221">
        <v>1.7962694073374601</v>
      </c>
      <c r="D12477" s="221">
        <v>2.09354830862936</v>
      </c>
      <c r="E12477" s="221">
        <v>1.8202364563276301</v>
      </c>
    </row>
    <row r="12478" spans="1:5" x14ac:dyDescent="0.25">
      <c r="A12478" s="221">
        <v>56404.341546452502</v>
      </c>
      <c r="B12478" s="221">
        <v>1.8831602599919099</v>
      </c>
      <c r="C12478" s="221">
        <v>1.79627180532029</v>
      </c>
      <c r="D12478" s="221">
        <v>2.09355046788767</v>
      </c>
      <c r="E12478" s="221">
        <v>1.82023736654506</v>
      </c>
    </row>
    <row r="12479" spans="1:5" x14ac:dyDescent="0.25">
      <c r="A12479" s="221">
        <v>56404.672771825797</v>
      </c>
      <c r="B12479" s="221">
        <v>1.6666864642902699</v>
      </c>
      <c r="C12479" s="221">
        <v>1.7962754235235201</v>
      </c>
      <c r="D12479" s="221">
        <v>2.0935537252469101</v>
      </c>
      <c r="E12479" s="221">
        <v>1.8202387396578401</v>
      </c>
    </row>
    <row r="12480" spans="1:5" x14ac:dyDescent="0.25">
      <c r="A12480" s="221">
        <v>56407.366724693798</v>
      </c>
      <c r="B12480" s="221">
        <v>1.3370301566332901</v>
      </c>
      <c r="C12480" s="221">
        <v>1.79630488335494</v>
      </c>
      <c r="D12480" s="221">
        <v>2.09358021830261</v>
      </c>
      <c r="E12480" s="221">
        <v>1.8202499075857499</v>
      </c>
    </row>
    <row r="12481" spans="1:5" x14ac:dyDescent="0.25">
      <c r="A12481" s="221">
        <v>56408.837792814797</v>
      </c>
      <c r="B12481" s="221">
        <v>-0.59271273198616703</v>
      </c>
      <c r="C12481" s="221">
        <v>1.79632099426865</v>
      </c>
      <c r="D12481" s="221">
        <v>2.0935946851814302</v>
      </c>
      <c r="E12481" s="221">
        <v>1.82025600597854</v>
      </c>
    </row>
    <row r="12482" spans="1:5" x14ac:dyDescent="0.25">
      <c r="A12482" s="221">
        <v>56408.870953832396</v>
      </c>
      <c r="B12482" s="221">
        <v>2.1444002761204399</v>
      </c>
      <c r="C12482" s="221">
        <v>1.79632135763825</v>
      </c>
      <c r="D12482" s="221">
        <v>2.09359501129578</v>
      </c>
      <c r="E12482" s="221">
        <v>1.8202561434493401</v>
      </c>
    </row>
    <row r="12483" spans="1:5" x14ac:dyDescent="0.25">
      <c r="A12483" s="221">
        <v>56408.9391158871</v>
      </c>
      <c r="B12483" s="221">
        <v>0.97084608410251705</v>
      </c>
      <c r="C12483" s="221">
        <v>1.7963221045669</v>
      </c>
      <c r="D12483" s="221">
        <v>2.0935956816197199</v>
      </c>
      <c r="E12483" s="221">
        <v>1.8202564260188401</v>
      </c>
    </row>
    <row r="12484" spans="1:5" x14ac:dyDescent="0.25">
      <c r="A12484" s="221">
        <v>56410.828126865803</v>
      </c>
      <c r="B12484" s="221">
        <v>1.4457668405625901</v>
      </c>
      <c r="C12484" s="221">
        <v>1.79634281905496</v>
      </c>
      <c r="D12484" s="221">
        <v>2.0936142586608</v>
      </c>
      <c r="E12484" s="221">
        <v>1.82026425701644</v>
      </c>
    </row>
    <row r="12485" spans="1:5" x14ac:dyDescent="0.25">
      <c r="A12485" s="221">
        <v>56411.262932335303</v>
      </c>
      <c r="B12485" s="221">
        <v>2.0195543153711299</v>
      </c>
      <c r="C12485" s="221">
        <v>1.7963475909889</v>
      </c>
      <c r="D12485" s="221">
        <v>2.0936185346545102</v>
      </c>
      <c r="E12485" s="221">
        <v>1.8202660564698501</v>
      </c>
    </row>
    <row r="12486" spans="1:5" x14ac:dyDescent="0.25">
      <c r="A12486" s="221">
        <v>56415.770848014203</v>
      </c>
      <c r="B12486" s="221">
        <v>1.5848686672299099</v>
      </c>
      <c r="C12486" s="221">
        <v>1.79639715182469</v>
      </c>
      <c r="D12486" s="221">
        <v>2.0936628667074602</v>
      </c>
      <c r="E12486" s="221">
        <v>1.8202846918800599</v>
      </c>
    </row>
    <row r="12487" spans="1:5" x14ac:dyDescent="0.25">
      <c r="A12487" s="221">
        <v>56425.0664136224</v>
      </c>
      <c r="B12487" s="221">
        <v>2.2765791371742701</v>
      </c>
      <c r="C12487" s="221">
        <v>1.7964998492664099</v>
      </c>
      <c r="D12487" s="221">
        <v>2.0937542817950701</v>
      </c>
      <c r="E12487" s="221">
        <v>1.82032305695962</v>
      </c>
    </row>
    <row r="12488" spans="1:5" x14ac:dyDescent="0.25">
      <c r="A12488" s="221">
        <v>56433.3515288251</v>
      </c>
      <c r="B12488" s="221">
        <v>0.28084123686238399</v>
      </c>
      <c r="C12488" s="221">
        <v>1.7965919495739799</v>
      </c>
      <c r="D12488" s="221">
        <v>2.0938357598421402</v>
      </c>
      <c r="E12488" s="221">
        <v>1.8203571674101899</v>
      </c>
    </row>
    <row r="12489" spans="1:5" x14ac:dyDescent="0.25">
      <c r="A12489" s="221">
        <v>56436.290262057097</v>
      </c>
      <c r="B12489" s="221">
        <v>1.8034313891534199</v>
      </c>
      <c r="C12489" s="221">
        <v>1.79662474548386</v>
      </c>
      <c r="D12489" s="221">
        <v>2.0938646601336499</v>
      </c>
      <c r="E12489" s="221">
        <v>1.8203692492743599</v>
      </c>
    </row>
    <row r="12490" spans="1:5" x14ac:dyDescent="0.25">
      <c r="A12490" s="221">
        <v>56437.728191297298</v>
      </c>
      <c r="B12490" s="221">
        <v>3.2600385905885401</v>
      </c>
      <c r="C12490" s="221">
        <v>1.79664082236622</v>
      </c>
      <c r="D12490" s="221">
        <v>2.09387880111582</v>
      </c>
      <c r="E12490" s="221">
        <v>1.82037515850318</v>
      </c>
    </row>
    <row r="12491" spans="1:5" x14ac:dyDescent="0.25">
      <c r="A12491" s="221">
        <v>56438.517231602498</v>
      </c>
      <c r="B12491" s="221">
        <v>2.2420658800178099</v>
      </c>
      <c r="C12491" s="221">
        <v>1.79664964429417</v>
      </c>
      <c r="D12491" s="221">
        <v>2.0938865607500001</v>
      </c>
      <c r="E12491" s="221">
        <v>1.82037839944199</v>
      </c>
    </row>
    <row r="12492" spans="1:5" x14ac:dyDescent="0.25">
      <c r="A12492" s="221">
        <v>56439.100979940697</v>
      </c>
      <c r="B12492" s="221">
        <v>0.99281069580714498</v>
      </c>
      <c r="C12492" s="221">
        <v>1.7966561768912499</v>
      </c>
      <c r="D12492" s="221">
        <v>2.0938923014878701</v>
      </c>
      <c r="E12492" s="221">
        <v>1.82038079671533</v>
      </c>
    </row>
    <row r="12493" spans="1:5" x14ac:dyDescent="0.25">
      <c r="A12493" s="221">
        <v>56441.519428123102</v>
      </c>
      <c r="B12493" s="221">
        <v>1.34978472299108</v>
      </c>
      <c r="C12493" s="221">
        <v>1.7966832749951001</v>
      </c>
      <c r="D12493" s="221">
        <v>2.0939160851565299</v>
      </c>
      <c r="E12493" s="221">
        <v>1.8203907245437101</v>
      </c>
    </row>
    <row r="12494" spans="1:5" x14ac:dyDescent="0.25">
      <c r="A12494" s="221">
        <v>56448.863458051703</v>
      </c>
      <c r="B12494" s="221">
        <v>1.26919452401106</v>
      </c>
      <c r="C12494" s="221">
        <v>1.79676581474982</v>
      </c>
      <c r="D12494" s="221">
        <v>2.0939883083183801</v>
      </c>
      <c r="E12494" s="221">
        <v>1.820420830305</v>
      </c>
    </row>
    <row r="12495" spans="1:5" x14ac:dyDescent="0.25">
      <c r="A12495" s="221">
        <v>56449.900473100402</v>
      </c>
      <c r="B12495" s="221">
        <v>1.49847731891919</v>
      </c>
      <c r="C12495" s="221">
        <v>1.7967775081269199</v>
      </c>
      <c r="D12495" s="221">
        <v>2.0939985066027602</v>
      </c>
      <c r="E12495" s="221">
        <v>1.82042507937929</v>
      </c>
    </row>
    <row r="12496" spans="1:5" x14ac:dyDescent="0.25">
      <c r="A12496" s="221">
        <v>56455.106365291998</v>
      </c>
      <c r="B12496" s="221">
        <v>-0.12633013165339599</v>
      </c>
      <c r="C12496" s="221">
        <v>1.7968363119511299</v>
      </c>
      <c r="D12496" s="221">
        <v>2.0940497027441101</v>
      </c>
      <c r="E12496" s="221">
        <v>1.8204463790996599</v>
      </c>
    </row>
    <row r="12497" spans="1:5" x14ac:dyDescent="0.25">
      <c r="A12497" s="221">
        <v>56457.672478340202</v>
      </c>
      <c r="B12497" s="221">
        <v>1.28805976560515</v>
      </c>
      <c r="C12497" s="221">
        <v>1.7968653763259901</v>
      </c>
      <c r="D12497" s="221">
        <v>2.0940749385887001</v>
      </c>
      <c r="E12497" s="221">
        <v>1.8204568650420001</v>
      </c>
    </row>
    <row r="12498" spans="1:5" x14ac:dyDescent="0.25">
      <c r="A12498" s="221">
        <v>56462.188011544204</v>
      </c>
      <c r="B12498" s="221">
        <v>1.4948854502564399</v>
      </c>
      <c r="C12498" s="221">
        <v>1.79691664397606</v>
      </c>
      <c r="D12498" s="221">
        <v>2.0941193455544398</v>
      </c>
      <c r="E12498" s="221">
        <v>1.82047530803617</v>
      </c>
    </row>
    <row r="12499" spans="1:5" x14ac:dyDescent="0.25">
      <c r="A12499" s="221">
        <v>56462.924061664402</v>
      </c>
      <c r="B12499" s="221">
        <v>2.7619150704515101</v>
      </c>
      <c r="C12499" s="221">
        <v>1.79692501444827</v>
      </c>
      <c r="D12499" s="221">
        <v>2.09412658406892</v>
      </c>
      <c r="E12499" s="221">
        <v>1.82047830405593</v>
      </c>
    </row>
    <row r="12500" spans="1:5" x14ac:dyDescent="0.25">
      <c r="A12500" s="221">
        <v>56466.457421888903</v>
      </c>
      <c r="B12500" s="221">
        <v>2.12054997204087</v>
      </c>
      <c r="C12500" s="221">
        <v>1.7969652589604099</v>
      </c>
      <c r="D12500" s="221">
        <v>2.0941613320819101</v>
      </c>
      <c r="E12500" s="221">
        <v>1.8204926862519</v>
      </c>
    </row>
    <row r="12501" spans="1:5" x14ac:dyDescent="0.25">
      <c r="A12501" s="221">
        <v>56466.652806616999</v>
      </c>
      <c r="B12501" s="221">
        <v>2.2313783852454101</v>
      </c>
      <c r="C12501" s="221">
        <v>1.7969674871544401</v>
      </c>
      <c r="D12501" s="221">
        <v>2.0941632535477699</v>
      </c>
      <c r="E12501" s="221">
        <v>1.8204934815462599</v>
      </c>
    </row>
    <row r="12502" spans="1:5" x14ac:dyDescent="0.25">
      <c r="A12502" s="221">
        <v>56476.027176919597</v>
      </c>
      <c r="B12502" s="221">
        <v>1.3234966346413299</v>
      </c>
      <c r="C12502" s="221">
        <v>1.7970747363916899</v>
      </c>
      <c r="D12502" s="221">
        <v>2.0942554436219099</v>
      </c>
      <c r="E12502" s="221">
        <v>1.82053163900041</v>
      </c>
    </row>
    <row r="12503" spans="1:5" x14ac:dyDescent="0.25">
      <c r="A12503" s="221">
        <v>56476.8875642282</v>
      </c>
      <c r="B12503" s="221">
        <v>1.38790542848151</v>
      </c>
      <c r="C12503" s="221">
        <v>1.79708461340029</v>
      </c>
      <c r="D12503" s="221">
        <v>2.0942639049016698</v>
      </c>
      <c r="E12503" s="221">
        <v>1.8205351411224999</v>
      </c>
    </row>
    <row r="12504" spans="1:5" x14ac:dyDescent="0.25">
      <c r="A12504" s="221">
        <v>56489.090252821799</v>
      </c>
      <c r="B12504" s="221">
        <v>2.6658510132514102</v>
      </c>
      <c r="C12504" s="221">
        <v>1.7972253030643599</v>
      </c>
      <c r="D12504" s="221">
        <v>2.0943839094171501</v>
      </c>
      <c r="E12504" s="221">
        <v>1.8205846221462301</v>
      </c>
    </row>
    <row r="12505" spans="1:5" x14ac:dyDescent="0.25">
      <c r="A12505" s="221">
        <v>56494.061656831502</v>
      </c>
      <c r="B12505" s="221">
        <v>2.0745106817507701</v>
      </c>
      <c r="C12505" s="221">
        <v>1.79728294425444</v>
      </c>
      <c r="D12505" s="221">
        <v>2.0944327995387702</v>
      </c>
      <c r="E12505" s="221">
        <v>1.8206047323235</v>
      </c>
    </row>
    <row r="12506" spans="1:5" x14ac:dyDescent="0.25">
      <c r="A12506" s="221">
        <v>56494.343420851903</v>
      </c>
      <c r="B12506" s="221">
        <v>2.34034862032573</v>
      </c>
      <c r="C12506" s="221">
        <v>1.79728621678322</v>
      </c>
      <c r="D12506" s="221">
        <v>2.0944355704817901</v>
      </c>
      <c r="E12506" s="221">
        <v>1.82060587210703</v>
      </c>
    </row>
    <row r="12507" spans="1:5" x14ac:dyDescent="0.25">
      <c r="A12507" s="221">
        <v>56506.705036683001</v>
      </c>
      <c r="B12507" s="221">
        <v>1.7291909718184999</v>
      </c>
      <c r="C12507" s="221">
        <v>1.79743038003334</v>
      </c>
      <c r="D12507" s="221">
        <v>2.0945571379303898</v>
      </c>
      <c r="E12507" s="221">
        <v>1.82065587695178</v>
      </c>
    </row>
    <row r="12508" spans="1:5" x14ac:dyDescent="0.25">
      <c r="A12508" s="221">
        <v>56508.289341422598</v>
      </c>
      <c r="B12508" s="221">
        <v>1.32010979541151</v>
      </c>
      <c r="C12508" s="221">
        <v>1.79744893972551</v>
      </c>
      <c r="D12508" s="221">
        <v>2.0945727184085099</v>
      </c>
      <c r="E12508" s="221">
        <v>1.8206622857347099</v>
      </c>
    </row>
    <row r="12509" spans="1:5" x14ac:dyDescent="0.25">
      <c r="A12509" s="221">
        <v>56509.971374253</v>
      </c>
      <c r="B12509" s="221">
        <v>1.6954575301336501</v>
      </c>
      <c r="C12509" s="221">
        <v>1.7974686649359199</v>
      </c>
      <c r="D12509" s="221">
        <v>2.0945892599709102</v>
      </c>
      <c r="E12509" s="221">
        <v>1.82066906051271</v>
      </c>
    </row>
    <row r="12510" spans="1:5" x14ac:dyDescent="0.25">
      <c r="A12510" s="221">
        <v>56513.120522195801</v>
      </c>
      <c r="B12510" s="221">
        <v>1.9616621350292001</v>
      </c>
      <c r="C12510" s="221">
        <v>1.7975056521786399</v>
      </c>
      <c r="D12510" s="221">
        <v>2.0946202295371799</v>
      </c>
      <c r="E12510" s="221">
        <v>1.8206817428456099</v>
      </c>
    </row>
    <row r="12511" spans="1:5" x14ac:dyDescent="0.25">
      <c r="A12511" s="221">
        <v>56513.920149977203</v>
      </c>
      <c r="B12511" s="221">
        <v>2.3689622713779301</v>
      </c>
      <c r="C12511" s="221">
        <v>1.7975150557886399</v>
      </c>
      <c r="D12511" s="221">
        <v>2.0946280932914401</v>
      </c>
      <c r="E12511" s="221">
        <v>1.82068496312802</v>
      </c>
    </row>
    <row r="12512" spans="1:5" x14ac:dyDescent="0.25">
      <c r="A12512" s="221">
        <v>56519.621260266802</v>
      </c>
      <c r="B12512" s="221">
        <v>2.3312717961590401</v>
      </c>
      <c r="C12512" s="221">
        <v>1.7975822397166901</v>
      </c>
      <c r="D12512" s="221">
        <v>2.0946841595405101</v>
      </c>
      <c r="E12512" s="221">
        <v>1.82070788302239</v>
      </c>
    </row>
    <row r="12513" spans="1:5" x14ac:dyDescent="0.25">
      <c r="A12513" s="221">
        <v>56520.780506669202</v>
      </c>
      <c r="B12513" s="221">
        <v>1.8549050341554401</v>
      </c>
      <c r="C12513" s="221">
        <v>1.7975959304801801</v>
      </c>
      <c r="D12513" s="221">
        <v>2.0946955598808299</v>
      </c>
      <c r="E12513" s="221">
        <v>1.8207125425922801</v>
      </c>
    </row>
    <row r="12514" spans="1:5" x14ac:dyDescent="0.25">
      <c r="A12514" s="221">
        <v>56522.488697842397</v>
      </c>
      <c r="B12514" s="221">
        <v>-2.8383681784980701</v>
      </c>
      <c r="C12514" s="221">
        <v>1.7976161226365599</v>
      </c>
      <c r="D12514" s="221">
        <v>2.0947123586914</v>
      </c>
      <c r="E12514" s="221">
        <v>1.8207194086357299</v>
      </c>
    </row>
    <row r="12515" spans="1:5" x14ac:dyDescent="0.25">
      <c r="A12515" s="221">
        <v>56526.344599003402</v>
      </c>
      <c r="B12515" s="221">
        <v>1.23222732603285</v>
      </c>
      <c r="C12515" s="221">
        <v>1.7976617825991501</v>
      </c>
      <c r="D12515" s="221">
        <v>2.0947502786585499</v>
      </c>
      <c r="E12515" s="221">
        <v>1.820734865423</v>
      </c>
    </row>
    <row r="12516" spans="1:5" x14ac:dyDescent="0.25">
      <c r="A12516" s="221">
        <v>56537.925437693797</v>
      </c>
      <c r="B12516" s="221">
        <v>1.96637660896768</v>
      </c>
      <c r="C12516" s="221">
        <v>1.7977995869005801</v>
      </c>
      <c r="D12516" s="221">
        <v>2.0948641677351398</v>
      </c>
      <c r="E12516" s="221">
        <v>1.82078126012075</v>
      </c>
    </row>
    <row r="12517" spans="1:5" x14ac:dyDescent="0.25">
      <c r="A12517" s="221">
        <v>56541.150717705998</v>
      </c>
      <c r="B12517" s="221">
        <v>2.7269412081398299</v>
      </c>
      <c r="C12517" s="221">
        <v>1.7978381403841199</v>
      </c>
      <c r="D12517" s="221">
        <v>2.0948958860046099</v>
      </c>
      <c r="E12517" s="221">
        <v>1.8207941476718199</v>
      </c>
    </row>
    <row r="12518" spans="1:5" x14ac:dyDescent="0.25">
      <c r="A12518" s="221">
        <v>56548.218723558697</v>
      </c>
      <c r="B12518" s="221">
        <v>2.0877188090562502</v>
      </c>
      <c r="C12518" s="221">
        <v>1.7979229026741399</v>
      </c>
      <c r="D12518" s="221">
        <v>2.0949653946716</v>
      </c>
      <c r="E12518" s="221">
        <v>1.82082234973612</v>
      </c>
    </row>
    <row r="12519" spans="1:5" x14ac:dyDescent="0.25">
      <c r="A12519" s="221">
        <v>56548.593652968601</v>
      </c>
      <c r="B12519" s="221">
        <v>0.900992017644064</v>
      </c>
      <c r="C12519" s="221">
        <v>1.7979274093079201</v>
      </c>
      <c r="D12519" s="221">
        <v>2.09496908182807</v>
      </c>
      <c r="E12519" s="221">
        <v>1.82082384517142</v>
      </c>
    </row>
    <row r="12520" spans="1:5" x14ac:dyDescent="0.25">
      <c r="A12520" s="221">
        <v>56559.4554489781</v>
      </c>
      <c r="B12520" s="221">
        <v>2.4023828086305898</v>
      </c>
      <c r="C12520" s="221">
        <v>1.7980584184097199</v>
      </c>
      <c r="D12520" s="221">
        <v>2.0950758996459</v>
      </c>
      <c r="E12520" s="221">
        <v>1.82086698661201</v>
      </c>
    </row>
    <row r="12521" spans="1:5" x14ac:dyDescent="0.25">
      <c r="A12521" s="221">
        <v>56566.622845306003</v>
      </c>
      <c r="B12521" s="221">
        <v>0.58701065561148602</v>
      </c>
      <c r="C12521" s="221">
        <v>1.79814534377017</v>
      </c>
      <c r="D12521" s="221">
        <v>2.0951463857455002</v>
      </c>
      <c r="E12521" s="221">
        <v>1.82089541651102</v>
      </c>
    </row>
    <row r="12522" spans="1:5" x14ac:dyDescent="0.25">
      <c r="A12522" s="221">
        <v>56586.908030818799</v>
      </c>
      <c r="B12522" s="221">
        <v>1.18151706024032</v>
      </c>
      <c r="C12522" s="221">
        <v>1.7983934010953899</v>
      </c>
      <c r="D12522" s="221">
        <v>2.0953458741377</v>
      </c>
      <c r="E12522" s="221">
        <v>1.8209758039241699</v>
      </c>
    </row>
    <row r="12523" spans="1:5" x14ac:dyDescent="0.25">
      <c r="A12523" s="221">
        <v>56588.904426320398</v>
      </c>
      <c r="B12523" s="221">
        <v>2.0804987377630599</v>
      </c>
      <c r="C12523" s="221">
        <v>1.7984179818224399</v>
      </c>
      <c r="D12523" s="221">
        <v>2.0953655057488598</v>
      </c>
      <c r="E12523" s="221">
        <v>1.8209836819837899</v>
      </c>
    </row>
    <row r="12524" spans="1:5" x14ac:dyDescent="0.25">
      <c r="A12524" s="221">
        <v>56589.654942631103</v>
      </c>
      <c r="B12524" s="221">
        <v>2.5919592967647902</v>
      </c>
      <c r="C12524" s="221">
        <v>1.7984272225949001</v>
      </c>
      <c r="D12524" s="221">
        <v>2.0953728859720502</v>
      </c>
      <c r="E12524" s="221">
        <v>1.82098663820635</v>
      </c>
    </row>
    <row r="12525" spans="1:5" x14ac:dyDescent="0.25">
      <c r="A12525" s="221">
        <v>56603.477026900502</v>
      </c>
      <c r="B12525" s="221">
        <v>1.5362314166080999</v>
      </c>
      <c r="C12525" s="221">
        <v>1.79859823927489</v>
      </c>
      <c r="D12525" s="221">
        <v>2.0955088058254301</v>
      </c>
      <c r="E12525" s="221">
        <v>1.82104102413737</v>
      </c>
    </row>
    <row r="12526" spans="1:5" x14ac:dyDescent="0.25">
      <c r="A12526" s="221">
        <v>56608.415966941502</v>
      </c>
      <c r="B12526" s="221">
        <v>1.93897661755669</v>
      </c>
      <c r="C12526" s="221">
        <v>1.7986596886355399</v>
      </c>
      <c r="D12526" s="221">
        <v>2.0955573730308599</v>
      </c>
      <c r="E12526" s="221">
        <v>1.8210603848426601</v>
      </c>
    </row>
    <row r="12527" spans="1:5" x14ac:dyDescent="0.25">
      <c r="A12527" s="221">
        <v>56616.041562547602</v>
      </c>
      <c r="B12527" s="221">
        <v>1.88563138034001</v>
      </c>
      <c r="C12527" s="221">
        <v>1.7987548967408999</v>
      </c>
      <c r="D12527" s="221">
        <v>2.0956323587474199</v>
      </c>
      <c r="E12527" s="221">
        <v>1.8210902554248201</v>
      </c>
    </row>
    <row r="12528" spans="1:5" x14ac:dyDescent="0.25">
      <c r="A12528" s="221">
        <v>56616.176661194098</v>
      </c>
      <c r="B12528" s="221">
        <v>0.56694256593479198</v>
      </c>
      <c r="C12528" s="221">
        <v>1.7987565861097501</v>
      </c>
      <c r="D12528" s="221">
        <v>2.09563368720959</v>
      </c>
      <c r="E12528" s="221">
        <v>1.8210907846261299</v>
      </c>
    </row>
    <row r="12529" spans="1:5" x14ac:dyDescent="0.25">
      <c r="A12529" s="221">
        <v>56636.845774849498</v>
      </c>
      <c r="B12529" s="221">
        <v>1.94283220481408</v>
      </c>
      <c r="C12529" s="221">
        <v>1.79901677867498</v>
      </c>
      <c r="D12529" s="221">
        <v>2.0958369322922201</v>
      </c>
      <c r="E12529" s="221">
        <v>1.8211714672194299</v>
      </c>
    </row>
    <row r="12530" spans="1:5" x14ac:dyDescent="0.25">
      <c r="A12530" s="221">
        <v>56644.586266858299</v>
      </c>
      <c r="B12530" s="221">
        <v>3.38663083553647</v>
      </c>
      <c r="C12530" s="221">
        <v>1.79911500493077</v>
      </c>
      <c r="D12530" s="221">
        <v>2.0959130466803</v>
      </c>
      <c r="E12530" s="221">
        <v>1.82120150450458</v>
      </c>
    </row>
    <row r="12531" spans="1:5" x14ac:dyDescent="0.25">
      <c r="A12531" s="221">
        <v>56645.2201873866</v>
      </c>
      <c r="B12531" s="221">
        <v>2.6785494709009599</v>
      </c>
      <c r="C12531" s="221">
        <v>1.7991230682133299</v>
      </c>
      <c r="D12531" s="221">
        <v>2.0959192801953002</v>
      </c>
      <c r="E12531" s="221">
        <v>1.8212039644582401</v>
      </c>
    </row>
    <row r="12532" spans="1:5" x14ac:dyDescent="0.25">
      <c r="A12532" s="221">
        <v>56648.636510890297</v>
      </c>
      <c r="B12532" s="221">
        <v>1.79916657196784</v>
      </c>
      <c r="C12532" s="221">
        <v>1.79916657196784</v>
      </c>
      <c r="D12532" s="221">
        <v>2.0959528738444702</v>
      </c>
      <c r="E12532" s="221">
        <v>1.82121722163662</v>
      </c>
    </row>
    <row r="12533" spans="1:5" x14ac:dyDescent="0.25">
      <c r="A12533" s="221">
        <v>56650.2743361963</v>
      </c>
      <c r="B12533" s="221">
        <v>2.2879369255577302</v>
      </c>
      <c r="C12533" s="221">
        <v>1.79918746240181</v>
      </c>
      <c r="D12533" s="221">
        <v>2.0959689790314302</v>
      </c>
      <c r="E12533" s="221">
        <v>1.8212235772824401</v>
      </c>
    </row>
    <row r="12534" spans="1:5" x14ac:dyDescent="0.25">
      <c r="A12534" s="221">
        <v>56653.537115660802</v>
      </c>
      <c r="B12534" s="221">
        <v>1.8640461999425599</v>
      </c>
      <c r="C12534" s="221">
        <v>1.79922912120282</v>
      </c>
      <c r="D12534" s="221">
        <v>2.0960010627811001</v>
      </c>
      <c r="E12534" s="221">
        <v>1.8212362386270999</v>
      </c>
    </row>
    <row r="12535" spans="1:5" x14ac:dyDescent="0.25">
      <c r="A12535" s="221">
        <v>56655.6112617291</v>
      </c>
      <c r="B12535" s="221">
        <v>1.5658711934807701</v>
      </c>
      <c r="C12535" s="221">
        <v>1.7992556459393201</v>
      </c>
      <c r="D12535" s="221">
        <v>2.09602145796313</v>
      </c>
      <c r="E12535" s="221">
        <v>1.82124428743289</v>
      </c>
    </row>
    <row r="12536" spans="1:5" x14ac:dyDescent="0.25">
      <c r="A12536" s="221">
        <v>56658.657363888298</v>
      </c>
      <c r="B12536" s="221">
        <v>3.62024557745442</v>
      </c>
      <c r="C12536" s="221">
        <v>1.7992946651592101</v>
      </c>
      <c r="D12536" s="221">
        <v>2.0960514104380201</v>
      </c>
      <c r="E12536" s="221">
        <v>1.8212560986402899</v>
      </c>
    </row>
    <row r="12537" spans="1:5" x14ac:dyDescent="0.25">
      <c r="A12537" s="221">
        <v>56661.016581448799</v>
      </c>
      <c r="B12537" s="221">
        <v>4.6731701432192896</v>
      </c>
      <c r="C12537" s="221">
        <v>1.79932492674282</v>
      </c>
      <c r="D12537" s="221">
        <v>2.0960746087422901</v>
      </c>
      <c r="E12537" s="221">
        <v>1.8212652209131399</v>
      </c>
    </row>
    <row r="12538" spans="1:5" x14ac:dyDescent="0.25">
      <c r="A12538" s="221">
        <v>56666.243770257599</v>
      </c>
      <c r="B12538" s="221">
        <v>1.7232122341641001</v>
      </c>
      <c r="C12538" s="221">
        <v>1.79939209442767</v>
      </c>
      <c r="D12538" s="221">
        <v>2.0961260079513</v>
      </c>
      <c r="E12538" s="221">
        <v>1.8212854111788199</v>
      </c>
    </row>
    <row r="12539" spans="1:5" x14ac:dyDescent="0.25">
      <c r="A12539" s="221">
        <v>56672.155223273199</v>
      </c>
      <c r="B12539" s="221">
        <v>2.1997587652340602</v>
      </c>
      <c r="C12539" s="221">
        <v>1.7994683013908099</v>
      </c>
      <c r="D12539" s="221">
        <v>2.0961841355644801</v>
      </c>
      <c r="E12539" s="221">
        <v>1.82130820909124</v>
      </c>
    </row>
    <row r="12540" spans="1:5" x14ac:dyDescent="0.25">
      <c r="A12540" s="221">
        <v>56672.288447732899</v>
      </c>
      <c r="B12540" s="221">
        <v>0.92775731091245806</v>
      </c>
      <c r="C12540" s="221">
        <v>1.7994700224069899</v>
      </c>
      <c r="D12540" s="221">
        <v>2.0961854455672499</v>
      </c>
      <c r="E12540" s="221">
        <v>1.8213087228717</v>
      </c>
    </row>
    <row r="12541" spans="1:5" x14ac:dyDescent="0.25">
      <c r="A12541" s="221">
        <v>56673.861743323403</v>
      </c>
      <c r="B12541" s="221">
        <v>2.0889050570192902</v>
      </c>
      <c r="C12541" s="221">
        <v>1.7994903465064001</v>
      </c>
      <c r="D12541" s="221">
        <v>2.0962009158614898</v>
      </c>
      <c r="E12541" s="221">
        <v>1.8213147826361</v>
      </c>
    </row>
    <row r="12542" spans="1:5" x14ac:dyDescent="0.25">
      <c r="A12542" s="221">
        <v>56679.159691148699</v>
      </c>
      <c r="B12542" s="221">
        <v>2.1356809770481902</v>
      </c>
      <c r="C12542" s="221">
        <v>1.79955891640683</v>
      </c>
      <c r="D12542" s="221">
        <v>2.0962530108474402</v>
      </c>
      <c r="E12542" s="221">
        <v>1.82133517443413</v>
      </c>
    </row>
    <row r="12543" spans="1:5" x14ac:dyDescent="0.25">
      <c r="A12543" s="221">
        <v>56684.060122970797</v>
      </c>
      <c r="B12543" s="221">
        <v>2.7351036249499101</v>
      </c>
      <c r="C12543" s="221">
        <v>1.79962251628884</v>
      </c>
      <c r="D12543" s="221">
        <v>2.0963011969993901</v>
      </c>
      <c r="E12543" s="221">
        <v>1.8213539838030399</v>
      </c>
    </row>
    <row r="12544" spans="1:5" x14ac:dyDescent="0.25">
      <c r="A12544" s="221">
        <v>56686.699307271301</v>
      </c>
      <c r="B12544" s="221">
        <v>0.75032299978128303</v>
      </c>
      <c r="C12544" s="221">
        <v>1.79965683825862</v>
      </c>
      <c r="D12544" s="221">
        <v>2.0963271477793399</v>
      </c>
      <c r="E12544" s="221">
        <v>1.8213641136231999</v>
      </c>
    </row>
    <row r="12545" spans="1:5" x14ac:dyDescent="0.25">
      <c r="A12545" s="221">
        <v>56698.009591712798</v>
      </c>
      <c r="B12545" s="221">
        <v>5.9192845732081202E-2</v>
      </c>
      <c r="C12545" s="221">
        <v>1.7998044755212299</v>
      </c>
      <c r="D12545" s="221">
        <v>2.0964383604379799</v>
      </c>
      <c r="E12545" s="221">
        <v>1.82140747892815</v>
      </c>
    </row>
    <row r="12546" spans="1:5" x14ac:dyDescent="0.25">
      <c r="A12546" s="221">
        <v>56698.619166806297</v>
      </c>
      <c r="B12546" s="221">
        <v>3.3660357954498301</v>
      </c>
      <c r="C12546" s="221">
        <v>1.7998124594987199</v>
      </c>
      <c r="D12546" s="221">
        <v>2.0964443543161302</v>
      </c>
      <c r="E12546" s="221">
        <v>1.82140981167385</v>
      </c>
    </row>
    <row r="12547" spans="1:5" x14ac:dyDescent="0.25">
      <c r="A12547" s="221">
        <v>56700.213646026998</v>
      </c>
      <c r="B12547" s="221">
        <v>2.4194863934898998</v>
      </c>
      <c r="C12547" s="221">
        <v>1.79983334937595</v>
      </c>
      <c r="D12547" s="221">
        <v>2.0964600326374101</v>
      </c>
      <c r="E12547" s="221">
        <v>1.82141590850686</v>
      </c>
    </row>
    <row r="12548" spans="1:5" x14ac:dyDescent="0.25">
      <c r="A12548" s="221">
        <v>56701.231479471302</v>
      </c>
      <c r="B12548" s="221">
        <v>2.1280162961911699</v>
      </c>
      <c r="C12548" s="221">
        <v>1.7998466977540299</v>
      </c>
      <c r="D12548" s="221">
        <v>2.0964700408705301</v>
      </c>
      <c r="E12548" s="221">
        <v>1.8214198004111699</v>
      </c>
    </row>
    <row r="12549" spans="1:5" x14ac:dyDescent="0.25">
      <c r="A12549" s="221">
        <v>56702.139314316599</v>
      </c>
      <c r="B12549" s="221">
        <v>1.58424612488717</v>
      </c>
      <c r="C12549" s="221">
        <v>1.79985860406136</v>
      </c>
      <c r="D12549" s="221">
        <v>2.0964789675007398</v>
      </c>
      <c r="E12549" s="221">
        <v>1.82142327000464</v>
      </c>
    </row>
    <row r="12550" spans="1:5" x14ac:dyDescent="0.25">
      <c r="A12550" s="221">
        <v>56703.726053395301</v>
      </c>
      <c r="B12550" s="221">
        <v>0.92841435968522601</v>
      </c>
      <c r="C12550" s="221">
        <v>1.79987943271173</v>
      </c>
      <c r="D12550" s="221">
        <v>2.0964945697141402</v>
      </c>
      <c r="E12550" s="221">
        <v>1.8214293185324599</v>
      </c>
    </row>
    <row r="12551" spans="1:5" x14ac:dyDescent="0.25">
      <c r="A12551" s="221">
        <v>56704.758464162798</v>
      </c>
      <c r="B12551" s="221">
        <v>1.66787699599715</v>
      </c>
      <c r="C12551" s="221">
        <v>1.7998929950622999</v>
      </c>
      <c r="D12551" s="221">
        <v>2.0965047212843202</v>
      </c>
      <c r="E12551" s="221">
        <v>1.8214332540032301</v>
      </c>
    </row>
    <row r="12552" spans="1:5" x14ac:dyDescent="0.25">
      <c r="A12552" s="221">
        <v>56709.981510583602</v>
      </c>
      <c r="B12552" s="221">
        <v>3.17156096653577</v>
      </c>
      <c r="C12552" s="221">
        <v>1.7999617167695801</v>
      </c>
      <c r="D12552" s="221">
        <v>2.0965560783110999</v>
      </c>
      <c r="E12552" s="221">
        <v>1.82145316385611</v>
      </c>
    </row>
    <row r="12553" spans="1:5" x14ac:dyDescent="0.25">
      <c r="A12553" s="221">
        <v>56711.291631208798</v>
      </c>
      <c r="B12553" s="221">
        <v>2.5895502442757601</v>
      </c>
      <c r="C12553" s="221">
        <v>1.79997898429832</v>
      </c>
      <c r="D12553" s="221">
        <v>2.0965689604290501</v>
      </c>
      <c r="E12553" s="221">
        <v>1.82145815793558</v>
      </c>
    </row>
    <row r="12554" spans="1:5" x14ac:dyDescent="0.25">
      <c r="A12554" s="221">
        <v>56718.843835201202</v>
      </c>
      <c r="B12554" s="221">
        <v>1.7764672379996</v>
      </c>
      <c r="C12554" s="221">
        <v>1.8000787539037399</v>
      </c>
      <c r="D12554" s="221">
        <v>2.0966432193606801</v>
      </c>
      <c r="E12554" s="221">
        <v>1.82148694635871</v>
      </c>
    </row>
    <row r="12555" spans="1:5" x14ac:dyDescent="0.25">
      <c r="A12555" s="221">
        <v>56720.863436140098</v>
      </c>
      <c r="B12555" s="221">
        <v>2.4356550772693102</v>
      </c>
      <c r="C12555" s="221">
        <v>1.8001055007084099</v>
      </c>
      <c r="D12555" s="221">
        <v>2.09666307751827</v>
      </c>
      <c r="E12555" s="221">
        <v>1.82149462634506</v>
      </c>
    </row>
    <row r="12556" spans="1:5" x14ac:dyDescent="0.25">
      <c r="A12556" s="221">
        <v>56731.013159226197</v>
      </c>
      <c r="B12556" s="221">
        <v>1.56594338784166</v>
      </c>
      <c r="C12556" s="221">
        <v>1.80024034359371</v>
      </c>
      <c r="D12556" s="221">
        <v>2.0967628760758799</v>
      </c>
      <c r="E12556" s="221">
        <v>1.8215331404302</v>
      </c>
    </row>
    <row r="12557" spans="1:5" x14ac:dyDescent="0.25">
      <c r="A12557" s="221">
        <v>56733.207664032801</v>
      </c>
      <c r="B12557" s="221">
        <v>2.3293375673066401</v>
      </c>
      <c r="C12557" s="221">
        <v>1.8002695971276099</v>
      </c>
      <c r="D12557" s="221">
        <v>2.0967844538171598</v>
      </c>
      <c r="E12557" s="221">
        <v>1.8215414676864401</v>
      </c>
    </row>
    <row r="12558" spans="1:5" x14ac:dyDescent="0.25">
      <c r="A12558" s="221">
        <v>56740.926907572903</v>
      </c>
      <c r="B12558" s="221">
        <v>1.9963065906608799</v>
      </c>
      <c r="C12558" s="221">
        <v>1.80037273190281</v>
      </c>
      <c r="D12558" s="221">
        <v>2.09686035423876</v>
      </c>
      <c r="E12558" s="221">
        <v>1.82157068449518</v>
      </c>
    </row>
    <row r="12559" spans="1:5" x14ac:dyDescent="0.25">
      <c r="A12559" s="221">
        <v>56742.043175359999</v>
      </c>
      <c r="B12559" s="221">
        <v>3.1772711382833698</v>
      </c>
      <c r="C12559" s="221">
        <v>1.8003876816764</v>
      </c>
      <c r="D12559" s="221">
        <v>2.0968713300805302</v>
      </c>
      <c r="E12559" s="221">
        <v>1.8215749070510801</v>
      </c>
    </row>
    <row r="12560" spans="1:5" x14ac:dyDescent="0.25">
      <c r="A12560" s="221">
        <v>56742.794939990301</v>
      </c>
      <c r="B12560" s="221">
        <v>2.3292653508204499</v>
      </c>
      <c r="C12560" s="221">
        <v>1.80039775267402</v>
      </c>
      <c r="D12560" s="221">
        <v>2.0968787218996998</v>
      </c>
      <c r="E12560" s="221">
        <v>1.8215777410498399</v>
      </c>
    </row>
    <row r="12561" spans="1:5" x14ac:dyDescent="0.25">
      <c r="A12561" s="221">
        <v>56742.815432180003</v>
      </c>
      <c r="B12561" s="221">
        <v>4.07170909830739</v>
      </c>
      <c r="C12561" s="221">
        <v>1.80039802747331</v>
      </c>
      <c r="D12561" s="221">
        <v>2.0968789233916998</v>
      </c>
      <c r="E12561" s="221">
        <v>1.8215778183011999</v>
      </c>
    </row>
    <row r="12562" spans="1:5" x14ac:dyDescent="0.25">
      <c r="A12562" s="221">
        <v>56749.932165740298</v>
      </c>
      <c r="B12562" s="221">
        <v>1.6771940202853699</v>
      </c>
      <c r="C12562" s="221">
        <v>1.8004935685305501</v>
      </c>
      <c r="D12562" s="221">
        <v>2.09694889840301</v>
      </c>
      <c r="E12562" s="221">
        <v>1.8216046469298599</v>
      </c>
    </row>
    <row r="12563" spans="1:5" x14ac:dyDescent="0.25">
      <c r="A12563" s="221">
        <v>56750.250817057298</v>
      </c>
      <c r="B12563" s="221">
        <v>2.71200644435394</v>
      </c>
      <c r="C12563" s="221">
        <v>1.8004978544289201</v>
      </c>
      <c r="D12563" s="221">
        <v>2.0969520315299399</v>
      </c>
      <c r="E12563" s="221">
        <v>1.8216058481800901</v>
      </c>
    </row>
    <row r="12564" spans="1:5" x14ac:dyDescent="0.25">
      <c r="A12564" s="221">
        <v>56751.092488767397</v>
      </c>
      <c r="B12564" s="221">
        <v>2.5222431566139099</v>
      </c>
      <c r="C12564" s="221">
        <v>1.80050917832609</v>
      </c>
      <c r="D12564" s="221">
        <v>2.0969603072349199</v>
      </c>
      <c r="E12564" s="221">
        <v>1.8216090211101399</v>
      </c>
    </row>
    <row r="12565" spans="1:5" x14ac:dyDescent="0.25">
      <c r="A12565" s="221">
        <v>56755.936792744898</v>
      </c>
      <c r="B12565" s="221">
        <v>0.54665443729473595</v>
      </c>
      <c r="C12565" s="221">
        <v>1.8005744471814</v>
      </c>
      <c r="D12565" s="221">
        <v>2.0970079386690301</v>
      </c>
      <c r="E12565" s="221">
        <v>1.82162728314446</v>
      </c>
    </row>
    <row r="12566" spans="1:5" x14ac:dyDescent="0.25">
      <c r="A12566" s="221">
        <v>56762.615231045696</v>
      </c>
      <c r="B12566" s="221">
        <v>2.9319442063022101</v>
      </c>
      <c r="C12566" s="221">
        <v>1.8006646881613799</v>
      </c>
      <c r="D12566" s="221">
        <v>2.0970736041589202</v>
      </c>
      <c r="E12566" s="221">
        <v>1.82165241676354</v>
      </c>
    </row>
    <row r="12567" spans="1:5" x14ac:dyDescent="0.25">
      <c r="A12567" s="221">
        <v>56766.773315314698</v>
      </c>
      <c r="B12567" s="221">
        <v>2.7117384176236898</v>
      </c>
      <c r="C12567" s="221">
        <v>1.8007210254166901</v>
      </c>
      <c r="D12567" s="221">
        <v>2.0971144883639101</v>
      </c>
      <c r="E12567" s="221">
        <v>1.8216679772442099</v>
      </c>
    </row>
    <row r="12568" spans="1:5" x14ac:dyDescent="0.25">
      <c r="A12568" s="221">
        <v>56774.436623050198</v>
      </c>
      <c r="B12568" s="221">
        <v>2.49198545615759</v>
      </c>
      <c r="C12568" s="221">
        <v>1.80082515920576</v>
      </c>
      <c r="D12568" s="221">
        <v>2.0971898372026399</v>
      </c>
      <c r="E12568" s="221">
        <v>1.8216965818284601</v>
      </c>
    </row>
    <row r="12569" spans="1:5" x14ac:dyDescent="0.25">
      <c r="A12569" s="221">
        <v>56780.657743018397</v>
      </c>
      <c r="B12569" s="221">
        <v>2.9479634067790301</v>
      </c>
      <c r="C12569" s="221">
        <v>1.80090998547046</v>
      </c>
      <c r="D12569" s="221">
        <v>2.0972510047217998</v>
      </c>
      <c r="E12569" s="221">
        <v>1.8217198032044399</v>
      </c>
    </row>
    <row r="12570" spans="1:5" x14ac:dyDescent="0.25">
      <c r="A12570" s="221">
        <v>56796.786591555399</v>
      </c>
      <c r="B12570" s="221">
        <v>1.03723453615019</v>
      </c>
      <c r="C12570" s="221">
        <v>1.8011311096884199</v>
      </c>
      <c r="D12570" s="221">
        <v>2.0974095863492201</v>
      </c>
      <c r="E12570" s="221">
        <v>1.8217800068426999</v>
      </c>
    </row>
    <row r="12571" spans="1:5" x14ac:dyDescent="0.25">
      <c r="A12571" s="221">
        <v>56800.704967500402</v>
      </c>
      <c r="B12571" s="221">
        <v>0.793658569497668</v>
      </c>
      <c r="C12571" s="221">
        <v>1.8011850913840199</v>
      </c>
      <c r="D12571" s="221">
        <v>2.0974481124989799</v>
      </c>
      <c r="E12571" s="221">
        <v>1.82179463283955</v>
      </c>
    </row>
    <row r="12572" spans="1:5" x14ac:dyDescent="0.25">
      <c r="A12572" s="221">
        <v>56804.506660812898</v>
      </c>
      <c r="B12572" s="221">
        <v>2.0841481750376998</v>
      </c>
      <c r="C12572" s="221">
        <v>1.8012375628755499</v>
      </c>
      <c r="D12572" s="221">
        <v>2.0974854914049201</v>
      </c>
      <c r="E12572" s="221">
        <v>1.8218088232988601</v>
      </c>
    </row>
    <row r="12573" spans="1:5" x14ac:dyDescent="0.25">
      <c r="A12573" s="221">
        <v>56807.784771173101</v>
      </c>
      <c r="B12573" s="221">
        <v>1.29187212509643</v>
      </c>
      <c r="C12573" s="221">
        <v>1.8012828845990301</v>
      </c>
      <c r="D12573" s="221">
        <v>2.0975177223527499</v>
      </c>
      <c r="E12573" s="221">
        <v>1.82182103552721</v>
      </c>
    </row>
    <row r="12574" spans="1:5" x14ac:dyDescent="0.25">
      <c r="A12574" s="221">
        <v>56812.1279571782</v>
      </c>
      <c r="B12574" s="221">
        <v>1.2569778632314901</v>
      </c>
      <c r="C12574" s="221">
        <v>1.8013430492931399</v>
      </c>
      <c r="D12574" s="221">
        <v>2.0975604253084699</v>
      </c>
      <c r="E12574" s="221">
        <v>1.8218371370428399</v>
      </c>
    </row>
    <row r="12575" spans="1:5" x14ac:dyDescent="0.25">
      <c r="A12575" s="221">
        <v>56817.895002523299</v>
      </c>
      <c r="B12575" s="221">
        <v>2.5622555120032602</v>
      </c>
      <c r="C12575" s="221">
        <v>1.8014231109610199</v>
      </c>
      <c r="D12575" s="221">
        <v>2.0976171278953899</v>
      </c>
      <c r="E12575" s="221">
        <v>1.8218584802144999</v>
      </c>
    </row>
    <row r="12576" spans="1:5" x14ac:dyDescent="0.25">
      <c r="A12576" s="221">
        <v>56823.0080571703</v>
      </c>
      <c r="B12576" s="221">
        <v>3.3563360444811798</v>
      </c>
      <c r="C12576" s="221">
        <v>1.8014942862046901</v>
      </c>
      <c r="D12576" s="221">
        <v>2.09766740033271</v>
      </c>
      <c r="E12576" s="221">
        <v>1.82187738005732</v>
      </c>
    </row>
    <row r="12577" spans="1:5" x14ac:dyDescent="0.25">
      <c r="A12577" s="221">
        <v>56824.483347595698</v>
      </c>
      <c r="B12577" s="221">
        <v>1.85181265856407</v>
      </c>
      <c r="C12577" s="221">
        <v>1.80151485160651</v>
      </c>
      <c r="D12577" s="221">
        <v>2.0976819056432401</v>
      </c>
      <c r="E12577" s="221">
        <v>1.82188282356771</v>
      </c>
    </row>
    <row r="12578" spans="1:5" x14ac:dyDescent="0.25">
      <c r="A12578" s="221">
        <v>56829.160220412203</v>
      </c>
      <c r="B12578" s="221">
        <v>1.6987177703479099</v>
      </c>
      <c r="C12578" s="221">
        <v>1.8015801503731601</v>
      </c>
      <c r="D12578" s="221">
        <v>2.0977278874905898</v>
      </c>
      <c r="E12578" s="221">
        <v>1.8219000802416001</v>
      </c>
    </row>
    <row r="12579" spans="1:5" x14ac:dyDescent="0.25">
      <c r="A12579" s="221">
        <v>56830.000945347601</v>
      </c>
      <c r="B12579" s="221">
        <v>1.5221099183054601</v>
      </c>
      <c r="C12579" s="221">
        <v>1.8015919014375199</v>
      </c>
      <c r="D12579" s="221">
        <v>2.0977361532810499</v>
      </c>
      <c r="E12579" s="221">
        <v>1.82190317862572</v>
      </c>
    </row>
    <row r="12580" spans="1:5" x14ac:dyDescent="0.25">
      <c r="A12580" s="221">
        <v>56830.203080670901</v>
      </c>
      <c r="B12580" s="221">
        <v>0.33601610903797302</v>
      </c>
      <c r="C12580" s="221">
        <v>1.80159472791549</v>
      </c>
      <c r="D12580" s="221">
        <v>2.09773814062335</v>
      </c>
      <c r="E12580" s="221">
        <v>1.82190392356958</v>
      </c>
    </row>
    <row r="12581" spans="1:5" x14ac:dyDescent="0.25">
      <c r="A12581" s="221">
        <v>56832.607201778599</v>
      </c>
      <c r="B12581" s="221">
        <v>1.6944603896646999</v>
      </c>
      <c r="C12581" s="221">
        <v>1.8016283654546801</v>
      </c>
      <c r="D12581" s="221">
        <v>2.0977617773212498</v>
      </c>
      <c r="E12581" s="221">
        <v>1.82191278018761</v>
      </c>
    </row>
    <row r="12582" spans="1:5" x14ac:dyDescent="0.25">
      <c r="A12582" s="221">
        <v>56840.835189599398</v>
      </c>
      <c r="B12582" s="221">
        <v>0.66128078703007198</v>
      </c>
      <c r="C12582" s="221">
        <v>1.8017437737381301</v>
      </c>
      <c r="D12582" s="221">
        <v>2.0978426727727499</v>
      </c>
      <c r="E12582" s="221">
        <v>1.82194300418027</v>
      </c>
    </row>
    <row r="12583" spans="1:5" x14ac:dyDescent="0.25">
      <c r="A12583" s="221">
        <v>56849.296942195702</v>
      </c>
      <c r="B12583" s="221">
        <v>1.74725968096121</v>
      </c>
      <c r="C12583" s="221">
        <v>1.8018629203028</v>
      </c>
      <c r="D12583" s="221">
        <v>2.09792586653916</v>
      </c>
      <c r="E12583" s="221">
        <v>1.8219740627221099</v>
      </c>
    </row>
    <row r="12584" spans="1:5" x14ac:dyDescent="0.25">
      <c r="A12584" s="221">
        <v>56852.805116286203</v>
      </c>
      <c r="B12584" s="221">
        <v>4.0915498796805201</v>
      </c>
      <c r="C12584" s="221">
        <v>1.80191245368048</v>
      </c>
      <c r="D12584" s="221">
        <v>2.0979603580008899</v>
      </c>
      <c r="E12584" s="221">
        <v>1.8219869393420001</v>
      </c>
    </row>
    <row r="12585" spans="1:5" x14ac:dyDescent="0.25">
      <c r="A12585" s="221">
        <v>56854.832461799</v>
      </c>
      <c r="B12585" s="221">
        <v>1.8384284639344901</v>
      </c>
      <c r="C12585" s="221">
        <v>1.80194111493302</v>
      </c>
      <c r="D12585" s="221">
        <v>2.0979802903384401</v>
      </c>
      <c r="E12585" s="221">
        <v>1.8219943747881799</v>
      </c>
    </row>
    <row r="12586" spans="1:5" x14ac:dyDescent="0.25">
      <c r="A12586" s="221">
        <v>56856.135529457097</v>
      </c>
      <c r="B12586" s="221">
        <v>1.5028812265410501</v>
      </c>
      <c r="C12586" s="221">
        <v>1.8019595596462801</v>
      </c>
      <c r="D12586" s="221">
        <v>2.0979931017631599</v>
      </c>
      <c r="E12586" s="221">
        <v>1.8219991428579401</v>
      </c>
    </row>
    <row r="12587" spans="1:5" x14ac:dyDescent="0.25">
      <c r="A12587" s="221">
        <v>56861.850187762597</v>
      </c>
      <c r="B12587" s="221">
        <v>1.63653910721411</v>
      </c>
      <c r="C12587" s="221">
        <v>1.80204053182846</v>
      </c>
      <c r="D12587" s="221">
        <v>2.0980492868078899</v>
      </c>
      <c r="E12587" s="221">
        <v>1.82201999768754</v>
      </c>
    </row>
    <row r="12588" spans="1:5" x14ac:dyDescent="0.25">
      <c r="A12588" s="221">
        <v>56868.344026578801</v>
      </c>
      <c r="B12588" s="221">
        <v>2.0591330859387198</v>
      </c>
      <c r="C12588" s="221">
        <v>1.80213280971445</v>
      </c>
      <c r="D12588" s="221">
        <v>2.0981131325542002</v>
      </c>
      <c r="E12588" s="221">
        <v>1.82204369602516</v>
      </c>
    </row>
    <row r="12589" spans="1:5" x14ac:dyDescent="0.25">
      <c r="A12589" s="221">
        <v>56872.8906376921</v>
      </c>
      <c r="B12589" s="221">
        <v>3.19482015535799</v>
      </c>
      <c r="C12589" s="221">
        <v>1.8021975791172999</v>
      </c>
      <c r="D12589" s="221">
        <v>2.09815783366057</v>
      </c>
      <c r="E12589" s="221">
        <v>1.8220602882332899</v>
      </c>
    </row>
    <row r="12590" spans="1:5" x14ac:dyDescent="0.25">
      <c r="A12590" s="221">
        <v>56873.723158525798</v>
      </c>
      <c r="B12590" s="221">
        <v>1.69011405944719</v>
      </c>
      <c r="C12590" s="221">
        <v>1.80220945267128</v>
      </c>
      <c r="D12590" s="221">
        <v>2.0981660187904199</v>
      </c>
      <c r="E12590" s="221">
        <v>1.82206331738393</v>
      </c>
    </row>
    <row r="12591" spans="1:5" x14ac:dyDescent="0.25">
      <c r="A12591" s="221">
        <v>56878.097376865502</v>
      </c>
      <c r="B12591" s="221">
        <v>1.5808350082833</v>
      </c>
      <c r="C12591" s="221">
        <v>1.80227191409294</v>
      </c>
      <c r="D12591" s="221">
        <v>2.0982090249755698</v>
      </c>
      <c r="E12591" s="221">
        <v>1.8220792289985499</v>
      </c>
    </row>
    <row r="12592" spans="1:5" x14ac:dyDescent="0.25">
      <c r="A12592" s="221">
        <v>56886.2746560714</v>
      </c>
      <c r="B12592" s="221">
        <v>1.5977295962059399</v>
      </c>
      <c r="C12592" s="221">
        <v>1.80238900899656</v>
      </c>
      <c r="D12592" s="221">
        <v>2.0982894218730599</v>
      </c>
      <c r="E12592" s="221">
        <v>1.8221087700075</v>
      </c>
    </row>
    <row r="12593" spans="1:5" x14ac:dyDescent="0.25">
      <c r="A12593" s="221">
        <v>56909.288016224702</v>
      </c>
      <c r="B12593" s="221">
        <v>0.87003202354478704</v>
      </c>
      <c r="C12593" s="221">
        <v>1.8027208298340001</v>
      </c>
      <c r="D12593" s="221">
        <v>2.0985156823451701</v>
      </c>
      <c r="E12593" s="221">
        <v>1.8221918354322499</v>
      </c>
    </row>
    <row r="12594" spans="1:5" x14ac:dyDescent="0.25">
      <c r="A12594" s="221">
        <v>56912.556498179903</v>
      </c>
      <c r="B12594" s="221">
        <v>2.0888908844919301</v>
      </c>
      <c r="C12594" s="221">
        <v>1.80276822817884</v>
      </c>
      <c r="D12594" s="221">
        <v>2.0985478160999298</v>
      </c>
      <c r="E12594" s="221">
        <v>1.8222036328334099</v>
      </c>
    </row>
    <row r="12595" spans="1:5" x14ac:dyDescent="0.25">
      <c r="A12595" s="221">
        <v>56918.088301417898</v>
      </c>
      <c r="B12595" s="221">
        <v>1.62622419390543</v>
      </c>
      <c r="C12595" s="221">
        <v>1.80284860138306</v>
      </c>
      <c r="D12595" s="221">
        <v>2.0986022014724202</v>
      </c>
      <c r="E12595" s="221">
        <v>1.82222359956502</v>
      </c>
    </row>
    <row r="12596" spans="1:5" x14ac:dyDescent="0.25">
      <c r="A12596" s="221">
        <v>56919.264255427501</v>
      </c>
      <c r="B12596" s="221">
        <v>1.5884770142168501</v>
      </c>
      <c r="C12596" s="221">
        <v>1.80286571191614</v>
      </c>
      <c r="D12596" s="221">
        <v>2.0986137627471302</v>
      </c>
      <c r="E12596" s="221">
        <v>1.82222784410465</v>
      </c>
    </row>
    <row r="12597" spans="1:5" x14ac:dyDescent="0.25">
      <c r="A12597" s="221">
        <v>56926.673468192297</v>
      </c>
      <c r="B12597" s="221">
        <v>1.39945301758415</v>
      </c>
      <c r="C12597" s="221">
        <v>1.8029737176224401</v>
      </c>
      <c r="D12597" s="221">
        <v>2.09868660568437</v>
      </c>
      <c r="E12597" s="221">
        <v>1.8222545698647801</v>
      </c>
    </row>
    <row r="12598" spans="1:5" x14ac:dyDescent="0.25">
      <c r="A12598" s="221">
        <v>56928.404789987901</v>
      </c>
      <c r="B12598" s="221">
        <v>0.28139255059631602</v>
      </c>
      <c r="C12598" s="221">
        <v>1.8029990049339999</v>
      </c>
      <c r="D12598" s="221">
        <v>2.09870362677764</v>
      </c>
      <c r="E12598" s="221">
        <v>1.82226076302399</v>
      </c>
    </row>
    <row r="12599" spans="1:5" x14ac:dyDescent="0.25">
      <c r="A12599" s="221">
        <v>56933.835740209099</v>
      </c>
      <c r="B12599" s="221">
        <v>2.64092273756915</v>
      </c>
      <c r="C12599" s="221">
        <v>1.80307844949392</v>
      </c>
      <c r="D12599" s="221">
        <v>2.09875701936922</v>
      </c>
      <c r="E12599" s="221">
        <v>1.8222801902266199</v>
      </c>
    </row>
    <row r="12600" spans="1:5" x14ac:dyDescent="0.25">
      <c r="A12600" s="221">
        <v>56938.0129613217</v>
      </c>
      <c r="B12600" s="221">
        <v>1.088518445826</v>
      </c>
      <c r="C12600" s="221">
        <v>1.80313967926422</v>
      </c>
      <c r="D12600" s="221">
        <v>2.0987980863375602</v>
      </c>
      <c r="E12600" s="221">
        <v>1.82229513268009</v>
      </c>
    </row>
    <row r="12601" spans="1:5" x14ac:dyDescent="0.25">
      <c r="A12601" s="221">
        <v>56948.445824419403</v>
      </c>
      <c r="B12601" s="221">
        <v>2.1588368769950099</v>
      </c>
      <c r="C12601" s="221">
        <v>1.8032930771279601</v>
      </c>
      <c r="D12601" s="221">
        <v>2.0989006535819001</v>
      </c>
      <c r="E12601" s="221">
        <v>1.8223323455663001</v>
      </c>
    </row>
    <row r="12602" spans="1:5" x14ac:dyDescent="0.25">
      <c r="A12602" s="221">
        <v>56954.093080045597</v>
      </c>
      <c r="B12602" s="221">
        <v>1.2651860955124099</v>
      </c>
      <c r="C12602" s="221">
        <v>1.8033763913483101</v>
      </c>
      <c r="D12602" s="221">
        <v>2.0989561727085602</v>
      </c>
      <c r="E12602" s="221">
        <v>1.82235243872009</v>
      </c>
    </row>
    <row r="12603" spans="1:5" x14ac:dyDescent="0.25">
      <c r="A12603" s="221">
        <v>56958.0144998752</v>
      </c>
      <c r="B12603" s="221">
        <v>1.5678787790711</v>
      </c>
      <c r="C12603" s="221">
        <v>1.8034343598559399</v>
      </c>
      <c r="D12603" s="221">
        <v>2.09899472485115</v>
      </c>
      <c r="E12603" s="221">
        <v>1.82236639128341</v>
      </c>
    </row>
    <row r="12604" spans="1:5" x14ac:dyDescent="0.25">
      <c r="A12604" s="221">
        <v>56964.5402756408</v>
      </c>
      <c r="B12604" s="221">
        <v>0.50252861990740505</v>
      </c>
      <c r="C12604" s="221">
        <v>1.8035310392298101</v>
      </c>
      <c r="D12604" s="221">
        <v>2.0990588808581099</v>
      </c>
      <c r="E12604" s="221">
        <v>1.82238955081593</v>
      </c>
    </row>
    <row r="12605" spans="1:5" x14ac:dyDescent="0.25">
      <c r="A12605" s="221">
        <v>56964.8878714081</v>
      </c>
      <c r="B12605" s="221">
        <v>1.62572727345296</v>
      </c>
      <c r="C12605" s="221">
        <v>1.8035361936862</v>
      </c>
      <c r="D12605" s="221">
        <v>2.0990622981309799</v>
      </c>
      <c r="E12605" s="221">
        <v>1.82239078292153</v>
      </c>
    </row>
    <row r="12606" spans="1:5" x14ac:dyDescent="0.25">
      <c r="A12606" s="221">
        <v>56966.413843212002</v>
      </c>
      <c r="B12606" s="221">
        <v>0.79142481226135397</v>
      </c>
      <c r="C12606" s="221">
        <v>1.8035588413379799</v>
      </c>
      <c r="D12606" s="221">
        <v>2.0990773002182701</v>
      </c>
      <c r="E12606" s="221">
        <v>1.82239619195862</v>
      </c>
    </row>
    <row r="12607" spans="1:5" x14ac:dyDescent="0.25">
      <c r="A12607" s="221">
        <v>56968.974106530601</v>
      </c>
      <c r="B12607" s="221">
        <v>1.1170961511686199</v>
      </c>
      <c r="C12607" s="221">
        <v>1.80359687141296</v>
      </c>
      <c r="D12607" s="221">
        <v>2.09910247060064</v>
      </c>
      <c r="E12607" s="221">
        <v>1.8224052419341199</v>
      </c>
    </row>
    <row r="12608" spans="1:5" x14ac:dyDescent="0.25">
      <c r="A12608" s="221">
        <v>56970.563674483703</v>
      </c>
      <c r="B12608" s="221">
        <v>1.90185383982417</v>
      </c>
      <c r="C12608" s="221">
        <v>1.8036205029817201</v>
      </c>
      <c r="D12608" s="221">
        <v>2.09911809791245</v>
      </c>
      <c r="E12608" s="221">
        <v>1.8224108543722299</v>
      </c>
    </row>
    <row r="12609" spans="1:5" x14ac:dyDescent="0.25">
      <c r="A12609" s="221">
        <v>56971.743239569398</v>
      </c>
      <c r="B12609" s="221">
        <v>1.55247833955345</v>
      </c>
      <c r="C12609" s="221">
        <v>1.8036380491572701</v>
      </c>
      <c r="D12609" s="221">
        <v>2.09912969441661</v>
      </c>
      <c r="E12609" s="221">
        <v>1.82241501917439</v>
      </c>
    </row>
    <row r="12610" spans="1:5" x14ac:dyDescent="0.25">
      <c r="A12610" s="221">
        <v>56972.1289256811</v>
      </c>
      <c r="B12610" s="221">
        <v>2.6768627730171701</v>
      </c>
      <c r="C12610" s="221">
        <v>1.80364378812923</v>
      </c>
      <c r="D12610" s="221">
        <v>2.0991334861621098</v>
      </c>
      <c r="E12610" s="221">
        <v>1.82241638095287</v>
      </c>
    </row>
    <row r="12611" spans="1:5" x14ac:dyDescent="0.25">
      <c r="A12611" s="221">
        <v>56974.446814091803</v>
      </c>
      <c r="B12611" s="221">
        <v>1.9951281751722401</v>
      </c>
      <c r="C12611" s="221">
        <v>1.8036782972097201</v>
      </c>
      <c r="D12611" s="221">
        <v>2.0991562737157001</v>
      </c>
      <c r="E12611" s="221">
        <v>1.822424564941</v>
      </c>
    </row>
    <row r="12612" spans="1:5" x14ac:dyDescent="0.25">
      <c r="A12612" s="221">
        <v>56974.743907599899</v>
      </c>
      <c r="B12612" s="221">
        <v>2.0144948525443702</v>
      </c>
      <c r="C12612" s="221">
        <v>1.8036827227536301</v>
      </c>
      <c r="D12612" s="221">
        <v>2.0991591944922998</v>
      </c>
      <c r="E12612" s="221">
        <v>1.8224256139171799</v>
      </c>
    </row>
    <row r="12613" spans="1:5" x14ac:dyDescent="0.25">
      <c r="A12613" s="221">
        <v>56985.715427409697</v>
      </c>
      <c r="B12613" s="221">
        <v>1.40755940809116</v>
      </c>
      <c r="C12613" s="221">
        <v>1.8038465322406101</v>
      </c>
      <c r="D12613" s="221">
        <v>2.0992670549458299</v>
      </c>
      <c r="E12613" s="221">
        <v>1.82246435210123</v>
      </c>
    </row>
    <row r="12614" spans="1:5" x14ac:dyDescent="0.25">
      <c r="A12614" s="221">
        <v>56986.646021416796</v>
      </c>
      <c r="B12614" s="221">
        <v>2.7382598111198799</v>
      </c>
      <c r="C12614" s="221">
        <v>1.80386046004936</v>
      </c>
      <c r="D12614" s="221">
        <v>2.0992762035384001</v>
      </c>
      <c r="E12614" s="221">
        <v>1.8224676378376199</v>
      </c>
    </row>
    <row r="12615" spans="1:5" x14ac:dyDescent="0.25">
      <c r="A12615" s="221">
        <v>56999.789764210604</v>
      </c>
      <c r="B12615" s="221">
        <v>2.6165970865242398</v>
      </c>
      <c r="C12615" s="221">
        <v>1.8040577364380901</v>
      </c>
      <c r="D12615" s="221">
        <v>2.09940541858469</v>
      </c>
      <c r="E12615" s="221">
        <v>1.8225138542164501</v>
      </c>
    </row>
    <row r="12616" spans="1:5" x14ac:dyDescent="0.25">
      <c r="A12616" s="221">
        <v>57001.481103781603</v>
      </c>
      <c r="B12616" s="221">
        <v>1.96134754758501</v>
      </c>
      <c r="C12616" s="221">
        <v>1.8040831976951901</v>
      </c>
      <c r="D12616" s="221">
        <v>2.0994220460038702</v>
      </c>
      <c r="E12616" s="221">
        <v>1.8225197887829101</v>
      </c>
    </row>
    <row r="12617" spans="1:5" x14ac:dyDescent="0.25">
      <c r="A12617" s="221">
        <v>57007.3735384834</v>
      </c>
      <c r="B12617" s="221">
        <v>2.5185898177068999</v>
      </c>
      <c r="C12617" s="221">
        <v>1.8041720361508899</v>
      </c>
      <c r="D12617" s="221">
        <v>2.09947997295057</v>
      </c>
      <c r="E12617" s="221">
        <v>1.8225404347457299</v>
      </c>
    </row>
    <row r="12618" spans="1:5" x14ac:dyDescent="0.25">
      <c r="A12618" s="221">
        <v>57010.255922257798</v>
      </c>
      <c r="B12618" s="221">
        <v>1.7842812572537201</v>
      </c>
      <c r="C12618" s="221">
        <v>1.8042155688752199</v>
      </c>
      <c r="D12618" s="221">
        <v>2.0995083086243702</v>
      </c>
      <c r="E12618" s="221">
        <v>1.8225505229638701</v>
      </c>
    </row>
    <row r="12619" spans="1:5" x14ac:dyDescent="0.25">
      <c r="A12619" s="221">
        <v>57010.927976758001</v>
      </c>
      <c r="B12619" s="221">
        <v>1.3802906540050499</v>
      </c>
      <c r="C12619" s="221">
        <v>1.80422572609013</v>
      </c>
      <c r="D12619" s="221">
        <v>2.0995149153494199</v>
      </c>
      <c r="E12619" s="221">
        <v>1.82255287512546</v>
      </c>
    </row>
    <row r="12620" spans="1:5" x14ac:dyDescent="0.25">
      <c r="A12620" s="221">
        <v>57012.069801897997</v>
      </c>
      <c r="B12620" s="221">
        <v>2.1988309602055001</v>
      </c>
      <c r="C12620" s="221">
        <v>1.80424298946698</v>
      </c>
      <c r="D12620" s="221">
        <v>2.0995261402199601</v>
      </c>
      <c r="E12620" s="221">
        <v>1.82255686927567</v>
      </c>
    </row>
    <row r="12621" spans="1:5" x14ac:dyDescent="0.25">
      <c r="A12621" s="221">
        <v>57019.549250785203</v>
      </c>
      <c r="B12621" s="221">
        <v>1.4331375793030601</v>
      </c>
      <c r="C12621" s="221">
        <v>1.80435626478418</v>
      </c>
      <c r="D12621" s="221">
        <v>2.09959966798047</v>
      </c>
      <c r="E12621" s="221">
        <v>1.82258298574005</v>
      </c>
    </row>
    <row r="12622" spans="1:5" x14ac:dyDescent="0.25">
      <c r="A12622" s="221">
        <v>57019.971819280203</v>
      </c>
      <c r="B12622" s="221">
        <v>1.20341064132035</v>
      </c>
      <c r="C12622" s="221">
        <v>1.80436267449591</v>
      </c>
      <c r="D12622" s="221">
        <v>2.0996038220987199</v>
      </c>
      <c r="E12622" s="221">
        <v>1.82258446067291</v>
      </c>
    </row>
    <row r="12623" spans="1:5" x14ac:dyDescent="0.25">
      <c r="A12623" s="221">
        <v>57034.415532863502</v>
      </c>
      <c r="B12623" s="221">
        <v>1.70770029560054</v>
      </c>
      <c r="C12623" s="221">
        <v>1.80458240167978</v>
      </c>
      <c r="D12623" s="221">
        <v>2.0997458130300299</v>
      </c>
      <c r="E12623" s="221">
        <v>1.8226347116696899</v>
      </c>
    </row>
    <row r="12624" spans="1:5" x14ac:dyDescent="0.25">
      <c r="A12624" s="221">
        <v>57035.8655929132</v>
      </c>
      <c r="B12624" s="221">
        <v>2.40403518568657</v>
      </c>
      <c r="C12624" s="221">
        <v>1.80460452926242</v>
      </c>
      <c r="D12624" s="221">
        <v>2.09976006804663</v>
      </c>
      <c r="E12624" s="221">
        <v>1.8226397456391601</v>
      </c>
    </row>
    <row r="12625" spans="1:5" x14ac:dyDescent="0.25">
      <c r="A12625" s="221">
        <v>57038.520835545998</v>
      </c>
      <c r="B12625" s="221">
        <v>2.27558911678438</v>
      </c>
      <c r="C12625" s="221">
        <v>1.8046450798665801</v>
      </c>
      <c r="D12625" s="221">
        <v>2.09978617077791</v>
      </c>
      <c r="E12625" s="221">
        <v>1.82264896347146</v>
      </c>
    </row>
    <row r="12626" spans="1:5" x14ac:dyDescent="0.25">
      <c r="A12626" s="221">
        <v>57038.692708888797</v>
      </c>
      <c r="B12626" s="221">
        <v>2.4740589708739402</v>
      </c>
      <c r="C12626" s="221">
        <v>1.8046477061342201</v>
      </c>
      <c r="D12626" s="221">
        <v>2.0997878604026599</v>
      </c>
      <c r="E12626" s="221">
        <v>1.8226495601399599</v>
      </c>
    </row>
    <row r="12627" spans="1:5" x14ac:dyDescent="0.25">
      <c r="A12627" s="221">
        <v>57045.501607585204</v>
      </c>
      <c r="B12627" s="221">
        <v>0.33731285234825897</v>
      </c>
      <c r="C12627" s="221">
        <v>1.8047518879334801</v>
      </c>
      <c r="D12627" s="221">
        <v>2.09985479622644</v>
      </c>
      <c r="E12627" s="221">
        <v>1.8226731120964901</v>
      </c>
    </row>
    <row r="12628" spans="1:5" x14ac:dyDescent="0.25">
      <c r="A12628" s="221">
        <v>57045.766143761</v>
      </c>
      <c r="B12628" s="221">
        <v>0.34414386070027397</v>
      </c>
      <c r="C12628" s="221">
        <v>1.80475594106591</v>
      </c>
      <c r="D12628" s="221">
        <v>2.0998573967860401</v>
      </c>
      <c r="E12628" s="221">
        <v>1.8226740256115299</v>
      </c>
    </row>
    <row r="12629" spans="1:5" x14ac:dyDescent="0.25">
      <c r="A12629" s="221">
        <v>57046.649754063903</v>
      </c>
      <c r="B12629" s="221">
        <v>1.5247040617779399</v>
      </c>
      <c r="C12629" s="221">
        <v>1.80476948242248</v>
      </c>
      <c r="D12629" s="221">
        <v>2.09986608323978</v>
      </c>
      <c r="E12629" s="221">
        <v>1.8226770769571501</v>
      </c>
    </row>
    <row r="12630" spans="1:5" x14ac:dyDescent="0.25">
      <c r="A12630" s="221">
        <v>57056.8443498099</v>
      </c>
      <c r="B12630" s="221">
        <v>2.3498198927635898</v>
      </c>
      <c r="C12630" s="221">
        <v>1.80492604635627</v>
      </c>
      <c r="D12630" s="221">
        <v>2.0999663026283701</v>
      </c>
      <c r="E12630" s="221">
        <v>1.82271228165653</v>
      </c>
    </row>
    <row r="12631" spans="1:5" x14ac:dyDescent="0.25">
      <c r="A12631" s="221">
        <v>57058.209157398</v>
      </c>
      <c r="B12631" s="221">
        <v>2.5467762743439901</v>
      </c>
      <c r="C12631" s="221">
        <v>1.8049470526432101</v>
      </c>
      <c r="D12631" s="221">
        <v>2.0999797195588101</v>
      </c>
      <c r="E12631" s="221">
        <v>1.8227169947066699</v>
      </c>
    </row>
    <row r="12632" spans="1:5" x14ac:dyDescent="0.25">
      <c r="A12632" s="221">
        <v>57060.030509816599</v>
      </c>
      <c r="B12632" s="221">
        <v>2.1963530062774099</v>
      </c>
      <c r="C12632" s="221">
        <v>1.80497510422965</v>
      </c>
      <c r="D12632" s="221">
        <v>2.0999976246165901</v>
      </c>
      <c r="E12632" s="221">
        <v>1.8227232843297101</v>
      </c>
    </row>
    <row r="12633" spans="1:5" x14ac:dyDescent="0.25">
      <c r="A12633" s="221">
        <v>57062.655691257001</v>
      </c>
      <c r="B12633" s="221">
        <v>3.1224704161855401</v>
      </c>
      <c r="C12633" s="221">
        <v>1.8050155664397001</v>
      </c>
      <c r="D12633" s="221">
        <v>2.1000234308570298</v>
      </c>
      <c r="E12633" s="221">
        <v>1.82273234979202</v>
      </c>
    </row>
    <row r="12634" spans="1:5" x14ac:dyDescent="0.25">
      <c r="A12634" s="221">
        <v>57069.045163477502</v>
      </c>
      <c r="B12634" s="221">
        <v>1.62188450346004</v>
      </c>
      <c r="C12634" s="221">
        <v>1.8051142194780201</v>
      </c>
      <c r="D12634" s="221">
        <v>2.1000862410894401</v>
      </c>
      <c r="E12634" s="221">
        <v>1.8227543280438101</v>
      </c>
    </row>
    <row r="12635" spans="1:5" x14ac:dyDescent="0.25">
      <c r="A12635" s="221">
        <v>57069.707296174303</v>
      </c>
      <c r="B12635" s="221">
        <v>1.38163858298026</v>
      </c>
      <c r="C12635" s="221">
        <v>1.8051244563420299</v>
      </c>
      <c r="D12635" s="221">
        <v>2.1000927500321498</v>
      </c>
      <c r="E12635" s="221">
        <v>1.82275659797392</v>
      </c>
    </row>
    <row r="12636" spans="1:5" x14ac:dyDescent="0.25">
      <c r="A12636" s="221">
        <v>57073.030648408203</v>
      </c>
      <c r="B12636" s="221">
        <v>0.44717234455229299</v>
      </c>
      <c r="C12636" s="221">
        <v>1.8051758752834199</v>
      </c>
      <c r="D12636" s="221">
        <v>2.1001254194794798</v>
      </c>
      <c r="E12636" s="221">
        <v>1.8227679911241701</v>
      </c>
    </row>
    <row r="12637" spans="1:5" x14ac:dyDescent="0.25">
      <c r="A12637" s="221">
        <v>57078.170845948298</v>
      </c>
      <c r="B12637" s="221">
        <v>0.59211946721464703</v>
      </c>
      <c r="C12637" s="221">
        <v>1.8052555305559399</v>
      </c>
      <c r="D12637" s="221">
        <v>2.1001759490054002</v>
      </c>
      <c r="E12637" s="221">
        <v>1.82278561280215</v>
      </c>
    </row>
    <row r="12638" spans="1:5" x14ac:dyDescent="0.25">
      <c r="A12638" s="221">
        <v>57080.499310319101</v>
      </c>
      <c r="B12638" s="221">
        <v>2.2400820970783601</v>
      </c>
      <c r="C12638" s="221">
        <v>1.80529166399977</v>
      </c>
      <c r="D12638" s="221">
        <v>2.1001988384371502</v>
      </c>
      <c r="E12638" s="221">
        <v>1.82279359526762</v>
      </c>
    </row>
    <row r="12639" spans="1:5" x14ac:dyDescent="0.25">
      <c r="A12639" s="221">
        <v>57091.167858901303</v>
      </c>
      <c r="B12639" s="221">
        <v>1.71104792364358</v>
      </c>
      <c r="C12639" s="221">
        <v>1.8054576198782299</v>
      </c>
      <c r="D12639" s="221">
        <v>2.10030371314242</v>
      </c>
      <c r="E12639" s="221">
        <v>1.8228301482625699</v>
      </c>
    </row>
    <row r="12640" spans="1:5" x14ac:dyDescent="0.25">
      <c r="A12640" s="221">
        <v>57092.4188100885</v>
      </c>
      <c r="B12640" s="221">
        <v>2.1528557487414002</v>
      </c>
      <c r="C12640" s="221">
        <v>1.8054771220842301</v>
      </c>
      <c r="D12640" s="221">
        <v>2.1003160103294398</v>
      </c>
      <c r="E12640" s="221">
        <v>1.82283441779883</v>
      </c>
    </row>
    <row r="12641" spans="1:5" x14ac:dyDescent="0.25">
      <c r="A12641" s="221">
        <v>57092.835430163803</v>
      </c>
      <c r="B12641" s="221">
        <v>2.0777621312521899</v>
      </c>
      <c r="C12641" s="221">
        <v>1.80548361914408</v>
      </c>
      <c r="D12641" s="221">
        <v>2.10032010581696</v>
      </c>
      <c r="E12641" s="221">
        <v>1.8228358397364199</v>
      </c>
    </row>
    <row r="12642" spans="1:5" x14ac:dyDescent="0.25">
      <c r="A12642" s="221">
        <v>57093.452520575898</v>
      </c>
      <c r="B12642" s="221">
        <v>0.51412684862894897</v>
      </c>
      <c r="C12642" s="221">
        <v>1.80549324430612</v>
      </c>
      <c r="D12642" s="221">
        <v>2.10032617198187</v>
      </c>
      <c r="E12642" s="221">
        <v>1.8228379458856601</v>
      </c>
    </row>
    <row r="12643" spans="1:5" x14ac:dyDescent="0.25">
      <c r="A12643" s="221">
        <v>57104.773912957098</v>
      </c>
      <c r="B12643" s="221">
        <v>1.00021239098975</v>
      </c>
      <c r="C12643" s="221">
        <v>1.8056702183446101</v>
      </c>
      <c r="D12643" s="221">
        <v>2.1004374643174901</v>
      </c>
      <c r="E12643" s="221">
        <v>1.82287649182219</v>
      </c>
    </row>
    <row r="12644" spans="1:5" x14ac:dyDescent="0.25">
      <c r="A12644" s="221">
        <v>57106.219600602999</v>
      </c>
      <c r="B12644" s="221">
        <v>1.5775052616055401</v>
      </c>
      <c r="C12644" s="221">
        <v>1.8056928697899901</v>
      </c>
      <c r="D12644" s="221">
        <v>2.1004516758163199</v>
      </c>
      <c r="E12644" s="221">
        <v>1.8228814130616</v>
      </c>
    </row>
    <row r="12645" spans="1:5" x14ac:dyDescent="0.25">
      <c r="A12645" s="221">
        <v>57115.875730318701</v>
      </c>
      <c r="B12645" s="221">
        <v>4.1819884379536498</v>
      </c>
      <c r="C12645" s="221">
        <v>1.8058444712422601</v>
      </c>
      <c r="D12645" s="221">
        <v>2.10054659795271</v>
      </c>
      <c r="E12645" s="221">
        <v>1.82291419738398</v>
      </c>
    </row>
    <row r="12646" spans="1:5" x14ac:dyDescent="0.25">
      <c r="A12646" s="221">
        <v>57123.9443859354</v>
      </c>
      <c r="B12646" s="221">
        <v>1.6750596004315299</v>
      </c>
      <c r="C12646" s="221">
        <v>1.80597155182935</v>
      </c>
      <c r="D12646" s="221">
        <v>2.1006259132723102</v>
      </c>
      <c r="E12646" s="221">
        <v>1.8229414957601799</v>
      </c>
    </row>
    <row r="12647" spans="1:5" x14ac:dyDescent="0.25">
      <c r="A12647" s="221">
        <v>57125.2140386049</v>
      </c>
      <c r="B12647" s="221">
        <v>1.79848461236256</v>
      </c>
      <c r="C12647" s="221">
        <v>1.80599158248047</v>
      </c>
      <c r="D12647" s="221">
        <v>2.1006383940107298</v>
      </c>
      <c r="E12647" s="221">
        <v>1.8229457913278599</v>
      </c>
    </row>
    <row r="12648" spans="1:5" x14ac:dyDescent="0.25">
      <c r="A12648" s="221">
        <v>57125.559010667101</v>
      </c>
      <c r="B12648" s="221">
        <v>2.3381729923032801</v>
      </c>
      <c r="C12648" s="221">
        <v>1.8059970264963301</v>
      </c>
      <c r="D12648" s="221">
        <v>2.1006417850827002</v>
      </c>
      <c r="E12648" s="221">
        <v>1.8229469584587401</v>
      </c>
    </row>
    <row r="12649" spans="1:5" x14ac:dyDescent="0.25">
      <c r="A12649" s="221">
        <v>57127.219911649103</v>
      </c>
      <c r="B12649" s="221">
        <v>1.0643178565499201</v>
      </c>
      <c r="C12649" s="221">
        <v>1.8060232578895099</v>
      </c>
      <c r="D12649" s="221">
        <v>2.1006581117229999</v>
      </c>
      <c r="E12649" s="221">
        <v>1.8229525777219699</v>
      </c>
    </row>
    <row r="12650" spans="1:5" x14ac:dyDescent="0.25">
      <c r="A12650" s="221">
        <v>57129.656455676399</v>
      </c>
      <c r="B12650" s="221">
        <v>1.8911340520896001</v>
      </c>
      <c r="C12650" s="221">
        <v>1.80606173969226</v>
      </c>
      <c r="D12650" s="221">
        <v>2.1006820629268099</v>
      </c>
      <c r="E12650" s="221">
        <v>1.8229607980206</v>
      </c>
    </row>
    <row r="12651" spans="1:5" x14ac:dyDescent="0.25">
      <c r="A12651" s="221">
        <v>57133.472974932098</v>
      </c>
      <c r="B12651" s="221">
        <v>1.90880470976476</v>
      </c>
      <c r="C12651" s="221">
        <v>1.80612210103128</v>
      </c>
      <c r="D12651" s="221">
        <v>2.10071957927352</v>
      </c>
      <c r="E12651" s="221">
        <v>1.8229736740153</v>
      </c>
    </row>
    <row r="12652" spans="1:5" x14ac:dyDescent="0.25">
      <c r="A12652" s="221">
        <v>57136.512437408099</v>
      </c>
      <c r="B12652" s="221">
        <v>1.9998227752955999</v>
      </c>
      <c r="C12652" s="221">
        <v>1.80617023137935</v>
      </c>
      <c r="D12652" s="221">
        <v>2.10074945668197</v>
      </c>
      <c r="E12652" s="221">
        <v>1.8229839189728301</v>
      </c>
    </row>
    <row r="12653" spans="1:5" x14ac:dyDescent="0.25">
      <c r="A12653" s="221">
        <v>57147.341348842798</v>
      </c>
      <c r="B12653" s="221">
        <v>2.33341233822566</v>
      </c>
      <c r="C12653" s="221">
        <v>1.8063421277374601</v>
      </c>
      <c r="D12653" s="221">
        <v>2.1008559026473499</v>
      </c>
      <c r="E12653" s="221">
        <v>1.8230203221586201</v>
      </c>
    </row>
    <row r="12654" spans="1:5" x14ac:dyDescent="0.25">
      <c r="A12654" s="221">
        <v>57159.189275025601</v>
      </c>
      <c r="B12654" s="221">
        <v>1.57879254391096</v>
      </c>
      <c r="C12654" s="221">
        <v>1.80653094838896</v>
      </c>
      <c r="D12654" s="221">
        <v>2.1009723653174799</v>
      </c>
      <c r="E12654" s="221">
        <v>1.8230600075290899</v>
      </c>
    </row>
    <row r="12655" spans="1:5" x14ac:dyDescent="0.25">
      <c r="A12655" s="221">
        <v>57159.296755698299</v>
      </c>
      <c r="B12655" s="221">
        <v>0.982798558472742</v>
      </c>
      <c r="C12655" s="221">
        <v>1.80653266487471</v>
      </c>
      <c r="D12655" s="221">
        <v>2.1009734218303202</v>
      </c>
      <c r="E12655" s="221">
        <v>1.8230603671336501</v>
      </c>
    </row>
    <row r="12656" spans="1:5" x14ac:dyDescent="0.25">
      <c r="A12656" s="221">
        <v>57165.480350553997</v>
      </c>
      <c r="B12656" s="221">
        <v>1.12501123148694</v>
      </c>
      <c r="C12656" s="221">
        <v>1.8066315258440599</v>
      </c>
      <c r="D12656" s="221">
        <v>2.1010342052920601</v>
      </c>
      <c r="E12656" s="221">
        <v>1.82308105595911</v>
      </c>
    </row>
    <row r="12657" spans="1:5" x14ac:dyDescent="0.25">
      <c r="A12657" s="221">
        <v>57167.930349554597</v>
      </c>
      <c r="B12657" s="221">
        <v>1.9572925938288599</v>
      </c>
      <c r="C12657" s="221">
        <v>1.80667075345155</v>
      </c>
      <c r="D12657" s="221">
        <v>2.1010582882767999</v>
      </c>
      <c r="E12657" s="221">
        <v>1.8230892286589899</v>
      </c>
    </row>
    <row r="12658" spans="1:5" x14ac:dyDescent="0.25">
      <c r="A12658" s="221">
        <v>57168.283014380097</v>
      </c>
      <c r="B12658" s="221">
        <v>1.9722757293900099</v>
      </c>
      <c r="C12658" s="221">
        <v>1.8066764028323099</v>
      </c>
      <c r="D12658" s="221">
        <v>2.10106175489928</v>
      </c>
      <c r="E12658" s="221">
        <v>1.82309040507733</v>
      </c>
    </row>
    <row r="12659" spans="1:5" x14ac:dyDescent="0.25">
      <c r="A12659" s="221">
        <v>57169.2686813576</v>
      </c>
      <c r="B12659" s="221">
        <v>2.2668718596883002</v>
      </c>
      <c r="C12659" s="221">
        <v>1.8066921959837701</v>
      </c>
      <c r="D12659" s="221">
        <v>2.1010714438023199</v>
      </c>
      <c r="E12659" s="221">
        <v>1.8230936930625099</v>
      </c>
    </row>
    <row r="12660" spans="1:5" x14ac:dyDescent="0.25">
      <c r="A12660" s="221">
        <v>57172.5899363481</v>
      </c>
      <c r="B12660" s="221">
        <v>1.93223789763535</v>
      </c>
      <c r="C12660" s="221">
        <v>1.80674545116259</v>
      </c>
      <c r="D12660" s="221">
        <v>2.1011040910537</v>
      </c>
      <c r="E12660" s="221">
        <v>1.82310476067154</v>
      </c>
    </row>
    <row r="12661" spans="1:5" x14ac:dyDescent="0.25">
      <c r="A12661" s="221">
        <v>57174.078313708203</v>
      </c>
      <c r="B12661" s="221">
        <v>-1.33743044708005</v>
      </c>
      <c r="C12661" s="221">
        <v>1.8067693364528901</v>
      </c>
      <c r="D12661" s="221">
        <v>2.10111872149609</v>
      </c>
      <c r="E12661" s="221">
        <v>1.8231097156718801</v>
      </c>
    </row>
    <row r="12662" spans="1:5" x14ac:dyDescent="0.25">
      <c r="A12662" s="221">
        <v>57174.098419530099</v>
      </c>
      <c r="B12662" s="221">
        <v>1.8233284396315099</v>
      </c>
      <c r="C12662" s="221">
        <v>1.8067696591918401</v>
      </c>
      <c r="D12662" s="221">
        <v>2.10111891913217</v>
      </c>
      <c r="E12662" s="221">
        <v>1.8231097826067599</v>
      </c>
    </row>
    <row r="12663" spans="1:5" x14ac:dyDescent="0.25">
      <c r="A12663" s="221">
        <v>57184.210241882298</v>
      </c>
      <c r="B12663" s="221">
        <v>1.8711266154809401</v>
      </c>
      <c r="C12663" s="221">
        <v>1.8069322577329201</v>
      </c>
      <c r="D12663" s="221">
        <v>2.1012183162598101</v>
      </c>
      <c r="E12663" s="221">
        <v>1.8231434014779599</v>
      </c>
    </row>
    <row r="12664" spans="1:5" x14ac:dyDescent="0.25">
      <c r="A12664" s="221">
        <v>57187.403789207798</v>
      </c>
      <c r="B12664" s="221">
        <v>1.20419576459041</v>
      </c>
      <c r="C12664" s="221">
        <v>1.8069837226463099</v>
      </c>
      <c r="D12664" s="221">
        <v>2.1012497074688898</v>
      </c>
      <c r="E12664" s="221">
        <v>1.8231539999012101</v>
      </c>
    </row>
    <row r="12665" spans="1:5" x14ac:dyDescent="0.25">
      <c r="A12665" s="221">
        <v>57188.815747284199</v>
      </c>
      <c r="B12665" s="221">
        <v>2.1606140105020502</v>
      </c>
      <c r="C12665" s="221">
        <v>1.80700649567833</v>
      </c>
      <c r="D12665" s="221">
        <v>2.1012635864149898</v>
      </c>
      <c r="E12665" s="221">
        <v>1.82315867464246</v>
      </c>
    </row>
    <row r="12666" spans="1:5" x14ac:dyDescent="0.25">
      <c r="A12666" s="221">
        <v>57194.901545870896</v>
      </c>
      <c r="B12666" s="221">
        <v>1.8715760209810699</v>
      </c>
      <c r="C12666" s="221">
        <v>1.8071047757432599</v>
      </c>
      <c r="D12666" s="221">
        <v>2.1013234072212601</v>
      </c>
      <c r="E12666" s="221">
        <v>1.8231788236356601</v>
      </c>
    </row>
    <row r="12667" spans="1:5" x14ac:dyDescent="0.25">
      <c r="A12667" s="221">
        <v>57198.979219830799</v>
      </c>
      <c r="B12667" s="221">
        <v>0.56049783680336396</v>
      </c>
      <c r="C12667" s="221">
        <v>1.8071707514102999</v>
      </c>
      <c r="D12667" s="221">
        <v>2.1013634890183401</v>
      </c>
      <c r="E12667" s="221">
        <v>1.82319232408653</v>
      </c>
    </row>
    <row r="12668" spans="1:5" x14ac:dyDescent="0.25">
      <c r="A12668" s="221">
        <v>57218.814038065997</v>
      </c>
      <c r="B12668" s="221">
        <v>0.83889401848880096</v>
      </c>
      <c r="C12668" s="221">
        <v>1.80749288044823</v>
      </c>
      <c r="D12668" s="221">
        <v>2.1015584517444501</v>
      </c>
      <c r="E12668" s="221">
        <v>1.8232576710134301</v>
      </c>
    </row>
    <row r="12669" spans="1:5" x14ac:dyDescent="0.25">
      <c r="A12669" s="221">
        <v>57219.692649621298</v>
      </c>
      <c r="B12669" s="221">
        <v>3.3875028853783902</v>
      </c>
      <c r="C12669" s="221">
        <v>1.8075071988782101</v>
      </c>
      <c r="D12669" s="221">
        <v>2.10156708787899</v>
      </c>
      <c r="E12669" s="221">
        <v>1.82326055213032</v>
      </c>
    </row>
    <row r="12670" spans="1:5" x14ac:dyDescent="0.25">
      <c r="A12670" s="221">
        <v>57224.702343738798</v>
      </c>
      <c r="B12670" s="221">
        <v>2.2961127495377802</v>
      </c>
      <c r="C12670" s="221">
        <v>1.80758891995716</v>
      </c>
      <c r="D12670" s="221">
        <v>2.1016163296538699</v>
      </c>
      <c r="E12670" s="221">
        <v>1.8232769797703301</v>
      </c>
    </row>
    <row r="12671" spans="1:5" x14ac:dyDescent="0.25">
      <c r="A12671" s="221">
        <v>57227.965108595301</v>
      </c>
      <c r="B12671" s="221">
        <v>1.54384467022486</v>
      </c>
      <c r="C12671" s="221">
        <v>1.8076422161252099</v>
      </c>
      <c r="D12671" s="221">
        <v>2.1016484003409799</v>
      </c>
      <c r="E12671" s="221">
        <v>1.82328767893185</v>
      </c>
    </row>
    <row r="12672" spans="1:5" x14ac:dyDescent="0.25">
      <c r="A12672" s="221">
        <v>57243.049331781098</v>
      </c>
      <c r="B12672" s="221">
        <v>3.0841695510972702</v>
      </c>
      <c r="C12672" s="221">
        <v>1.80788934708214</v>
      </c>
      <c r="D12672" s="221">
        <v>2.1017966676612798</v>
      </c>
      <c r="E12672" s="221">
        <v>1.8233369619768101</v>
      </c>
    </row>
    <row r="12673" spans="1:5" x14ac:dyDescent="0.25">
      <c r="A12673" s="221">
        <v>57243.954116458401</v>
      </c>
      <c r="B12673" s="221">
        <v>0.86725633104764999</v>
      </c>
      <c r="C12673" s="221">
        <v>1.8079042088287001</v>
      </c>
      <c r="D12673" s="221">
        <v>2.1018055610592299</v>
      </c>
      <c r="E12673" s="221">
        <v>1.8233399135947901</v>
      </c>
    </row>
    <row r="12674" spans="1:5" x14ac:dyDescent="0.25">
      <c r="A12674" s="221">
        <v>57246.725861166698</v>
      </c>
      <c r="B12674" s="221">
        <v>2.5970125588798298</v>
      </c>
      <c r="C12674" s="221">
        <v>1.80794976630134</v>
      </c>
      <c r="D12674" s="221">
        <v>2.1018328053631299</v>
      </c>
      <c r="E12674" s="221">
        <v>1.8233489556704501</v>
      </c>
    </row>
    <row r="12675" spans="1:5" x14ac:dyDescent="0.25">
      <c r="A12675" s="221">
        <v>57252.299021032399</v>
      </c>
      <c r="B12675" s="221">
        <v>2.2753461337785299</v>
      </c>
      <c r="C12675" s="221">
        <v>1.8080414833101</v>
      </c>
      <c r="D12675" s="221">
        <v>2.1018875856105899</v>
      </c>
      <c r="E12675" s="221">
        <v>1.8233670864552101</v>
      </c>
    </row>
    <row r="12676" spans="1:5" x14ac:dyDescent="0.25">
      <c r="A12676" s="221">
        <v>57269.3789466214</v>
      </c>
      <c r="B12676" s="221">
        <v>2.2274306404473698</v>
      </c>
      <c r="C12676" s="221">
        <v>1.8083235879634001</v>
      </c>
      <c r="D12676" s="221">
        <v>2.1020554683858101</v>
      </c>
      <c r="E12676" s="221">
        <v>1.82342245616008</v>
      </c>
    </row>
    <row r="12677" spans="1:5" x14ac:dyDescent="0.25">
      <c r="A12677" s="221">
        <v>57272.168973110798</v>
      </c>
      <c r="B12677" s="221">
        <v>1.9296033811630999</v>
      </c>
      <c r="C12677" s="221">
        <v>1.80836981461362</v>
      </c>
      <c r="D12677" s="221">
        <v>2.1020828910626999</v>
      </c>
      <c r="E12677" s="221">
        <v>1.82343146173899</v>
      </c>
    </row>
    <row r="12678" spans="1:5" x14ac:dyDescent="0.25">
      <c r="A12678" s="221">
        <v>57273.592903589401</v>
      </c>
      <c r="B12678" s="221">
        <v>2.00876422261467</v>
      </c>
      <c r="C12678" s="221">
        <v>1.80839342263165</v>
      </c>
      <c r="D12678" s="221">
        <v>2.1020968866235301</v>
      </c>
      <c r="E12678" s="221">
        <v>1.8234360578667801</v>
      </c>
    </row>
    <row r="12679" spans="1:5" x14ac:dyDescent="0.25">
      <c r="A12679" s="221">
        <v>57282.483961555503</v>
      </c>
      <c r="B12679" s="221">
        <v>0.28252688701500001</v>
      </c>
      <c r="C12679" s="221">
        <v>1.80854108001876</v>
      </c>
      <c r="D12679" s="221">
        <v>2.10218427525971</v>
      </c>
      <c r="E12679" s="221">
        <v>1.8234647562050801</v>
      </c>
    </row>
    <row r="12680" spans="1:5" x14ac:dyDescent="0.25">
      <c r="A12680" s="221">
        <v>57288.973900547397</v>
      </c>
      <c r="B12680" s="221">
        <v>2.6560443513836498</v>
      </c>
      <c r="C12680" s="221">
        <v>1.8086490998856599</v>
      </c>
      <c r="D12680" s="221">
        <v>2.1022480637221901</v>
      </c>
      <c r="E12680" s="221">
        <v>1.8234856277801501</v>
      </c>
    </row>
    <row r="12681" spans="1:5" x14ac:dyDescent="0.25">
      <c r="A12681" s="221">
        <v>57297.003275358897</v>
      </c>
      <c r="B12681" s="221">
        <v>1.4055109312143901</v>
      </c>
      <c r="C12681" s="221">
        <v>1.80878305534749</v>
      </c>
      <c r="D12681" s="221">
        <v>2.1023269830270599</v>
      </c>
      <c r="E12681" s="221">
        <v>1.8235113888154799</v>
      </c>
    </row>
    <row r="12682" spans="1:5" x14ac:dyDescent="0.25">
      <c r="A12682" s="221">
        <v>57312.428838837899</v>
      </c>
      <c r="B12682" s="221">
        <v>2.0767853471974198</v>
      </c>
      <c r="C12682" s="221">
        <v>1.80904132662863</v>
      </c>
      <c r="D12682" s="221">
        <v>2.1024785981621701</v>
      </c>
      <c r="E12682" s="221">
        <v>1.82356073658496</v>
      </c>
    </row>
    <row r="12683" spans="1:5" x14ac:dyDescent="0.25">
      <c r="A12683" s="221">
        <v>57313.243609336103</v>
      </c>
      <c r="B12683" s="221">
        <v>1.2348784597857401</v>
      </c>
      <c r="C12683" s="221">
        <v>1.8090550020142</v>
      </c>
      <c r="D12683" s="221">
        <v>2.10248660639729</v>
      </c>
      <c r="E12683" s="221">
        <v>1.82356333840459</v>
      </c>
    </row>
    <row r="12684" spans="1:5" x14ac:dyDescent="0.25">
      <c r="A12684" s="221">
        <v>57314.556962705799</v>
      </c>
      <c r="B12684" s="221">
        <v>1.97571907508416</v>
      </c>
      <c r="C12684" s="221">
        <v>1.8090770528623701</v>
      </c>
      <c r="D12684" s="221">
        <v>2.1024995151152699</v>
      </c>
      <c r="E12684" s="221">
        <v>1.8235675323568601</v>
      </c>
    </row>
    <row r="12685" spans="1:5" x14ac:dyDescent="0.25">
      <c r="A12685" s="221">
        <v>57315.0008338591</v>
      </c>
      <c r="B12685" s="221">
        <v>2.3035330965894598</v>
      </c>
      <c r="C12685" s="221">
        <v>1.80908450731326</v>
      </c>
      <c r="D12685" s="221">
        <v>2.1025038778463299</v>
      </c>
      <c r="E12685" s="221">
        <v>1.82356894416366</v>
      </c>
    </row>
    <row r="12686" spans="1:5" x14ac:dyDescent="0.25">
      <c r="A12686" s="221">
        <v>57316.633517315</v>
      </c>
      <c r="B12686" s="221">
        <v>1.7503903657356801</v>
      </c>
      <c r="C12686" s="221">
        <v>1.8091119354641001</v>
      </c>
      <c r="D12686" s="221">
        <v>2.1025199252032398</v>
      </c>
      <c r="E12686" s="221">
        <v>1.82357413559881</v>
      </c>
    </row>
    <row r="12687" spans="1:5" x14ac:dyDescent="0.25">
      <c r="A12687" s="221">
        <v>57323.596392521002</v>
      </c>
      <c r="B12687" s="221">
        <v>0.82310893653434503</v>
      </c>
      <c r="C12687" s="221">
        <v>1.8092290589002</v>
      </c>
      <c r="D12687" s="221">
        <v>2.1025883620721202</v>
      </c>
      <c r="E12687" s="221">
        <v>1.82359627541715</v>
      </c>
    </row>
    <row r="12688" spans="1:5" x14ac:dyDescent="0.25">
      <c r="A12688" s="221">
        <v>57324.186161097299</v>
      </c>
      <c r="B12688" s="221">
        <v>2.0055405589025601</v>
      </c>
      <c r="C12688" s="221">
        <v>1.8092389906997799</v>
      </c>
      <c r="D12688" s="221">
        <v>2.1025941588031398</v>
      </c>
      <c r="E12688" s="221">
        <v>1.82359815070125</v>
      </c>
    </row>
    <row r="12689" spans="1:5" x14ac:dyDescent="0.25">
      <c r="A12689" s="221">
        <v>57329.972248000602</v>
      </c>
      <c r="B12689" s="221">
        <v>4.1784376399475001</v>
      </c>
      <c r="C12689" s="221">
        <v>1.80933652206996</v>
      </c>
      <c r="D12689" s="221">
        <v>2.1026510292279301</v>
      </c>
      <c r="E12689" s="221">
        <v>1.82361654869189</v>
      </c>
    </row>
    <row r="12690" spans="1:5" x14ac:dyDescent="0.25">
      <c r="A12690" s="221">
        <v>57330.109797424302</v>
      </c>
      <c r="B12690" s="221">
        <v>0.76630540179714002</v>
      </c>
      <c r="C12690" s="221">
        <v>1.8093388427807899</v>
      </c>
      <c r="D12690" s="221">
        <v>2.10265238117689</v>
      </c>
      <c r="E12690" s="221">
        <v>1.8236169860570799</v>
      </c>
    </row>
    <row r="12691" spans="1:5" x14ac:dyDescent="0.25">
      <c r="A12691" s="221">
        <v>57332.0098003772</v>
      </c>
      <c r="B12691" s="221">
        <v>2.03633371512923</v>
      </c>
      <c r="C12691" s="221">
        <v>1.80937092471259</v>
      </c>
      <c r="D12691" s="221">
        <v>2.1026710559698598</v>
      </c>
      <c r="E12691" s="221">
        <v>1.8236230274866601</v>
      </c>
    </row>
    <row r="12692" spans="1:5" x14ac:dyDescent="0.25">
      <c r="A12692" s="221">
        <v>57336.446451885502</v>
      </c>
      <c r="B12692" s="221">
        <v>0.98811823530469101</v>
      </c>
      <c r="C12692" s="221">
        <v>1.8094458514429199</v>
      </c>
      <c r="D12692" s="221">
        <v>2.10271466303282</v>
      </c>
      <c r="E12692" s="221">
        <v>1.8236370812507801</v>
      </c>
    </row>
    <row r="12693" spans="1:5" x14ac:dyDescent="0.25">
      <c r="A12693" s="221">
        <v>57338.751628508799</v>
      </c>
      <c r="B12693" s="221">
        <v>1.4983130511151199</v>
      </c>
      <c r="C12693" s="221">
        <v>1.8094848342694101</v>
      </c>
      <c r="D12693" s="221">
        <v>2.1027373202061299</v>
      </c>
      <c r="E12693" s="221">
        <v>1.82364438324609</v>
      </c>
    </row>
    <row r="12694" spans="1:5" x14ac:dyDescent="0.25">
      <c r="A12694" s="221">
        <v>57340.791850333902</v>
      </c>
      <c r="B12694" s="221">
        <v>1.5959243291696801</v>
      </c>
      <c r="C12694" s="221">
        <v>1.80951934930372</v>
      </c>
      <c r="D12694" s="221">
        <v>2.1027573731856002</v>
      </c>
      <c r="E12694" s="221">
        <v>1.82365081900811</v>
      </c>
    </row>
    <row r="12695" spans="1:5" x14ac:dyDescent="0.25">
      <c r="A12695" s="221">
        <v>57342.760567609199</v>
      </c>
      <c r="B12695" s="221">
        <v>1.8384473259782199</v>
      </c>
      <c r="C12695" s="221">
        <v>1.80955267906787</v>
      </c>
      <c r="D12695" s="221">
        <v>2.1027767233594901</v>
      </c>
      <c r="E12695" s="221">
        <v>1.82365702921316</v>
      </c>
    </row>
    <row r="12696" spans="1:5" x14ac:dyDescent="0.25">
      <c r="A12696" s="221">
        <v>57349.708327720997</v>
      </c>
      <c r="B12696" s="221">
        <v>1.50160455290471</v>
      </c>
      <c r="C12696" s="221">
        <v>1.8096704598119</v>
      </c>
      <c r="D12696" s="221">
        <v>2.1028450099932101</v>
      </c>
      <c r="E12696" s="221">
        <v>1.8236789455215401</v>
      </c>
    </row>
    <row r="12697" spans="1:5" x14ac:dyDescent="0.25">
      <c r="A12697" s="221">
        <v>57351.702891489796</v>
      </c>
      <c r="B12697" s="221">
        <v>2.1120425783695902</v>
      </c>
      <c r="C12697" s="221">
        <v>1.80970431216473</v>
      </c>
      <c r="D12697" s="221">
        <v>2.1028646135114202</v>
      </c>
      <c r="E12697" s="221">
        <v>1.82368523725786</v>
      </c>
    </row>
    <row r="12698" spans="1:5" x14ac:dyDescent="0.25">
      <c r="A12698" s="221">
        <v>57353.891982193498</v>
      </c>
      <c r="B12698" s="221">
        <v>1.7789313893265399</v>
      </c>
      <c r="C12698" s="221">
        <v>1.8097414924809501</v>
      </c>
      <c r="D12698" s="221">
        <v>2.1028861289325498</v>
      </c>
      <c r="E12698" s="221">
        <v>1.82369214261817</v>
      </c>
    </row>
    <row r="12699" spans="1:5" x14ac:dyDescent="0.25">
      <c r="A12699" s="221">
        <v>57355.866814195397</v>
      </c>
      <c r="B12699" s="221">
        <v>1.7249924105319401</v>
      </c>
      <c r="C12699" s="221">
        <v>1.80977505406579</v>
      </c>
      <c r="D12699" s="221">
        <v>2.1029055385175899</v>
      </c>
      <c r="E12699" s="221">
        <v>1.8236983721117701</v>
      </c>
    </row>
    <row r="12700" spans="1:5" x14ac:dyDescent="0.25">
      <c r="A12700" s="221">
        <v>57360.368084178597</v>
      </c>
      <c r="B12700" s="221">
        <v>1.38844463473073</v>
      </c>
      <c r="C12700" s="221">
        <v>1.8098516234819</v>
      </c>
      <c r="D12700" s="221">
        <v>2.1029497791327301</v>
      </c>
      <c r="E12700" s="221">
        <v>1.8237125297205099</v>
      </c>
    </row>
    <row r="12701" spans="1:5" x14ac:dyDescent="0.25">
      <c r="A12701" s="221">
        <v>57362.3764064559</v>
      </c>
      <c r="B12701" s="221">
        <v>1.8741709081522699</v>
      </c>
      <c r="C12701" s="221">
        <v>1.80988581848556</v>
      </c>
      <c r="D12701" s="221">
        <v>2.1029695178760801</v>
      </c>
      <c r="E12701" s="221">
        <v>1.8237188190150699</v>
      </c>
    </row>
    <row r="12702" spans="1:5" x14ac:dyDescent="0.25">
      <c r="A12702" s="221">
        <v>57362.965034437097</v>
      </c>
      <c r="B12702" s="221">
        <v>1.9365202707392899</v>
      </c>
      <c r="C12702" s="221">
        <v>1.8098958446070601</v>
      </c>
      <c r="D12702" s="221">
        <v>2.1029753031909002</v>
      </c>
      <c r="E12702" s="221">
        <v>1.8237206623719799</v>
      </c>
    </row>
    <row r="12703" spans="1:5" x14ac:dyDescent="0.25">
      <c r="A12703" s="221">
        <v>57363.629781556701</v>
      </c>
      <c r="B12703" s="221">
        <v>2.0407038250972498</v>
      </c>
      <c r="C12703" s="221">
        <v>1.80990716931545</v>
      </c>
      <c r="D12703" s="221">
        <v>2.1029818366407098</v>
      </c>
      <c r="E12703" s="221">
        <v>1.82372274410483</v>
      </c>
    </row>
    <row r="12704" spans="1:5" x14ac:dyDescent="0.25">
      <c r="A12704" s="221">
        <v>57373.398875250401</v>
      </c>
      <c r="B12704" s="221">
        <v>1.9892564029081901</v>
      </c>
      <c r="C12704" s="221">
        <v>1.81007384655851</v>
      </c>
      <c r="D12704" s="221">
        <v>2.103077850924</v>
      </c>
      <c r="E12704" s="221">
        <v>1.82375333715681</v>
      </c>
    </row>
    <row r="12705" spans="1:5" x14ac:dyDescent="0.25">
      <c r="A12705" s="221">
        <v>57381.629692163697</v>
      </c>
      <c r="B12705" s="221">
        <v>1.8929686343137</v>
      </c>
      <c r="C12705" s="221">
        <v>1.8102146399358301</v>
      </c>
      <c r="D12705" s="221">
        <v>2.1031587460667298</v>
      </c>
      <c r="E12705" s="221">
        <v>1.8237791129163301</v>
      </c>
    </row>
    <row r="12706" spans="1:5" x14ac:dyDescent="0.25">
      <c r="A12706" s="221">
        <v>57382.287722511603</v>
      </c>
      <c r="B12706" s="221">
        <v>1.86776363634569</v>
      </c>
      <c r="C12706" s="221">
        <v>1.81022591019081</v>
      </c>
      <c r="D12706" s="221">
        <v>2.1031652134027801</v>
      </c>
      <c r="E12706" s="221">
        <v>1.82378117361482</v>
      </c>
    </row>
    <row r="12707" spans="1:5" x14ac:dyDescent="0.25">
      <c r="A12707" s="221">
        <v>57384.716954654599</v>
      </c>
      <c r="B12707" s="221">
        <v>1.649229287244</v>
      </c>
      <c r="C12707" s="221">
        <v>1.81026753871312</v>
      </c>
      <c r="D12707" s="221">
        <v>2.1031890886855198</v>
      </c>
      <c r="E12707" s="221">
        <v>1.8237887810375299</v>
      </c>
    </row>
    <row r="12708" spans="1:5" x14ac:dyDescent="0.25">
      <c r="A12708" s="221">
        <v>57386.984263913298</v>
      </c>
      <c r="B12708" s="221">
        <v>1.4307498554712501</v>
      </c>
      <c r="C12708" s="221">
        <v>1.8103064124170101</v>
      </c>
      <c r="D12708" s="221">
        <v>2.1032113725375399</v>
      </c>
      <c r="E12708" s="221">
        <v>1.82379584942967</v>
      </c>
    </row>
    <row r="12709" spans="1:5" x14ac:dyDescent="0.25">
      <c r="A12709" s="221">
        <v>57394.315084282003</v>
      </c>
      <c r="B12709" s="221">
        <v>2.2141102996683601</v>
      </c>
      <c r="C12709" s="221">
        <v>1.81043227535999</v>
      </c>
      <c r="D12709" s="221">
        <v>2.1032834222218302</v>
      </c>
      <c r="E12709" s="221">
        <v>1.82381866636029</v>
      </c>
    </row>
    <row r="12710" spans="1:5" x14ac:dyDescent="0.25">
      <c r="A12710" s="221">
        <v>57395.813131264498</v>
      </c>
      <c r="B12710" s="221">
        <v>1.6762969260518199</v>
      </c>
      <c r="C12710" s="221">
        <v>1.81045802772964</v>
      </c>
      <c r="D12710" s="221">
        <v>2.1032981453620598</v>
      </c>
      <c r="E12710" s="221">
        <v>1.82382332374239</v>
      </c>
    </row>
    <row r="12711" spans="1:5" x14ac:dyDescent="0.25">
      <c r="A12711" s="221">
        <v>57414.531616673899</v>
      </c>
      <c r="B12711" s="221">
        <v>-0.12185288046791</v>
      </c>
      <c r="C12711" s="221">
        <v>1.8107807176783599</v>
      </c>
      <c r="D12711" s="221">
        <v>2.1034821133070598</v>
      </c>
      <c r="E12711" s="221">
        <v>1.8238811533561401</v>
      </c>
    </row>
    <row r="12712" spans="1:5" x14ac:dyDescent="0.25">
      <c r="A12712" s="221">
        <v>57419.181386366399</v>
      </c>
      <c r="B12712" s="221">
        <v>1.3393340028032801</v>
      </c>
      <c r="C12712" s="221">
        <v>1.8108611347224599</v>
      </c>
      <c r="D12712" s="221">
        <v>2.1035278114707201</v>
      </c>
      <c r="E12712" s="221">
        <v>1.8238954567355099</v>
      </c>
    </row>
    <row r="12713" spans="1:5" x14ac:dyDescent="0.25">
      <c r="A12713" s="221">
        <v>57422.981544292998</v>
      </c>
      <c r="B12713" s="221">
        <v>1.18220908220386</v>
      </c>
      <c r="C12713" s="221">
        <v>1.81092693401204</v>
      </c>
      <c r="D12713" s="221">
        <v>2.1035651596084501</v>
      </c>
      <c r="E12713" s="221">
        <v>1.82390714658342</v>
      </c>
    </row>
    <row r="12714" spans="1:5" x14ac:dyDescent="0.25">
      <c r="A12714" s="221">
        <v>57434.073073820698</v>
      </c>
      <c r="B12714" s="221">
        <v>2.6655421685811498</v>
      </c>
      <c r="C12714" s="221">
        <v>1.81111937259761</v>
      </c>
      <c r="D12714" s="221">
        <v>2.1036741677024402</v>
      </c>
      <c r="E12714" s="221">
        <v>1.82394126576891</v>
      </c>
    </row>
    <row r="12715" spans="1:5" x14ac:dyDescent="0.25">
      <c r="A12715" s="221">
        <v>57440.6418627936</v>
      </c>
      <c r="B12715" s="221">
        <v>2.8591078456038601</v>
      </c>
      <c r="C12715" s="221">
        <v>1.8112336140937</v>
      </c>
      <c r="D12715" s="221">
        <v>2.1037387249732502</v>
      </c>
      <c r="E12715" s="221">
        <v>1.82396147233545</v>
      </c>
    </row>
    <row r="12716" spans="1:5" x14ac:dyDescent="0.25">
      <c r="A12716" s="221">
        <v>57443.055104266903</v>
      </c>
      <c r="B12716" s="221">
        <v>2.0496137653080799</v>
      </c>
      <c r="C12716" s="221">
        <v>1.8112756348600301</v>
      </c>
      <c r="D12716" s="221">
        <v>2.1037624418389602</v>
      </c>
      <c r="E12716" s="221">
        <v>1.8239688958231901</v>
      </c>
    </row>
    <row r="12717" spans="1:5" x14ac:dyDescent="0.25">
      <c r="A12717" s="221">
        <v>57443.316072178503</v>
      </c>
      <c r="B12717" s="221">
        <v>2.1203295304460501</v>
      </c>
      <c r="C12717" s="221">
        <v>1.81128018061535</v>
      </c>
      <c r="D12717" s="221">
        <v>2.1037650065806099</v>
      </c>
      <c r="E12717" s="221">
        <v>1.8239696985990901</v>
      </c>
    </row>
    <row r="12718" spans="1:5" x14ac:dyDescent="0.25">
      <c r="A12718" s="221">
        <v>57453.741949365198</v>
      </c>
      <c r="B12718" s="221">
        <v>2.0967052772683301</v>
      </c>
      <c r="C12718" s="221">
        <v>1.81146205023374</v>
      </c>
      <c r="D12718" s="221">
        <v>2.1038674700646101</v>
      </c>
      <c r="E12718" s="221">
        <v>1.8240016924696301</v>
      </c>
    </row>
    <row r="12719" spans="1:5" x14ac:dyDescent="0.25">
      <c r="A12719" s="221">
        <v>57456.564782387402</v>
      </c>
      <c r="B12719" s="221">
        <v>0.90807930832914596</v>
      </c>
      <c r="C12719" s="221">
        <v>1.8115113742293101</v>
      </c>
      <c r="D12719" s="221">
        <v>2.1038952123160302</v>
      </c>
      <c r="E12719" s="221">
        <v>1.8240102947186401</v>
      </c>
    </row>
    <row r="12720" spans="1:5" x14ac:dyDescent="0.25">
      <c r="A12720" s="221">
        <v>57460.458308249501</v>
      </c>
      <c r="B12720" s="221">
        <v>-0.19938362055818001</v>
      </c>
      <c r="C12720" s="221">
        <v>1.8115794777987599</v>
      </c>
      <c r="D12720" s="221">
        <v>2.1039334771274998</v>
      </c>
      <c r="E12720" s="221">
        <v>1.8240221589351699</v>
      </c>
    </row>
    <row r="12721" spans="1:5" x14ac:dyDescent="0.25">
      <c r="A12721" s="221">
        <v>57461.498524986302</v>
      </c>
      <c r="B12721" s="221">
        <v>1.67370420557855</v>
      </c>
      <c r="C12721" s="221">
        <v>1.8115976777756699</v>
      </c>
      <c r="D12721" s="221">
        <v>2.1039437001743502</v>
      </c>
      <c r="E12721" s="221">
        <v>1.8240253247803699</v>
      </c>
    </row>
    <row r="12722" spans="1:5" x14ac:dyDescent="0.25">
      <c r="A12722" s="221">
        <v>57464.324092903102</v>
      </c>
      <c r="B12722" s="221">
        <v>1.05950127995538</v>
      </c>
      <c r="C12722" s="221">
        <v>1.81164715396711</v>
      </c>
      <c r="D12722" s="221">
        <v>2.1039714693037799</v>
      </c>
      <c r="E12722" s="221">
        <v>1.8240339179529901</v>
      </c>
    </row>
    <row r="12723" spans="1:5" x14ac:dyDescent="0.25">
      <c r="A12723" s="221">
        <v>57477.992932020999</v>
      </c>
      <c r="B12723" s="221">
        <v>2.0541226131728401</v>
      </c>
      <c r="C12723" s="221">
        <v>1.8118870176205399</v>
      </c>
      <c r="D12723" s="221">
        <v>2.1041058039840399</v>
      </c>
      <c r="E12723" s="221">
        <v>1.8240753367964999</v>
      </c>
    </row>
    <row r="12724" spans="1:5" x14ac:dyDescent="0.25">
      <c r="A12724" s="221">
        <v>57483.5810973923</v>
      </c>
      <c r="B12724" s="221">
        <v>1.5137764164348599</v>
      </c>
      <c r="C12724" s="221">
        <v>1.8119853258505401</v>
      </c>
      <c r="D12724" s="221">
        <v>2.1041607231117201</v>
      </c>
      <c r="E12724" s="221">
        <v>1.82409224369081</v>
      </c>
    </row>
    <row r="12725" spans="1:5" x14ac:dyDescent="0.25">
      <c r="A12725" s="221">
        <v>57484.530938047297</v>
      </c>
      <c r="B12725" s="221">
        <v>1.5893322644697101</v>
      </c>
      <c r="C12725" s="221">
        <v>1.8120020497840801</v>
      </c>
      <c r="D12725" s="221">
        <v>2.1041700577531501</v>
      </c>
      <c r="E12725" s="221">
        <v>1.8240951174167099</v>
      </c>
    </row>
    <row r="12726" spans="1:5" x14ac:dyDescent="0.25">
      <c r="A12726" s="221">
        <v>57487.246078170101</v>
      </c>
      <c r="B12726" s="221">
        <v>1.4209006521771299</v>
      </c>
      <c r="C12726" s="221">
        <v>1.8120498781036001</v>
      </c>
      <c r="D12726" s="221">
        <v>2.1041967410282298</v>
      </c>
      <c r="E12726" s="221">
        <v>1.8241033320245501</v>
      </c>
    </row>
    <row r="12727" spans="1:5" x14ac:dyDescent="0.25">
      <c r="A12727" s="221">
        <v>57488.924291160998</v>
      </c>
      <c r="B12727" s="221">
        <v>1.02400793032174</v>
      </c>
      <c r="C12727" s="221">
        <v>1.81207945724117</v>
      </c>
      <c r="D12727" s="221">
        <v>2.1042132338119699</v>
      </c>
      <c r="E12727" s="221">
        <v>1.8241084094279101</v>
      </c>
    </row>
    <row r="12728" spans="1:5" x14ac:dyDescent="0.25">
      <c r="A12728" s="221">
        <v>57494.9558273859</v>
      </c>
      <c r="B12728" s="221">
        <v>3.6619902933302502</v>
      </c>
      <c r="C12728" s="221">
        <v>1.81218587093697</v>
      </c>
      <c r="D12728" s="221">
        <v>2.1042725092574099</v>
      </c>
      <c r="E12728" s="221">
        <v>1.8241265845330601</v>
      </c>
    </row>
    <row r="12729" spans="1:5" x14ac:dyDescent="0.25">
      <c r="A12729" s="221">
        <v>57503.959220827302</v>
      </c>
      <c r="B12729" s="221">
        <v>1.7258805828483501</v>
      </c>
      <c r="C12729" s="221">
        <v>1.8123450208961001</v>
      </c>
      <c r="D12729" s="221">
        <v>2.10436099011689</v>
      </c>
      <c r="E12729" s="221">
        <v>1.82415362094805</v>
      </c>
    </row>
    <row r="12730" spans="1:5" x14ac:dyDescent="0.25">
      <c r="A12730" s="221">
        <v>57506.834845208003</v>
      </c>
      <c r="B12730" s="221">
        <v>0.43525714705576801</v>
      </c>
      <c r="C12730" s="221">
        <v>1.81239592914618</v>
      </c>
      <c r="D12730" s="221">
        <v>2.1043892494984102</v>
      </c>
      <c r="E12730" s="221">
        <v>1.82416225095942</v>
      </c>
    </row>
    <row r="12731" spans="1:5" x14ac:dyDescent="0.25">
      <c r="A12731" s="221">
        <v>57529.849210639797</v>
      </c>
      <c r="B12731" s="221">
        <v>0.86585754383716695</v>
      </c>
      <c r="C12731" s="221">
        <v>1.81280468799328</v>
      </c>
      <c r="D12731" s="221">
        <v>2.1046154166354198</v>
      </c>
      <c r="E12731" s="221">
        <v>1.8242310156239501</v>
      </c>
    </row>
    <row r="12732" spans="1:5" x14ac:dyDescent="0.25">
      <c r="A12732" s="221">
        <v>57537.125288291303</v>
      </c>
      <c r="B12732" s="221">
        <v>1.5147422368243499</v>
      </c>
      <c r="C12732" s="221">
        <v>1.8129344057418399</v>
      </c>
      <c r="D12732" s="221">
        <v>2.10468692022113</v>
      </c>
      <c r="E12732" s="221">
        <v>1.8242526466684501</v>
      </c>
    </row>
    <row r="12733" spans="1:5" x14ac:dyDescent="0.25">
      <c r="A12733" s="221">
        <v>57539.0800438843</v>
      </c>
      <c r="B12733" s="221">
        <v>2.0447284927667599</v>
      </c>
      <c r="C12733" s="221">
        <v>1.81296929466499</v>
      </c>
      <c r="D12733" s="221">
        <v>2.1047061300263001</v>
      </c>
      <c r="E12733" s="221">
        <v>1.8242584414874601</v>
      </c>
    </row>
    <row r="12734" spans="1:5" x14ac:dyDescent="0.25">
      <c r="A12734" s="221">
        <v>57539.741921837398</v>
      </c>
      <c r="B12734" s="221">
        <v>2.3074994526325798</v>
      </c>
      <c r="C12734" s="221">
        <v>1.8129811118041499</v>
      </c>
      <c r="D12734" s="221">
        <v>2.1047126344438198</v>
      </c>
      <c r="E12734" s="221">
        <v>1.8242604036063901</v>
      </c>
    </row>
    <row r="12735" spans="1:5" x14ac:dyDescent="0.25">
      <c r="A12735" s="221">
        <v>57543.457254097397</v>
      </c>
      <c r="B12735" s="221">
        <v>2.5311614524545298</v>
      </c>
      <c r="C12735" s="221">
        <v>1.8130474807215999</v>
      </c>
      <c r="D12735" s="221">
        <v>2.10474914581593</v>
      </c>
      <c r="E12735" s="221">
        <v>1.8242714176063399</v>
      </c>
    </row>
    <row r="12736" spans="1:5" x14ac:dyDescent="0.25">
      <c r="A12736" s="221">
        <v>57546.315945585797</v>
      </c>
      <c r="B12736" s="221">
        <v>2.53169806088958</v>
      </c>
      <c r="C12736" s="221">
        <v>1.81309858802183</v>
      </c>
      <c r="D12736" s="221">
        <v>2.10477723879427</v>
      </c>
      <c r="E12736" s="221">
        <v>1.8242798921183701</v>
      </c>
    </row>
    <row r="12737" spans="1:5" x14ac:dyDescent="0.25">
      <c r="A12737" s="221">
        <v>57547.763129699197</v>
      </c>
      <c r="B12737" s="221">
        <v>3.7705879482714999</v>
      </c>
      <c r="C12737" s="221">
        <v>1.81312447459433</v>
      </c>
      <c r="D12737" s="221">
        <v>2.10479146058494</v>
      </c>
      <c r="E12737" s="221">
        <v>1.8242841822557401</v>
      </c>
    </row>
    <row r="12738" spans="1:5" x14ac:dyDescent="0.25">
      <c r="A12738" s="221">
        <v>57560.104096893898</v>
      </c>
      <c r="B12738" s="221">
        <v>1.44823608656122</v>
      </c>
      <c r="C12738" s="221">
        <v>1.8133455891477099</v>
      </c>
      <c r="D12738" s="221">
        <v>2.1049127379335002</v>
      </c>
      <c r="E12738" s="221">
        <v>1.8243206204495299</v>
      </c>
    </row>
    <row r="12739" spans="1:5" x14ac:dyDescent="0.25">
      <c r="A12739" s="221">
        <v>57562.7775722636</v>
      </c>
      <c r="B12739" s="221">
        <v>2.7699641657679401</v>
      </c>
      <c r="C12739" s="221">
        <v>1.8133935769552501</v>
      </c>
      <c r="D12739" s="221">
        <v>2.1049390107530601</v>
      </c>
      <c r="E12739" s="221">
        <v>1.8243284939028099</v>
      </c>
    </row>
    <row r="12740" spans="1:5" x14ac:dyDescent="0.25">
      <c r="A12740" s="221">
        <v>57564.416077381102</v>
      </c>
      <c r="B12740" s="221">
        <v>2.1494068326922502</v>
      </c>
      <c r="C12740" s="221">
        <v>1.81342300940288</v>
      </c>
      <c r="D12740" s="221">
        <v>2.10495511269654</v>
      </c>
      <c r="E12740" s="221">
        <v>1.82433331686978</v>
      </c>
    </row>
    <row r="12741" spans="1:5" x14ac:dyDescent="0.25">
      <c r="A12741" s="221">
        <v>57573.950096921799</v>
      </c>
      <c r="B12741" s="221">
        <v>0.71680014784900603</v>
      </c>
      <c r="C12741" s="221">
        <v>1.8135944515029301</v>
      </c>
      <c r="D12741" s="221">
        <v>2.1050488055645999</v>
      </c>
      <c r="E12741" s="221">
        <v>1.8243613217492201</v>
      </c>
    </row>
    <row r="12742" spans="1:5" x14ac:dyDescent="0.25">
      <c r="A12742" s="221">
        <v>57576.6650866899</v>
      </c>
      <c r="B12742" s="221">
        <v>2.3893151573876699</v>
      </c>
      <c r="C12742" s="221">
        <v>1.81364334586656</v>
      </c>
      <c r="D12742" s="221">
        <v>2.1050754863551102</v>
      </c>
      <c r="E12742" s="221">
        <v>1.8243692814377299</v>
      </c>
    </row>
    <row r="12743" spans="1:5" x14ac:dyDescent="0.25">
      <c r="A12743" s="221">
        <v>57578.336270042797</v>
      </c>
      <c r="B12743" s="221">
        <v>1.8118796123916201</v>
      </c>
      <c r="C12743" s="221">
        <v>1.8136734578995299</v>
      </c>
      <c r="D12743" s="221">
        <v>2.1050919094346598</v>
      </c>
      <c r="E12743" s="221">
        <v>1.8243741809401499</v>
      </c>
    </row>
    <row r="12744" spans="1:5" x14ac:dyDescent="0.25">
      <c r="A12744" s="221">
        <v>57579.503959819704</v>
      </c>
      <c r="B12744" s="221">
        <v>2.0076466877750199</v>
      </c>
      <c r="C12744" s="221">
        <v>1.8136945095991199</v>
      </c>
      <c r="D12744" s="221">
        <v>2.1051033845741598</v>
      </c>
      <c r="E12744" s="221">
        <v>1.8243776043220701</v>
      </c>
    </row>
    <row r="12745" spans="1:5" x14ac:dyDescent="0.25">
      <c r="A12745" s="221">
        <v>57583.361912968401</v>
      </c>
      <c r="B12745" s="221">
        <v>2.9397124543590398</v>
      </c>
      <c r="C12745" s="221">
        <v>1.81376408346127</v>
      </c>
      <c r="D12745" s="221">
        <v>2.1051412975125299</v>
      </c>
      <c r="E12745" s="221">
        <v>1.82438888864874</v>
      </c>
    </row>
    <row r="12746" spans="1:5" x14ac:dyDescent="0.25">
      <c r="A12746" s="221">
        <v>57585.435595460702</v>
      </c>
      <c r="B12746" s="221">
        <v>3.1292481611868301</v>
      </c>
      <c r="C12746" s="221">
        <v>1.8138015086513699</v>
      </c>
      <c r="D12746" s="221">
        <v>2.1051616760380099</v>
      </c>
      <c r="E12746" s="221">
        <v>1.8243949509395501</v>
      </c>
    </row>
    <row r="12747" spans="1:5" x14ac:dyDescent="0.25">
      <c r="A12747" s="221">
        <v>57586.062386879297</v>
      </c>
      <c r="B12747" s="221">
        <v>1.6661206216805</v>
      </c>
      <c r="C12747" s="221">
        <v>1.8138128243771801</v>
      </c>
      <c r="D12747" s="221">
        <v>2.1051678356525798</v>
      </c>
      <c r="E12747" s="221">
        <v>1.8243967833279999</v>
      </c>
    </row>
    <row r="12748" spans="1:5" x14ac:dyDescent="0.25">
      <c r="A12748" s="221">
        <v>57586.147105855998</v>
      </c>
      <c r="B12748" s="221">
        <v>1.22108198689366</v>
      </c>
      <c r="C12748" s="221">
        <v>1.81381435397164</v>
      </c>
      <c r="D12748" s="221">
        <v>2.1051686682042501</v>
      </c>
      <c r="E12748" s="221">
        <v>1.8243970309990301</v>
      </c>
    </row>
    <row r="12749" spans="1:5" x14ac:dyDescent="0.25">
      <c r="A12749" s="221">
        <v>57593.092206329697</v>
      </c>
      <c r="B12749" s="221">
        <v>2.89372439105373</v>
      </c>
      <c r="C12749" s="221">
        <v>1.8139398517795899</v>
      </c>
      <c r="D12749" s="221">
        <v>2.1052369192057898</v>
      </c>
      <c r="E12749" s="221">
        <v>1.82441729992347</v>
      </c>
    </row>
    <row r="12750" spans="1:5" x14ac:dyDescent="0.25">
      <c r="A12750" s="221">
        <v>57595.586269522799</v>
      </c>
      <c r="B12750" s="221">
        <v>1.8406883133941001</v>
      </c>
      <c r="C12750" s="221">
        <v>1.8139849671502299</v>
      </c>
      <c r="D12750" s="221">
        <v>2.1052614284151199</v>
      </c>
      <c r="E12750" s="221">
        <v>1.8244245644284101</v>
      </c>
    </row>
    <row r="12751" spans="1:5" x14ac:dyDescent="0.25">
      <c r="A12751" s="221">
        <v>57598.644697117699</v>
      </c>
      <c r="B12751" s="221">
        <v>1.1610716695963801</v>
      </c>
      <c r="C12751" s="221">
        <v>1.81404032878887</v>
      </c>
      <c r="D12751" s="221">
        <v>2.1052914830538199</v>
      </c>
      <c r="E12751" s="221">
        <v>1.82443345588412</v>
      </c>
    </row>
    <row r="12752" spans="1:5" x14ac:dyDescent="0.25">
      <c r="A12752" s="221">
        <v>57611.387970487202</v>
      </c>
      <c r="B12752" s="221">
        <v>2.5157113710232002</v>
      </c>
      <c r="C12752" s="221">
        <v>1.8142714204314301</v>
      </c>
      <c r="D12752" s="221">
        <v>2.1054167089959699</v>
      </c>
      <c r="E12752" s="221">
        <v>1.82447041442434</v>
      </c>
    </row>
    <row r="12753" spans="1:5" x14ac:dyDescent="0.25">
      <c r="A12753" s="221">
        <v>57620.063103356697</v>
      </c>
      <c r="B12753" s="221">
        <v>2.8500867732903701</v>
      </c>
      <c r="C12753" s="221">
        <v>1.8144291252292699</v>
      </c>
      <c r="D12753" s="221">
        <v>2.1055019579605201</v>
      </c>
      <c r="E12753" s="221">
        <v>1.8244955619243901</v>
      </c>
    </row>
    <row r="12754" spans="1:5" x14ac:dyDescent="0.25">
      <c r="A12754" s="221">
        <v>57624.030901465398</v>
      </c>
      <c r="B12754" s="221">
        <v>1.9823541419164299</v>
      </c>
      <c r="C12754" s="221">
        <v>1.8145013593156101</v>
      </c>
      <c r="D12754" s="221">
        <v>2.1055409481707801</v>
      </c>
      <c r="E12754" s="221">
        <v>1.82450701609653</v>
      </c>
    </row>
    <row r="12755" spans="1:5" x14ac:dyDescent="0.25">
      <c r="A12755" s="221">
        <v>57647.898214208799</v>
      </c>
      <c r="B12755" s="221">
        <v>1.05648457970469</v>
      </c>
      <c r="C12755" s="221">
        <v>1.8149372265122301</v>
      </c>
      <c r="D12755" s="221">
        <v>2.10577548345913</v>
      </c>
      <c r="E12755" s="221">
        <v>1.8245752284291501</v>
      </c>
    </row>
    <row r="12756" spans="1:5" x14ac:dyDescent="0.25">
      <c r="A12756" s="221">
        <v>57650.370371833204</v>
      </c>
      <c r="B12756" s="221">
        <v>1.0458853366377201</v>
      </c>
      <c r="C12756" s="221">
        <v>1.8149825056729401</v>
      </c>
      <c r="D12756" s="221">
        <v>2.1057997764412302</v>
      </c>
      <c r="E12756" s="221">
        <v>1.8245822938093199</v>
      </c>
    </row>
    <row r="12757" spans="1:5" x14ac:dyDescent="0.25">
      <c r="A12757" s="221">
        <v>57653.513587333997</v>
      </c>
      <c r="B12757" s="221">
        <v>1.2686875946199301</v>
      </c>
      <c r="C12757" s="221">
        <v>1.81504011130903</v>
      </c>
      <c r="D12757" s="221">
        <v>2.10583066336189</v>
      </c>
      <c r="E12757" s="221">
        <v>1.8245912770603201</v>
      </c>
    </row>
    <row r="12758" spans="1:5" x14ac:dyDescent="0.25">
      <c r="A12758" s="221">
        <v>57658.790434790797</v>
      </c>
      <c r="B12758" s="221">
        <v>1.2618401696133501</v>
      </c>
      <c r="C12758" s="221">
        <v>1.8151369093823999</v>
      </c>
      <c r="D12758" s="221">
        <v>2.10588251621401</v>
      </c>
      <c r="E12758" s="221">
        <v>1.82460635819148</v>
      </c>
    </row>
    <row r="12759" spans="1:5" x14ac:dyDescent="0.25">
      <c r="A12759" s="221">
        <v>57659.994779113098</v>
      </c>
      <c r="B12759" s="221">
        <v>2.5965181905530001</v>
      </c>
      <c r="C12759" s="221">
        <v>1.81515901744959</v>
      </c>
      <c r="D12759" s="221">
        <v>2.1058943506830801</v>
      </c>
      <c r="E12759" s="221">
        <v>1.82460980018499</v>
      </c>
    </row>
    <row r="12760" spans="1:5" x14ac:dyDescent="0.25">
      <c r="A12760" s="221">
        <v>57686.946138065498</v>
      </c>
      <c r="B12760" s="221">
        <v>2.63543018749872</v>
      </c>
      <c r="C12760" s="221">
        <v>1.81565527220542</v>
      </c>
      <c r="D12760" s="221">
        <v>2.1061591852546901</v>
      </c>
      <c r="E12760" s="221">
        <v>1.8246866047983199</v>
      </c>
    </row>
    <row r="12761" spans="1:5" x14ac:dyDescent="0.25">
      <c r="A12761" s="221">
        <v>57691.290383517997</v>
      </c>
      <c r="B12761" s="221">
        <v>2.51641162190064</v>
      </c>
      <c r="C12761" s="221">
        <v>1.81573553882926</v>
      </c>
      <c r="D12761" s="221">
        <v>2.1062018729788399</v>
      </c>
      <c r="E12761" s="221">
        <v>1.8246988805364499</v>
      </c>
    </row>
    <row r="12762" spans="1:5" x14ac:dyDescent="0.25">
      <c r="A12762" s="221">
        <v>57696.561160145997</v>
      </c>
      <c r="B12762" s="221">
        <v>0.70961503522835001</v>
      </c>
      <c r="C12762" s="221">
        <v>1.81583300647846</v>
      </c>
      <c r="D12762" s="221">
        <v>2.1062536649529</v>
      </c>
      <c r="E12762" s="221">
        <v>1.8247136955422101</v>
      </c>
    </row>
    <row r="12763" spans="1:5" x14ac:dyDescent="0.25">
      <c r="A12763" s="221">
        <v>57712.835657729702</v>
      </c>
      <c r="B12763" s="221">
        <v>0.21896888709587201</v>
      </c>
      <c r="C12763" s="221">
        <v>1.81613466083941</v>
      </c>
      <c r="D12763" s="221">
        <v>2.1064135808231699</v>
      </c>
      <c r="E12763" s="221">
        <v>1.8247594010697901</v>
      </c>
    </row>
    <row r="12764" spans="1:5" x14ac:dyDescent="0.25">
      <c r="A12764" s="221">
        <v>57713.993281029798</v>
      </c>
      <c r="B12764" s="221">
        <v>1.5301918235140599</v>
      </c>
      <c r="C12764" s="221">
        <v>1.8161561568142901</v>
      </c>
      <c r="D12764" s="221">
        <v>2.1064249557914101</v>
      </c>
      <c r="E12764" s="221">
        <v>1.8247626237791299</v>
      </c>
    </row>
    <row r="12765" spans="1:5" x14ac:dyDescent="0.25">
      <c r="A12765" s="221">
        <v>57715.719876994503</v>
      </c>
      <c r="B12765" s="221">
        <v>1.5465035260496101</v>
      </c>
      <c r="C12765" s="221">
        <v>1.81618822764206</v>
      </c>
      <c r="D12765" s="221">
        <v>2.1064419215645098</v>
      </c>
      <c r="E12765" s="221">
        <v>1.82476743045237</v>
      </c>
    </row>
    <row r="12766" spans="1:5" x14ac:dyDescent="0.25">
      <c r="A12766" s="221">
        <v>57732.670616187097</v>
      </c>
      <c r="B12766" s="221">
        <v>2.43069525434105</v>
      </c>
      <c r="C12766" s="221">
        <v>1.8165036857982999</v>
      </c>
      <c r="D12766" s="221">
        <v>2.1066084806165302</v>
      </c>
      <c r="E12766" s="221">
        <v>1.82481461964209</v>
      </c>
    </row>
    <row r="12767" spans="1:5" x14ac:dyDescent="0.25">
      <c r="A12767" s="221">
        <v>57737.724158064899</v>
      </c>
      <c r="B12767" s="221">
        <v>2.9166072008360602</v>
      </c>
      <c r="C12767" s="221">
        <v>1.81659794481978</v>
      </c>
      <c r="D12767" s="221">
        <v>2.1066581362186598</v>
      </c>
      <c r="E12767" s="221">
        <v>1.8248286882053399</v>
      </c>
    </row>
    <row r="12768" spans="1:5" x14ac:dyDescent="0.25">
      <c r="A12768" s="221">
        <v>57744.493344752504</v>
      </c>
      <c r="B12768" s="221">
        <v>0.51492154125107903</v>
      </c>
      <c r="C12768" s="221">
        <v>1.81672435496086</v>
      </c>
      <c r="D12768" s="221">
        <v>2.1067246487597999</v>
      </c>
      <c r="E12768" s="221">
        <v>1.8248475329549001</v>
      </c>
    </row>
    <row r="12769" spans="1:5" x14ac:dyDescent="0.25">
      <c r="A12769" s="221">
        <v>57749.511709265098</v>
      </c>
      <c r="B12769" s="221">
        <v>1.75223859661278</v>
      </c>
      <c r="C12769" s="221">
        <v>1.8168181805913901</v>
      </c>
      <c r="D12769" s="221">
        <v>2.10677395810692</v>
      </c>
      <c r="E12769" s="221">
        <v>1.8248614611298599</v>
      </c>
    </row>
    <row r="12770" spans="1:5" x14ac:dyDescent="0.25">
      <c r="A12770" s="221">
        <v>57756.049205897303</v>
      </c>
      <c r="B12770" s="221">
        <v>1.4974360811635501</v>
      </c>
      <c r="C12770" s="221">
        <v>1.81694054960016</v>
      </c>
      <c r="D12770" s="221">
        <v>2.1068381941124801</v>
      </c>
      <c r="E12770" s="221">
        <v>1.8248795045553601</v>
      </c>
    </row>
    <row r="12771" spans="1:5" x14ac:dyDescent="0.25">
      <c r="A12771" s="221">
        <v>57756.403761983202</v>
      </c>
      <c r="B12771" s="221">
        <v>1.3614053903438399</v>
      </c>
      <c r="C12771" s="221">
        <v>1.8169471907346399</v>
      </c>
      <c r="D12771" s="221">
        <v>2.10684167790268</v>
      </c>
      <c r="E12771" s="221">
        <v>1.8248804831266301</v>
      </c>
    </row>
    <row r="12772" spans="1:5" x14ac:dyDescent="0.25">
      <c r="A12772" s="221">
        <v>57765.0997731924</v>
      </c>
      <c r="B12772" s="221">
        <v>1.7817290812434301</v>
      </c>
      <c r="C12772" s="221">
        <v>1.81711022014169</v>
      </c>
      <c r="D12772" s="221">
        <v>2.1069271229982198</v>
      </c>
      <c r="E12772" s="221">
        <v>1.8249044549610101</v>
      </c>
    </row>
    <row r="12773" spans="1:5" x14ac:dyDescent="0.25">
      <c r="A12773" s="221">
        <v>57765.837743958902</v>
      </c>
      <c r="B12773" s="221">
        <v>2.4457661535541901</v>
      </c>
      <c r="C12773" s="221">
        <v>1.81712406818926</v>
      </c>
      <c r="D12773" s="221">
        <v>2.10693437413684</v>
      </c>
      <c r="E12773" s="221">
        <v>1.82490648489341</v>
      </c>
    </row>
    <row r="12774" spans="1:5" x14ac:dyDescent="0.25">
      <c r="A12774" s="221">
        <v>57766.128367325502</v>
      </c>
      <c r="B12774" s="221">
        <v>1.59244719658274</v>
      </c>
      <c r="C12774" s="221">
        <v>1.8171295222977799</v>
      </c>
      <c r="D12774" s="221">
        <v>2.1069372297381799</v>
      </c>
      <c r="E12774" s="221">
        <v>1.8249072843096199</v>
      </c>
    </row>
    <row r="12775" spans="1:5" x14ac:dyDescent="0.25">
      <c r="A12775" s="221">
        <v>57775.409088667497</v>
      </c>
      <c r="B12775" s="221">
        <v>0.68666325292119401</v>
      </c>
      <c r="C12775" s="221">
        <v>1.8173038561417401</v>
      </c>
      <c r="D12775" s="221">
        <v>2.1070284200670302</v>
      </c>
      <c r="E12775" s="221">
        <v>1.82493275246454</v>
      </c>
    </row>
    <row r="12776" spans="1:5" x14ac:dyDescent="0.25">
      <c r="A12776" s="221">
        <v>57776.984159832296</v>
      </c>
      <c r="B12776" s="221">
        <v>3.3239679734927901</v>
      </c>
      <c r="C12776" s="221">
        <v>1.81733347440452</v>
      </c>
      <c r="D12776" s="221">
        <v>2.1070438963702398</v>
      </c>
      <c r="E12776" s="221">
        <v>1.82493706827466</v>
      </c>
    </row>
    <row r="12777" spans="1:5" x14ac:dyDescent="0.25">
      <c r="A12777" s="221">
        <v>57783.3114923381</v>
      </c>
      <c r="B12777" s="221">
        <v>3.2435702748192101</v>
      </c>
      <c r="C12777" s="221">
        <v>1.8174525472130101</v>
      </c>
      <c r="D12777" s="221">
        <v>2.1071060673492701</v>
      </c>
      <c r="E12777" s="221">
        <v>1.8249543716749601</v>
      </c>
    </row>
    <row r="12778" spans="1:5" x14ac:dyDescent="0.25">
      <c r="A12778" s="221">
        <v>57796.299313235999</v>
      </c>
      <c r="B12778" s="221">
        <v>0.57616865632859104</v>
      </c>
      <c r="C12778" s="221">
        <v>1.8176974170145399</v>
      </c>
      <c r="D12778" s="221">
        <v>2.1072336823443298</v>
      </c>
      <c r="E12778" s="221">
        <v>1.8249897827586099</v>
      </c>
    </row>
    <row r="12779" spans="1:5" x14ac:dyDescent="0.25">
      <c r="A12779" s="221">
        <v>57800.412206781402</v>
      </c>
      <c r="B12779" s="221">
        <v>2.3734471878077201</v>
      </c>
      <c r="C12779" s="221">
        <v>1.8177750873087599</v>
      </c>
      <c r="D12779" s="221">
        <v>2.1072740936634999</v>
      </c>
      <c r="E12779" s="221">
        <v>1.82500097094956</v>
      </c>
    </row>
    <row r="12780" spans="1:5" x14ac:dyDescent="0.25">
      <c r="A12780" s="221">
        <v>57804.466993742499</v>
      </c>
      <c r="B12780" s="221">
        <v>3.0394474176594</v>
      </c>
      <c r="C12780" s="221">
        <v>1.8178517197547299</v>
      </c>
      <c r="D12780" s="221">
        <v>2.1073139340552598</v>
      </c>
      <c r="E12780" s="221">
        <v>1.82501199078418</v>
      </c>
    </row>
    <row r="12781" spans="1:5" x14ac:dyDescent="0.25">
      <c r="A12781" s="221">
        <v>57807.576007542797</v>
      </c>
      <c r="B12781" s="221">
        <v>3.53030099220295</v>
      </c>
      <c r="C12781" s="221">
        <v>1.81791051967867</v>
      </c>
      <c r="D12781" s="221">
        <v>2.10734448173358</v>
      </c>
      <c r="E12781" s="221">
        <v>1.82502042095087</v>
      </c>
    </row>
    <row r="12782" spans="1:5" x14ac:dyDescent="0.25">
      <c r="A12782" s="221">
        <v>57818.8464835302</v>
      </c>
      <c r="B12782" s="221">
        <v>2.1128940566165202</v>
      </c>
      <c r="C12782" s="221">
        <v>1.8181239517306</v>
      </c>
      <c r="D12782" s="221">
        <v>2.1074552191251801</v>
      </c>
      <c r="E12782" s="221">
        <v>1.8250508997914201</v>
      </c>
    </row>
    <row r="12783" spans="1:5" x14ac:dyDescent="0.25">
      <c r="A12783" s="221">
        <v>57819.914533598101</v>
      </c>
      <c r="B12783" s="221">
        <v>2.4808534315167399</v>
      </c>
      <c r="C12783" s="221">
        <v>1.8181442012017099</v>
      </c>
      <c r="D12783" s="221">
        <v>2.1074657130751699</v>
      </c>
      <c r="E12783" s="221">
        <v>1.825053779518</v>
      </c>
    </row>
    <row r="12784" spans="1:5" x14ac:dyDescent="0.25">
      <c r="A12784" s="221">
        <v>57826.970921779997</v>
      </c>
      <c r="B12784" s="221">
        <v>3.62259849053468</v>
      </c>
      <c r="C12784" s="221">
        <v>1.81827808659713</v>
      </c>
      <c r="D12784" s="221">
        <v>2.1075350444547198</v>
      </c>
      <c r="E12784" s="221">
        <v>1.8250728052820799</v>
      </c>
    </row>
    <row r="12785" spans="1:5" x14ac:dyDescent="0.25">
      <c r="A12785" s="221">
        <v>57833.903101064803</v>
      </c>
      <c r="B12785" s="221">
        <v>1.81701828052991</v>
      </c>
      <c r="C12785" s="221">
        <v>1.81840979765337</v>
      </c>
      <c r="D12785" s="221">
        <v>2.1076031554402199</v>
      </c>
      <c r="E12785" s="221">
        <v>1.8250914216891101</v>
      </c>
    </row>
    <row r="12786" spans="1:5" x14ac:dyDescent="0.25">
      <c r="A12786" s="221">
        <v>57840.393978230903</v>
      </c>
      <c r="B12786" s="221">
        <v>1.86490226669238</v>
      </c>
      <c r="C12786" s="221">
        <v>1.8185332526159499</v>
      </c>
      <c r="D12786" s="221">
        <v>2.1076669304844602</v>
      </c>
      <c r="E12786" s="221">
        <v>1.8251088529767701</v>
      </c>
    </row>
    <row r="12787" spans="1:5" x14ac:dyDescent="0.25">
      <c r="A12787" s="221">
        <v>57842.191966667502</v>
      </c>
      <c r="B12787" s="221">
        <v>1.7584619726091999</v>
      </c>
      <c r="C12787" s="221">
        <v>1.8185674776299501</v>
      </c>
      <c r="D12787" s="221">
        <v>2.1076845963236299</v>
      </c>
      <c r="E12787" s="221">
        <v>1.82511366863946</v>
      </c>
    </row>
    <row r="12788" spans="1:5" x14ac:dyDescent="0.25">
      <c r="A12788" s="221">
        <v>57864.522908958003</v>
      </c>
      <c r="B12788" s="221">
        <v>0.12570091081241</v>
      </c>
      <c r="C12788" s="221">
        <v>1.81899348462327</v>
      </c>
      <c r="D12788" s="221">
        <v>2.1079039950643099</v>
      </c>
      <c r="E12788" s="221">
        <v>1.82517317577112</v>
      </c>
    </row>
    <row r="12789" spans="1:5" x14ac:dyDescent="0.25">
      <c r="A12789" s="221">
        <v>57864.630241906198</v>
      </c>
      <c r="B12789" s="221">
        <v>0.95946983108923201</v>
      </c>
      <c r="C12789" s="221">
        <v>1.8189955363255701</v>
      </c>
      <c r="D12789" s="221">
        <v>2.1079050495685898</v>
      </c>
      <c r="E12789" s="221">
        <v>1.82517346179022</v>
      </c>
    </row>
    <row r="12790" spans="1:5" x14ac:dyDescent="0.25">
      <c r="A12790" s="221">
        <v>57865.697433427304</v>
      </c>
      <c r="B12790" s="221">
        <v>1.3832578788899501</v>
      </c>
      <c r="C12790" s="221">
        <v>1.81901593813913</v>
      </c>
      <c r="D12790" s="221">
        <v>2.1079155343083502</v>
      </c>
      <c r="E12790" s="221">
        <v>1.82517630562482</v>
      </c>
    </row>
    <row r="12791" spans="1:5" x14ac:dyDescent="0.25">
      <c r="A12791" s="221">
        <v>57872.144296472899</v>
      </c>
      <c r="B12791" s="221">
        <v>1.9625191751225299</v>
      </c>
      <c r="C12791" s="221">
        <v>1.81913926643819</v>
      </c>
      <c r="D12791" s="221">
        <v>2.1079788722191002</v>
      </c>
      <c r="E12791" s="221">
        <v>1.8251934445132501</v>
      </c>
    </row>
    <row r="12792" spans="1:5" x14ac:dyDescent="0.25">
      <c r="A12792" s="221">
        <v>57872.551887832</v>
      </c>
      <c r="B12792" s="221">
        <v>1.87581560261874</v>
      </c>
      <c r="C12792" s="221">
        <v>1.8191470683509701</v>
      </c>
      <c r="D12792" s="221">
        <v>2.10798287664496</v>
      </c>
      <c r="E12792" s="221">
        <v>1.8251945246883901</v>
      </c>
    </row>
    <row r="12793" spans="1:5" x14ac:dyDescent="0.25">
      <c r="A12793" s="221">
        <v>57874.282765278003</v>
      </c>
      <c r="B12793" s="221">
        <v>2.0225125313202899</v>
      </c>
      <c r="C12793" s="221">
        <v>1.81918020616693</v>
      </c>
      <c r="D12793" s="221">
        <v>2.1079998818396501</v>
      </c>
      <c r="E12793" s="221">
        <v>1.82519910618345</v>
      </c>
    </row>
    <row r="12794" spans="1:5" x14ac:dyDescent="0.25">
      <c r="A12794" s="221">
        <v>57882.831744852498</v>
      </c>
      <c r="B12794" s="221">
        <v>3.14231142065191</v>
      </c>
      <c r="C12794" s="221">
        <v>1.8193440242565799</v>
      </c>
      <c r="D12794" s="221">
        <v>2.10808387222403</v>
      </c>
      <c r="E12794" s="221">
        <v>1.8252217027240001</v>
      </c>
    </row>
    <row r="12795" spans="1:5" x14ac:dyDescent="0.25">
      <c r="A12795" s="221">
        <v>57883.841846466297</v>
      </c>
      <c r="B12795" s="221">
        <v>2.2189167274814001</v>
      </c>
      <c r="C12795" s="221">
        <v>1.8193633962251099</v>
      </c>
      <c r="D12795" s="221">
        <v>2.1080937960777599</v>
      </c>
      <c r="E12795" s="221">
        <v>1.82522437261014</v>
      </c>
    </row>
    <row r="12796" spans="1:5" x14ac:dyDescent="0.25">
      <c r="A12796" s="221">
        <v>57884.263118132403</v>
      </c>
      <c r="B12796" s="221">
        <v>0.523172372938707</v>
      </c>
      <c r="C12796" s="221">
        <v>1.81937148227498</v>
      </c>
      <c r="D12796" s="221">
        <v>2.1080979349072901</v>
      </c>
      <c r="E12796" s="221">
        <v>1.82522548610938</v>
      </c>
    </row>
    <row r="12797" spans="1:5" x14ac:dyDescent="0.25">
      <c r="A12797" s="221">
        <v>57892.893810369598</v>
      </c>
      <c r="B12797" s="221">
        <v>1.6931492125463701</v>
      </c>
      <c r="C12797" s="221">
        <v>1.8195371479553</v>
      </c>
      <c r="D12797" s="221">
        <v>2.1081827280866698</v>
      </c>
      <c r="E12797" s="221">
        <v>1.8252480793450601</v>
      </c>
    </row>
    <row r="12798" spans="1:5" x14ac:dyDescent="0.25">
      <c r="A12798" s="221">
        <v>57896.592484819201</v>
      </c>
      <c r="B12798" s="221">
        <v>2.2247191990463899</v>
      </c>
      <c r="C12798" s="221">
        <v>1.8196082215828699</v>
      </c>
      <c r="D12798" s="221">
        <v>2.1082190661181301</v>
      </c>
      <c r="E12798" s="221">
        <v>1.82525776165341</v>
      </c>
    </row>
    <row r="12799" spans="1:5" x14ac:dyDescent="0.25">
      <c r="A12799" s="221">
        <v>57903.844840138801</v>
      </c>
      <c r="B12799" s="221">
        <v>2.06645618121131</v>
      </c>
      <c r="C12799" s="221">
        <v>1.81974771296544</v>
      </c>
      <c r="D12799" s="221">
        <v>2.1082903176757699</v>
      </c>
      <c r="E12799" s="221">
        <v>1.82527674670913</v>
      </c>
    </row>
    <row r="12800" spans="1:5" x14ac:dyDescent="0.25">
      <c r="A12800" s="221">
        <v>57905.425245814899</v>
      </c>
      <c r="B12800" s="221">
        <v>1.8311633337947399</v>
      </c>
      <c r="C12800" s="221">
        <v>1.8197781332134499</v>
      </c>
      <c r="D12800" s="221">
        <v>2.1083058445441001</v>
      </c>
      <c r="E12800" s="221">
        <v>1.8252808838602299</v>
      </c>
    </row>
    <row r="12801" spans="1:5" x14ac:dyDescent="0.25">
      <c r="A12801" s="221">
        <v>57910.664217902799</v>
      </c>
      <c r="B12801" s="221">
        <v>0.77239415595384797</v>
      </c>
      <c r="C12801" s="221">
        <v>1.81987903307542</v>
      </c>
      <c r="D12801" s="221">
        <v>2.1083573153980901</v>
      </c>
      <c r="E12801" s="221">
        <v>1.82529459832575</v>
      </c>
    </row>
    <row r="12802" spans="1:5" x14ac:dyDescent="0.25">
      <c r="A12802" s="221">
        <v>57913.997035854198</v>
      </c>
      <c r="B12802" s="221">
        <v>2.09429337853024</v>
      </c>
      <c r="C12802" s="221">
        <v>1.81994326774893</v>
      </c>
      <c r="D12802" s="221">
        <v>2.1083900590323901</v>
      </c>
      <c r="E12802" s="221">
        <v>1.82530332290304</v>
      </c>
    </row>
    <row r="12803" spans="1:5" x14ac:dyDescent="0.25">
      <c r="A12803" s="221">
        <v>57921.229164692202</v>
      </c>
      <c r="B12803" s="221">
        <v>1.0085735911223599</v>
      </c>
      <c r="C12803" s="221">
        <v>1.8200827786635401</v>
      </c>
      <c r="D12803" s="221">
        <v>2.1084611118727601</v>
      </c>
      <c r="E12803" s="221">
        <v>1.8253222550103201</v>
      </c>
    </row>
    <row r="12804" spans="1:5" x14ac:dyDescent="0.25">
      <c r="A12804" s="221">
        <v>57935.210797267602</v>
      </c>
      <c r="B12804" s="221">
        <v>2.3447825927180599</v>
      </c>
      <c r="C12804" s="221">
        <v>1.82035296550548</v>
      </c>
      <c r="D12804" s="221">
        <v>2.1085984759504401</v>
      </c>
      <c r="E12804" s="221">
        <v>1.82535865891076</v>
      </c>
    </row>
    <row r="12805" spans="1:5" x14ac:dyDescent="0.25">
      <c r="A12805" s="221">
        <v>57936.647506478403</v>
      </c>
      <c r="B12805" s="221">
        <v>2.2119674127664601</v>
      </c>
      <c r="C12805" s="221">
        <v>1.8203807642921901</v>
      </c>
      <c r="D12805" s="221">
        <v>2.1086125910571401</v>
      </c>
      <c r="E12805" s="221">
        <v>1.8253623806505801</v>
      </c>
    </row>
    <row r="12806" spans="1:5" x14ac:dyDescent="0.25">
      <c r="A12806" s="221">
        <v>57937.411165191399</v>
      </c>
      <c r="B12806" s="221">
        <v>2.38368421972064</v>
      </c>
      <c r="C12806" s="221">
        <v>1.82039554292974</v>
      </c>
      <c r="D12806" s="221">
        <v>2.1086200937056399</v>
      </c>
      <c r="E12806" s="221">
        <v>1.82536435887904</v>
      </c>
    </row>
    <row r="12807" spans="1:5" x14ac:dyDescent="0.25">
      <c r="A12807" s="221">
        <v>57938.436441673497</v>
      </c>
      <c r="B12807" s="221">
        <v>0.832486218804251</v>
      </c>
      <c r="C12807" s="221">
        <v>1.8204153874004501</v>
      </c>
      <c r="D12807" s="221">
        <v>2.1086301666465199</v>
      </c>
      <c r="E12807" s="221">
        <v>1.8253670148182399</v>
      </c>
    </row>
    <row r="12808" spans="1:5" x14ac:dyDescent="0.25">
      <c r="A12808" s="221">
        <v>57941.3993490426</v>
      </c>
      <c r="B12808" s="221">
        <v>1.8006812676117001</v>
      </c>
      <c r="C12808" s="221">
        <v>1.82047275382397</v>
      </c>
      <c r="D12808" s="221">
        <v>2.1086592760538698</v>
      </c>
      <c r="E12808" s="221">
        <v>1.8253746901155501</v>
      </c>
    </row>
    <row r="12809" spans="1:5" x14ac:dyDescent="0.25">
      <c r="A12809" s="221">
        <v>57944.363872489499</v>
      </c>
      <c r="B12809" s="221">
        <v>1.73470706192722</v>
      </c>
      <c r="C12809" s="221">
        <v>1.8205301792014399</v>
      </c>
      <c r="D12809" s="221">
        <v>2.1086884013385498</v>
      </c>
      <c r="E12809" s="221">
        <v>1.8253823566199301</v>
      </c>
    </row>
    <row r="12810" spans="1:5" x14ac:dyDescent="0.25">
      <c r="A12810" s="221">
        <v>57945.114783590601</v>
      </c>
      <c r="B12810" s="221">
        <v>3.313544343887</v>
      </c>
      <c r="C12810" s="221">
        <v>1.8205447293803401</v>
      </c>
      <c r="D12810" s="221">
        <v>2.1086957787467502</v>
      </c>
      <c r="E12810" s="221">
        <v>1.82538429442233</v>
      </c>
    </row>
    <row r="12811" spans="1:5" x14ac:dyDescent="0.25">
      <c r="A12811" s="221">
        <v>57945.182097971097</v>
      </c>
      <c r="B12811" s="221">
        <v>-0.190547180519618</v>
      </c>
      <c r="C12811" s="221">
        <v>1.8205460337973001</v>
      </c>
      <c r="D12811" s="221">
        <v>2.1086964400842398</v>
      </c>
      <c r="E12811" s="221">
        <v>1.82538446813393</v>
      </c>
    </row>
    <row r="12812" spans="1:5" x14ac:dyDescent="0.25">
      <c r="A12812" s="221">
        <v>57945.560528243303</v>
      </c>
      <c r="B12812" s="221">
        <v>2.5606568775855099</v>
      </c>
      <c r="C12812" s="221">
        <v>1.8205533672774299</v>
      </c>
      <c r="D12812" s="221">
        <v>2.10870015801382</v>
      </c>
      <c r="E12812" s="221">
        <v>1.8253854447116999</v>
      </c>
    </row>
    <row r="12813" spans="1:5" x14ac:dyDescent="0.25">
      <c r="A12813" s="221">
        <v>57946.496066557898</v>
      </c>
      <c r="B12813" s="221">
        <v>2.0184262333115002</v>
      </c>
      <c r="C12813" s="221">
        <v>1.82057149870463</v>
      </c>
      <c r="D12813" s="221">
        <v>2.1087093493122602</v>
      </c>
      <c r="E12813" s="221">
        <v>1.8253878589633901</v>
      </c>
    </row>
    <row r="12814" spans="1:5" x14ac:dyDescent="0.25">
      <c r="A12814" s="221">
        <v>57947.909264074799</v>
      </c>
      <c r="B12814" s="221">
        <v>1.88020568965463</v>
      </c>
      <c r="C12814" s="221">
        <v>1.8205988927208001</v>
      </c>
      <c r="D12814" s="221">
        <v>2.1087232334257502</v>
      </c>
      <c r="E12814" s="221">
        <v>1.82539150586318</v>
      </c>
    </row>
    <row r="12815" spans="1:5" x14ac:dyDescent="0.25">
      <c r="A12815" s="221">
        <v>57950.922502263398</v>
      </c>
      <c r="B12815" s="221">
        <v>1.0703352593417499</v>
      </c>
      <c r="C12815" s="221">
        <v>1.82065732345461</v>
      </c>
      <c r="D12815" s="221">
        <v>2.1087528373137299</v>
      </c>
      <c r="E12815" s="221">
        <v>1.82539927029469</v>
      </c>
    </row>
    <row r="12816" spans="1:5" x14ac:dyDescent="0.25">
      <c r="A12816" s="221">
        <v>57954.669409210299</v>
      </c>
      <c r="B12816" s="221">
        <v>1.9407731257306</v>
      </c>
      <c r="C12816" s="221">
        <v>1.8207300205105199</v>
      </c>
      <c r="D12816" s="221">
        <v>2.1087896492106402</v>
      </c>
      <c r="E12816" s="221">
        <v>1.8254089132973701</v>
      </c>
    </row>
    <row r="12817" spans="1:5" x14ac:dyDescent="0.25">
      <c r="A12817" s="221">
        <v>57960.879315969803</v>
      </c>
      <c r="B12817" s="221">
        <v>0.98957204953147304</v>
      </c>
      <c r="C12817" s="221">
        <v>1.82085060041778</v>
      </c>
      <c r="D12817" s="221">
        <v>2.1088506591184499</v>
      </c>
      <c r="E12817" s="221">
        <v>1.82542484795774</v>
      </c>
    </row>
    <row r="12818" spans="1:5" x14ac:dyDescent="0.25">
      <c r="A12818" s="221">
        <v>57969.023461621699</v>
      </c>
      <c r="B12818" s="221">
        <v>1.78581060273082</v>
      </c>
      <c r="C12818" s="221">
        <v>1.8210089185637499</v>
      </c>
      <c r="D12818" s="221">
        <v>2.1089306721677001</v>
      </c>
      <c r="E12818" s="221">
        <v>1.82544566475514</v>
      </c>
    </row>
    <row r="12819" spans="1:5" x14ac:dyDescent="0.25">
      <c r="A12819" s="221">
        <v>57971.463070048099</v>
      </c>
      <c r="B12819" s="221">
        <v>1.9121412699312901</v>
      </c>
      <c r="C12819" s="221">
        <v>1.8210563829761901</v>
      </c>
      <c r="D12819" s="221">
        <v>2.1089546403673798</v>
      </c>
      <c r="E12819" s="221">
        <v>1.8254519005024501</v>
      </c>
    </row>
    <row r="12820" spans="1:5" x14ac:dyDescent="0.25">
      <c r="A12820" s="221">
        <v>57971.9703579325</v>
      </c>
      <c r="B12820" s="221">
        <v>1.7876579017562799</v>
      </c>
      <c r="C12820" s="221">
        <v>1.82106625492903</v>
      </c>
      <c r="D12820" s="221">
        <v>2.1089596242726598</v>
      </c>
      <c r="E12820" s="221">
        <v>1.8254531971527801</v>
      </c>
    </row>
    <row r="12821" spans="1:5" x14ac:dyDescent="0.25">
      <c r="A12821" s="221">
        <v>57972.0551881504</v>
      </c>
      <c r="B12821" s="221">
        <v>-0.70887252034578196</v>
      </c>
      <c r="C12821" s="221">
        <v>1.8210679058236601</v>
      </c>
      <c r="D12821" s="221">
        <v>2.1089604576964098</v>
      </c>
      <c r="E12821" s="221">
        <v>1.82545341398258</v>
      </c>
    </row>
    <row r="12822" spans="1:5" x14ac:dyDescent="0.25">
      <c r="A12822" s="221">
        <v>57972.773415773503</v>
      </c>
      <c r="B12822" s="221">
        <v>1.65824376285908</v>
      </c>
      <c r="C12822" s="221">
        <v>1.82108188860576</v>
      </c>
      <c r="D12822" s="221">
        <v>2.1089675140022099</v>
      </c>
      <c r="E12822" s="221">
        <v>1.82545524980423</v>
      </c>
    </row>
    <row r="12823" spans="1:5" x14ac:dyDescent="0.25">
      <c r="A12823" s="221">
        <v>57976.751777813901</v>
      </c>
      <c r="B12823" s="221">
        <v>1.67396336068935</v>
      </c>
      <c r="C12823" s="221">
        <v>1.82115934116777</v>
      </c>
      <c r="D12823" s="221">
        <v>2.1090065998549798</v>
      </c>
      <c r="E12823" s="221">
        <v>1.82546541867401</v>
      </c>
    </row>
    <row r="12824" spans="1:5" x14ac:dyDescent="0.25">
      <c r="A12824" s="221">
        <v>57978.6292889502</v>
      </c>
      <c r="B12824" s="221">
        <v>3.94173398609228</v>
      </c>
      <c r="C12824" s="221">
        <v>1.82119591219265</v>
      </c>
      <c r="D12824" s="221">
        <v>2.1090250456683801</v>
      </c>
      <c r="E12824" s="221">
        <v>1.82547021767572</v>
      </c>
    </row>
    <row r="12825" spans="1:5" x14ac:dyDescent="0.25">
      <c r="A12825" s="221">
        <v>57982.318959803197</v>
      </c>
      <c r="B12825" s="221">
        <v>1.9572861120949401</v>
      </c>
      <c r="C12825" s="221">
        <v>1.8212678124503701</v>
      </c>
      <c r="D12825" s="221">
        <v>2.1090612952430199</v>
      </c>
      <c r="E12825" s="221">
        <v>1.82547964863803</v>
      </c>
    </row>
    <row r="12826" spans="1:5" x14ac:dyDescent="0.25">
      <c r="A12826" s="221">
        <v>57983.991065733797</v>
      </c>
      <c r="B12826" s="221">
        <v>2.1780294763126502</v>
      </c>
      <c r="C12826" s="221">
        <v>1.8213004101804899</v>
      </c>
      <c r="D12826" s="221">
        <v>2.1090777230305302</v>
      </c>
      <c r="E12826" s="221">
        <v>1.82548392261493</v>
      </c>
    </row>
    <row r="12827" spans="1:5" x14ac:dyDescent="0.25">
      <c r="A12827" s="221">
        <v>57990.89422704</v>
      </c>
      <c r="B12827" s="221">
        <v>2.3067110005150302</v>
      </c>
      <c r="C12827" s="221">
        <v>1.8214350766047001</v>
      </c>
      <c r="D12827" s="221">
        <v>2.1091455438934199</v>
      </c>
      <c r="E12827" s="221">
        <v>1.8255015083314601</v>
      </c>
    </row>
    <row r="12828" spans="1:5" x14ac:dyDescent="0.25">
      <c r="A12828" s="221">
        <v>57995.425024479599</v>
      </c>
      <c r="B12828" s="221">
        <v>0.52088887834973496</v>
      </c>
      <c r="C12828" s="221">
        <v>1.82152354081736</v>
      </c>
      <c r="D12828" s="221">
        <v>2.1091900572081599</v>
      </c>
      <c r="E12828" s="221">
        <v>1.8255130058751201</v>
      </c>
    </row>
    <row r="12829" spans="1:5" x14ac:dyDescent="0.25">
      <c r="A12829" s="221">
        <v>57998.013703596502</v>
      </c>
      <c r="B12829" s="221">
        <v>1.7385577074279901</v>
      </c>
      <c r="C12829" s="221">
        <v>1.8215741125157601</v>
      </c>
      <c r="D12829" s="221">
        <v>2.10921548996913</v>
      </c>
      <c r="E12829" s="221">
        <v>1.8255195589894</v>
      </c>
    </row>
    <row r="12830" spans="1:5" x14ac:dyDescent="0.25">
      <c r="A12830" s="221">
        <v>57999.131765568898</v>
      </c>
      <c r="B12830" s="221">
        <v>1.7040723174360799</v>
      </c>
      <c r="C12830" s="221">
        <v>1.8215959608260099</v>
      </c>
      <c r="D12830" s="221">
        <v>2.1092264744912002</v>
      </c>
      <c r="E12830" s="221">
        <v>1.82552238930847</v>
      </c>
    </row>
    <row r="12831" spans="1:5" x14ac:dyDescent="0.25">
      <c r="A12831" s="221">
        <v>58005.4011729548</v>
      </c>
      <c r="B12831" s="221">
        <v>1.3033901202026199</v>
      </c>
      <c r="C12831" s="221">
        <v>1.8217185414956401</v>
      </c>
      <c r="D12831" s="221">
        <v>2.1092880689694198</v>
      </c>
      <c r="E12831" s="221">
        <v>1.8255382523980199</v>
      </c>
    </row>
    <row r="12832" spans="1:5" x14ac:dyDescent="0.25">
      <c r="A12832" s="221">
        <v>58007.230746667003</v>
      </c>
      <c r="B12832" s="221">
        <v>-3.7261230828249299</v>
      </c>
      <c r="C12832" s="221">
        <v>1.8217543355905499</v>
      </c>
      <c r="D12832" s="221">
        <v>2.10930604381636</v>
      </c>
      <c r="E12832" s="221">
        <v>1.8255428676229799</v>
      </c>
    </row>
    <row r="12833" spans="1:5" x14ac:dyDescent="0.25">
      <c r="A12833" s="221">
        <v>58013.155120881202</v>
      </c>
      <c r="B12833" s="221">
        <v>0.97522915080341399</v>
      </c>
      <c r="C12833" s="221">
        <v>1.82187030867875</v>
      </c>
      <c r="D12833" s="221">
        <v>2.10936424847847</v>
      </c>
      <c r="E12833" s="221">
        <v>1.8255577981690401</v>
      </c>
    </row>
    <row r="12834" spans="1:5" x14ac:dyDescent="0.25">
      <c r="A12834" s="221">
        <v>58017.190293305801</v>
      </c>
      <c r="B12834" s="221">
        <v>1.2852059616150999</v>
      </c>
      <c r="C12834" s="221">
        <v>1.8219493585840401</v>
      </c>
      <c r="D12834" s="221">
        <v>2.1094038924710699</v>
      </c>
      <c r="E12834" s="221">
        <v>1.82556796756847</v>
      </c>
    </row>
    <row r="12835" spans="1:5" x14ac:dyDescent="0.25">
      <c r="A12835" s="221">
        <v>58026.759631112203</v>
      </c>
      <c r="B12835" s="221">
        <v>2.4942203861844501</v>
      </c>
      <c r="C12835" s="221">
        <v>1.8221370130691401</v>
      </c>
      <c r="D12835" s="221">
        <v>2.1094979074764399</v>
      </c>
      <c r="E12835" s="221">
        <v>1.8255919543238599</v>
      </c>
    </row>
    <row r="12836" spans="1:5" x14ac:dyDescent="0.25">
      <c r="A12836" s="221">
        <v>58033.466105346299</v>
      </c>
      <c r="B12836" s="221">
        <v>2.0275502339332201</v>
      </c>
      <c r="C12836" s="221">
        <v>1.82226868476893</v>
      </c>
      <c r="D12836" s="221">
        <v>2.1095637959656899</v>
      </c>
      <c r="E12836" s="221">
        <v>1.82560876494966</v>
      </c>
    </row>
    <row r="12837" spans="1:5" x14ac:dyDescent="0.25">
      <c r="A12837" s="221">
        <v>58034.487437487602</v>
      </c>
      <c r="B12837" s="221">
        <v>2.11130243457252</v>
      </c>
      <c r="C12837" s="221">
        <v>1.82228874843625</v>
      </c>
      <c r="D12837" s="221">
        <v>2.1095738293119202</v>
      </c>
      <c r="E12837" s="221">
        <v>1.8256113250478301</v>
      </c>
    </row>
    <row r="12838" spans="1:5" x14ac:dyDescent="0.25">
      <c r="A12838" s="221">
        <v>58035.671121795604</v>
      </c>
      <c r="B12838" s="221">
        <v>1.76457192159998</v>
      </c>
      <c r="C12838" s="221">
        <v>1.8223120055179101</v>
      </c>
      <c r="D12838" s="221">
        <v>2.10958545757076</v>
      </c>
      <c r="E12838" s="221">
        <v>1.82561429210224</v>
      </c>
    </row>
    <row r="12839" spans="1:5" x14ac:dyDescent="0.25">
      <c r="A12839" s="221">
        <v>58039.736613086898</v>
      </c>
      <c r="B12839" s="221">
        <v>2.7140969663594201</v>
      </c>
      <c r="C12839" s="221">
        <v>1.8223919140070399</v>
      </c>
      <c r="D12839" s="221">
        <v>2.1096253960785898</v>
      </c>
      <c r="E12839" s="221">
        <v>1.82562444076547</v>
      </c>
    </row>
    <row r="12840" spans="1:5" x14ac:dyDescent="0.25">
      <c r="A12840" s="221">
        <v>58041.125027066701</v>
      </c>
      <c r="B12840" s="221">
        <v>1.4701573179438401</v>
      </c>
      <c r="C12840" s="221">
        <v>1.8224192140397899</v>
      </c>
      <c r="D12840" s="221">
        <v>2.1096390355574699</v>
      </c>
      <c r="E12840" s="221">
        <v>1.82562790217633</v>
      </c>
    </row>
    <row r="12841" spans="1:5" x14ac:dyDescent="0.25">
      <c r="A12841" s="221">
        <v>58041.705958917497</v>
      </c>
      <c r="B12841" s="221">
        <v>2.03209236367241</v>
      </c>
      <c r="C12841" s="221">
        <v>1.82243063856305</v>
      </c>
      <c r="D12841" s="221">
        <v>2.1096447425064202</v>
      </c>
      <c r="E12841" s="221">
        <v>1.8256293504790999</v>
      </c>
    </row>
    <row r="12842" spans="1:5" x14ac:dyDescent="0.25">
      <c r="A12842" s="221">
        <v>58042.718586628303</v>
      </c>
      <c r="B12842" s="221">
        <v>2.2020102888098001</v>
      </c>
      <c r="C12842" s="221">
        <v>1.8224505551507599</v>
      </c>
      <c r="D12842" s="221">
        <v>2.10965469034221</v>
      </c>
      <c r="E12842" s="221">
        <v>1.82563187502914</v>
      </c>
    </row>
    <row r="12843" spans="1:5" x14ac:dyDescent="0.25">
      <c r="A12843" s="221">
        <v>58045.5905166753</v>
      </c>
      <c r="B12843" s="221">
        <v>2.34906745146808</v>
      </c>
      <c r="C12843" s="221">
        <v>1.82250705634979</v>
      </c>
      <c r="D12843" s="221">
        <v>2.1096829035623301</v>
      </c>
      <c r="E12843" s="221">
        <v>1.8256390096839901</v>
      </c>
    </row>
    <row r="12844" spans="1:5" x14ac:dyDescent="0.25">
      <c r="A12844" s="221">
        <v>58047.866974340701</v>
      </c>
      <c r="B12844" s="221">
        <v>1.9707047459295499</v>
      </c>
      <c r="C12844" s="221">
        <v>1.8225518591369101</v>
      </c>
      <c r="D12844" s="221">
        <v>2.1097052669904599</v>
      </c>
      <c r="E12844" s="221">
        <v>1.82564466502358</v>
      </c>
    </row>
    <row r="12845" spans="1:5" x14ac:dyDescent="0.25">
      <c r="A12845" s="221">
        <v>58053.911647593603</v>
      </c>
      <c r="B12845" s="221">
        <v>2.0440149379710801</v>
      </c>
      <c r="C12845" s="221">
        <v>1.82267089480426</v>
      </c>
      <c r="D12845" s="221">
        <v>2.1097646485541501</v>
      </c>
      <c r="E12845" s="221">
        <v>1.82565968163493</v>
      </c>
    </row>
    <row r="12846" spans="1:5" x14ac:dyDescent="0.25">
      <c r="A12846" s="221">
        <v>58058.207380877298</v>
      </c>
      <c r="B12846" s="221">
        <v>1.6624426427207699</v>
      </c>
      <c r="C12846" s="221">
        <v>1.82275555154619</v>
      </c>
      <c r="D12846" s="221">
        <v>2.1098068489095598</v>
      </c>
      <c r="E12846" s="221">
        <v>1.82567035340402</v>
      </c>
    </row>
    <row r="12847" spans="1:5" x14ac:dyDescent="0.25">
      <c r="A12847" s="221">
        <v>58058.971141497197</v>
      </c>
      <c r="B12847" s="221">
        <v>2.8837798100052501</v>
      </c>
      <c r="C12847" s="221">
        <v>1.82277060981037</v>
      </c>
      <c r="D12847" s="221">
        <v>2.1098143519288302</v>
      </c>
      <c r="E12847" s="221">
        <v>1.8256722507930001</v>
      </c>
    </row>
    <row r="12848" spans="1:5" x14ac:dyDescent="0.25">
      <c r="A12848" s="221">
        <v>58068.167708847403</v>
      </c>
      <c r="B12848" s="221">
        <v>1.6925769890965701</v>
      </c>
      <c r="C12848" s="221">
        <v>1.8229520392492899</v>
      </c>
      <c r="D12848" s="221">
        <v>2.1099046970189601</v>
      </c>
      <c r="E12848" s="221">
        <v>1.8256948985483299</v>
      </c>
    </row>
    <row r="12849" spans="1:5" x14ac:dyDescent="0.25">
      <c r="A12849" s="221">
        <v>58068.253199344203</v>
      </c>
      <c r="B12849" s="221">
        <v>2.1608502795451101</v>
      </c>
      <c r="C12849" s="221">
        <v>1.82295372691331</v>
      </c>
      <c r="D12849" s="221">
        <v>2.10990553685913</v>
      </c>
      <c r="E12849" s="221">
        <v>1.8256951090799101</v>
      </c>
    </row>
    <row r="12850" spans="1:5" x14ac:dyDescent="0.25">
      <c r="A12850" s="221">
        <v>58070.014491725902</v>
      </c>
      <c r="B12850" s="221">
        <v>1.5300838170900599</v>
      </c>
      <c r="C12850" s="221">
        <v>1.82298850099497</v>
      </c>
      <c r="D12850" s="221">
        <v>2.1099228394148399</v>
      </c>
      <c r="E12850" s="221">
        <v>1.8256994464937899</v>
      </c>
    </row>
    <row r="12851" spans="1:5" x14ac:dyDescent="0.25">
      <c r="A12851" s="221">
        <v>58078.492034268798</v>
      </c>
      <c r="B12851" s="221">
        <v>1.42968250068007</v>
      </c>
      <c r="C12851" s="221">
        <v>1.8231559967081601</v>
      </c>
      <c r="D12851" s="221">
        <v>2.11000612096066</v>
      </c>
      <c r="E12851" s="221">
        <v>1.8257203235560699</v>
      </c>
    </row>
    <row r="12852" spans="1:5" x14ac:dyDescent="0.25">
      <c r="A12852" s="221">
        <v>58089.253099007597</v>
      </c>
      <c r="B12852" s="221">
        <v>3.9801084686503101</v>
      </c>
      <c r="C12852" s="221">
        <v>1.82336889168412</v>
      </c>
      <c r="D12852" s="221">
        <v>2.1101118353350299</v>
      </c>
      <c r="E12852" s="221">
        <v>1.82574682409177</v>
      </c>
    </row>
    <row r="12853" spans="1:5" x14ac:dyDescent="0.25">
      <c r="A12853" s="221">
        <v>58101.181419979701</v>
      </c>
      <c r="B12853" s="221">
        <v>1.1046934404622499</v>
      </c>
      <c r="C12853" s="221">
        <v>1.8236052443300701</v>
      </c>
      <c r="D12853" s="221">
        <v>2.1102290160318402</v>
      </c>
      <c r="E12853" s="221">
        <v>1.82577597487057</v>
      </c>
    </row>
    <row r="12854" spans="1:5" x14ac:dyDescent="0.25">
      <c r="A12854" s="221">
        <v>58102.039885768303</v>
      </c>
      <c r="B12854" s="221">
        <v>0.58909761402245997</v>
      </c>
      <c r="C12854" s="221">
        <v>1.8236222689910699</v>
      </c>
      <c r="D12854" s="221">
        <v>2.1102374489997202</v>
      </c>
      <c r="E12854" s="221">
        <v>1.8257780706271201</v>
      </c>
    </row>
    <row r="12855" spans="1:5" x14ac:dyDescent="0.25">
      <c r="A12855" s="221">
        <v>58107.509169433499</v>
      </c>
      <c r="B12855" s="221">
        <v>1.96568094823137</v>
      </c>
      <c r="C12855" s="221">
        <v>1.82373077899186</v>
      </c>
      <c r="D12855" s="221">
        <v>2.11029117541969</v>
      </c>
      <c r="E12855" s="221">
        <v>1.8257913942789501</v>
      </c>
    </row>
    <row r="12856" spans="1:5" x14ac:dyDescent="0.25">
      <c r="A12856" s="221">
        <v>58112.609904748802</v>
      </c>
      <c r="B12856" s="221">
        <v>1.9117393205731099</v>
      </c>
      <c r="C12856" s="221">
        <v>1.8238320482608701</v>
      </c>
      <c r="D12856" s="221">
        <v>2.1103412814782501</v>
      </c>
      <c r="E12856" s="221">
        <v>1.8258037871147199</v>
      </c>
    </row>
    <row r="12857" spans="1:5" x14ac:dyDescent="0.25">
      <c r="A12857" s="221">
        <v>58113.164068584098</v>
      </c>
      <c r="B12857" s="221">
        <v>2.41625912373167</v>
      </c>
      <c r="C12857" s="221">
        <v>1.82384305467267</v>
      </c>
      <c r="D12857" s="221">
        <v>2.1103467251964401</v>
      </c>
      <c r="E12857" s="221">
        <v>1.82580513352087</v>
      </c>
    </row>
    <row r="12858" spans="1:5" x14ac:dyDescent="0.25">
      <c r="A12858" s="221">
        <v>58122.396531281804</v>
      </c>
      <c r="B12858" s="221">
        <v>1.45631786447096</v>
      </c>
      <c r="C12858" s="221">
        <v>1.8240265415183901</v>
      </c>
      <c r="D12858" s="221">
        <v>2.1104374184569301</v>
      </c>
      <c r="E12858" s="221">
        <v>1.8258275103029999</v>
      </c>
    </row>
    <row r="12859" spans="1:5" x14ac:dyDescent="0.25">
      <c r="A12859" s="221">
        <v>58123.1187744622</v>
      </c>
      <c r="B12859" s="221">
        <v>2.19600535902826</v>
      </c>
      <c r="C12859" s="221">
        <v>1.8240409048132999</v>
      </c>
      <c r="D12859" s="221">
        <v>2.1104445132691301</v>
      </c>
      <c r="E12859" s="221">
        <v>1.82582925700986</v>
      </c>
    </row>
    <row r="12860" spans="1:5" x14ac:dyDescent="0.25">
      <c r="A12860" s="221">
        <v>58135.202763394998</v>
      </c>
      <c r="B12860" s="221">
        <v>1.4468660098592201</v>
      </c>
      <c r="C12860" s="221">
        <v>1.824281419686</v>
      </c>
      <c r="D12860" s="221">
        <v>2.1105632179302698</v>
      </c>
      <c r="E12860" s="221">
        <v>1.82585831659361</v>
      </c>
    </row>
    <row r="12861" spans="1:5" x14ac:dyDescent="0.25">
      <c r="A12861" s="221">
        <v>58141.247035679298</v>
      </c>
      <c r="B12861" s="221">
        <v>2.2263953811823201</v>
      </c>
      <c r="C12861" s="221">
        <v>1.8244018629037599</v>
      </c>
      <c r="D12861" s="221">
        <v>2.1106225926365401</v>
      </c>
      <c r="E12861" s="221">
        <v>1.82587282670241</v>
      </c>
    </row>
    <row r="12862" spans="1:5" x14ac:dyDescent="0.25">
      <c r="A12862" s="221">
        <v>58150.8434155332</v>
      </c>
      <c r="B12862" s="221">
        <v>2.5136480728392301</v>
      </c>
      <c r="C12862" s="221">
        <v>1.8245932786508801</v>
      </c>
      <c r="D12862" s="221">
        <v>2.1107168607648199</v>
      </c>
      <c r="E12862" s="221">
        <v>1.82589586413508</v>
      </c>
    </row>
    <row r="12863" spans="1:5" x14ac:dyDescent="0.25">
      <c r="A12863" s="221">
        <v>58152.794612085803</v>
      </c>
      <c r="B12863" s="221">
        <v>2.02730065104444</v>
      </c>
      <c r="C12863" s="221">
        <v>1.82463222687013</v>
      </c>
      <c r="D12863" s="221">
        <v>2.1107360279559599</v>
      </c>
      <c r="E12863" s="221">
        <v>1.8259005482513699</v>
      </c>
    </row>
    <row r="12864" spans="1:5" x14ac:dyDescent="0.25">
      <c r="A12864" s="221">
        <v>58157.624998322397</v>
      </c>
      <c r="B12864" s="221">
        <v>1.6877023131518101</v>
      </c>
      <c r="C12864" s="221">
        <v>1.82472868812218</v>
      </c>
      <c r="D12864" s="221">
        <v>2.1107834782941399</v>
      </c>
      <c r="E12864" s="221">
        <v>1.82591214425938</v>
      </c>
    </row>
    <row r="12865" spans="1:5" x14ac:dyDescent="0.25">
      <c r="A12865" s="221">
        <v>58165.133477408599</v>
      </c>
      <c r="B12865" s="221">
        <v>3.13229732281415</v>
      </c>
      <c r="C12865" s="221">
        <v>1.8248787451928099</v>
      </c>
      <c r="D12865" s="221">
        <v>2.1108572363446201</v>
      </c>
      <c r="E12865" s="221">
        <v>1.82593006383586</v>
      </c>
    </row>
    <row r="12866" spans="1:5" x14ac:dyDescent="0.25">
      <c r="A12866" s="221">
        <v>58168.453003968199</v>
      </c>
      <c r="B12866" s="221">
        <v>2.5882742378847698</v>
      </c>
      <c r="C12866" s="221">
        <v>1.8249451303786</v>
      </c>
      <c r="D12866" s="221">
        <v>2.1108898450533502</v>
      </c>
      <c r="E12866" s="221">
        <v>1.82593796284314</v>
      </c>
    </row>
    <row r="12867" spans="1:5" x14ac:dyDescent="0.25">
      <c r="A12867" s="221">
        <v>58178.415081278901</v>
      </c>
      <c r="B12867" s="221">
        <v>1.2752890530605601</v>
      </c>
      <c r="C12867" s="221">
        <v>1.8251445183050401</v>
      </c>
      <c r="D12867" s="221">
        <v>2.1109877055378399</v>
      </c>
      <c r="E12867" s="221">
        <v>1.8259616124398099</v>
      </c>
    </row>
    <row r="12868" spans="1:5" x14ac:dyDescent="0.25">
      <c r="A12868" s="221">
        <v>58180.892821194298</v>
      </c>
      <c r="B12868" s="221">
        <v>2.0585622573377602</v>
      </c>
      <c r="C12868" s="221">
        <v>1.8251941465155499</v>
      </c>
      <c r="D12868" s="221">
        <v>2.1110120446264098</v>
      </c>
      <c r="E12868" s="221">
        <v>1.8259674774008601</v>
      </c>
    </row>
    <row r="12869" spans="1:5" x14ac:dyDescent="0.25">
      <c r="A12869" s="221">
        <v>58182.353314221997</v>
      </c>
      <c r="B12869" s="221">
        <v>0.78666329997048001</v>
      </c>
      <c r="C12869" s="221">
        <v>1.82522340683803</v>
      </c>
      <c r="D12869" s="221">
        <v>2.1110263909489002</v>
      </c>
      <c r="E12869" s="221">
        <v>1.8259709326596001</v>
      </c>
    </row>
    <row r="12870" spans="1:5" x14ac:dyDescent="0.25">
      <c r="A12870" s="221">
        <v>58183.2887311667</v>
      </c>
      <c r="B12870" s="221">
        <v>0.68493105530194098</v>
      </c>
      <c r="C12870" s="221">
        <v>1.82524215020194</v>
      </c>
      <c r="D12870" s="221">
        <v>2.1110355794851601</v>
      </c>
      <c r="E12870" s="221">
        <v>1.82597314390058</v>
      </c>
    </row>
    <row r="12871" spans="1:5" x14ac:dyDescent="0.25">
      <c r="A12871" s="221">
        <v>58186.909309561001</v>
      </c>
      <c r="B12871" s="221">
        <v>1.6141236352736901</v>
      </c>
      <c r="C12871" s="221">
        <v>1.8253147171956701</v>
      </c>
      <c r="D12871" s="221">
        <v>2.1110711441775298</v>
      </c>
      <c r="E12871" s="221">
        <v>1.82598168973119</v>
      </c>
    </row>
    <row r="12872" spans="1:5" x14ac:dyDescent="0.25">
      <c r="A12872" s="221">
        <v>58189.986307211198</v>
      </c>
      <c r="B12872" s="221">
        <v>1.9077702362551201</v>
      </c>
      <c r="C12872" s="221">
        <v>1.8253764139712001</v>
      </c>
      <c r="D12872" s="221">
        <v>2.1111013693136602</v>
      </c>
      <c r="E12872" s="221">
        <v>1.8259889367747399</v>
      </c>
    </row>
    <row r="12873" spans="1:5" x14ac:dyDescent="0.25">
      <c r="A12873" s="221">
        <v>58192.810427738899</v>
      </c>
      <c r="B12873" s="221">
        <v>1.3825843074398501</v>
      </c>
      <c r="C12873" s="221">
        <v>1.8254330602353299</v>
      </c>
      <c r="D12873" s="221">
        <v>2.1111291104552299</v>
      </c>
      <c r="E12873" s="221">
        <v>1.82599558823397</v>
      </c>
    </row>
    <row r="12874" spans="1:5" x14ac:dyDescent="0.25">
      <c r="A12874" s="221">
        <v>58200.455327193602</v>
      </c>
      <c r="B12874" s="221">
        <v>2.3405946094289698</v>
      </c>
      <c r="C12874" s="221">
        <v>1.82558649688553</v>
      </c>
      <c r="D12874" s="221">
        <v>2.11120420577639</v>
      </c>
      <c r="E12874" s="221">
        <v>1.82601359374634</v>
      </c>
    </row>
    <row r="12875" spans="1:5" x14ac:dyDescent="0.25">
      <c r="A12875" s="221">
        <v>58204.331289708498</v>
      </c>
      <c r="B12875" s="221">
        <v>2.50882845313307</v>
      </c>
      <c r="C12875" s="221">
        <v>1.8256643446841501</v>
      </c>
      <c r="D12875" s="221">
        <v>2.1112422790893999</v>
      </c>
      <c r="E12875" s="221">
        <v>1.82602269507531</v>
      </c>
    </row>
    <row r="12876" spans="1:5" x14ac:dyDescent="0.25">
      <c r="A12876" s="221">
        <v>58205.082456369302</v>
      </c>
      <c r="B12876" s="221">
        <v>2.2906876886421101</v>
      </c>
      <c r="C12876" s="221">
        <v>1.8256794325411501</v>
      </c>
      <c r="D12876" s="221">
        <v>2.1112496577478099</v>
      </c>
      <c r="E12876" s="221">
        <v>1.8260244444021501</v>
      </c>
    </row>
    <row r="12877" spans="1:5" x14ac:dyDescent="0.25">
      <c r="A12877" s="221">
        <v>58206.024968557896</v>
      </c>
      <c r="B12877" s="221">
        <v>2.9007453770770999</v>
      </c>
      <c r="C12877" s="221">
        <v>1.8256983690134401</v>
      </c>
      <c r="D12877" s="221">
        <v>2.11125891598016</v>
      </c>
      <c r="E12877" s="221">
        <v>1.8260266393369899</v>
      </c>
    </row>
    <row r="12878" spans="1:5" x14ac:dyDescent="0.25">
      <c r="A12878" s="221">
        <v>58211.971675135799</v>
      </c>
      <c r="B12878" s="221">
        <v>2.3693548279774199</v>
      </c>
      <c r="C12878" s="221">
        <v>1.8258178976611299</v>
      </c>
      <c r="D12878" s="221">
        <v>2.1113173300695798</v>
      </c>
      <c r="E12878" s="221">
        <v>1.8260404881058401</v>
      </c>
    </row>
    <row r="12879" spans="1:5" x14ac:dyDescent="0.25">
      <c r="A12879" s="221">
        <v>58230.791105996097</v>
      </c>
      <c r="B12879" s="221">
        <v>1.3770615871393499</v>
      </c>
      <c r="C12879" s="221">
        <v>1.8261966952050499</v>
      </c>
      <c r="D12879" s="221">
        <v>2.11150218871646</v>
      </c>
      <c r="E12879" s="221">
        <v>1.8260843150450601</v>
      </c>
    </row>
    <row r="12880" spans="1:5" x14ac:dyDescent="0.25">
      <c r="A12880" s="221">
        <v>58231.926887316396</v>
      </c>
      <c r="B12880" s="221">
        <v>1.58274933609059</v>
      </c>
      <c r="C12880" s="221">
        <v>1.82621958225116</v>
      </c>
      <c r="D12880" s="221">
        <v>2.11151334501259</v>
      </c>
      <c r="E12880" s="221">
        <v>1.82608696006761</v>
      </c>
    </row>
    <row r="12881" spans="1:5" x14ac:dyDescent="0.25">
      <c r="A12881" s="221">
        <v>58238.0798151415</v>
      </c>
      <c r="B12881" s="221">
        <v>2.4555729913743298</v>
      </c>
      <c r="C12881" s="221">
        <v>1.8263436200618399</v>
      </c>
      <c r="D12881" s="221">
        <v>2.1115737826018002</v>
      </c>
      <c r="E12881" s="221">
        <v>1.8261012890872199</v>
      </c>
    </row>
    <row r="12882" spans="1:5" x14ac:dyDescent="0.25">
      <c r="A12882" s="221">
        <v>58238.611564493003</v>
      </c>
      <c r="B12882" s="221">
        <v>2.2827967269346798</v>
      </c>
      <c r="C12882" s="221">
        <v>1.82635434367561</v>
      </c>
      <c r="D12882" s="221">
        <v>2.1115790057491801</v>
      </c>
      <c r="E12882" s="221">
        <v>1.8261025274321401</v>
      </c>
    </row>
    <row r="12883" spans="1:5" x14ac:dyDescent="0.25">
      <c r="A12883" s="221">
        <v>58245.644050752097</v>
      </c>
      <c r="B12883" s="221">
        <v>2.0579185326443898</v>
      </c>
      <c r="C12883" s="221">
        <v>1.8264962249587999</v>
      </c>
      <c r="D12883" s="221">
        <v>2.1116480828662398</v>
      </c>
      <c r="E12883" s="221">
        <v>1.8261187946172801</v>
      </c>
    </row>
    <row r="12884" spans="1:5" x14ac:dyDescent="0.25">
      <c r="A12884" s="221">
        <v>58246.909026883397</v>
      </c>
      <c r="B12884" s="221">
        <v>1.6558229543840699</v>
      </c>
      <c r="C12884" s="221">
        <v>1.8265217576928401</v>
      </c>
      <c r="D12884" s="221">
        <v>2.11166050818797</v>
      </c>
      <c r="E12884" s="221">
        <v>1.8261217094803599</v>
      </c>
    </row>
    <row r="12885" spans="1:5" x14ac:dyDescent="0.25">
      <c r="A12885" s="221">
        <v>58251.504656467601</v>
      </c>
      <c r="B12885" s="221">
        <v>1.6697903863993599</v>
      </c>
      <c r="C12885" s="221">
        <v>1.8266145473399999</v>
      </c>
      <c r="D12885" s="221">
        <v>2.1117056490998798</v>
      </c>
      <c r="E12885" s="221">
        <v>1.8261322991117599</v>
      </c>
    </row>
    <row r="12886" spans="1:5" x14ac:dyDescent="0.25">
      <c r="A12886" s="221">
        <v>58268.911594581499</v>
      </c>
      <c r="B12886" s="221">
        <v>1.690636000904</v>
      </c>
      <c r="C12886" s="221">
        <v>1.8269664274244499</v>
      </c>
      <c r="D12886" s="221">
        <v>2.1118766300385499</v>
      </c>
      <c r="E12886" s="221">
        <v>1.8261722788824</v>
      </c>
    </row>
    <row r="12887" spans="1:5" x14ac:dyDescent="0.25">
      <c r="A12887" s="221">
        <v>58269.913889789401</v>
      </c>
      <c r="B12887" s="221">
        <v>2.8647771426777702</v>
      </c>
      <c r="C12887" s="221">
        <v>1.82698670947648</v>
      </c>
      <c r="D12887" s="221">
        <v>2.11188647515745</v>
      </c>
      <c r="E12887" s="221">
        <v>1.8261745748779299</v>
      </c>
    </row>
    <row r="12888" spans="1:5" x14ac:dyDescent="0.25">
      <c r="A12888" s="221">
        <v>58270.599767234497</v>
      </c>
      <c r="B12888" s="221">
        <v>2.46074492682324</v>
      </c>
      <c r="C12888" s="221">
        <v>1.8270005886229801</v>
      </c>
      <c r="D12888" s="221">
        <v>2.1118932120895599</v>
      </c>
      <c r="E12888" s="221">
        <v>1.8261761460433299</v>
      </c>
    </row>
    <row r="12889" spans="1:5" x14ac:dyDescent="0.25">
      <c r="A12889" s="221">
        <v>58275.196301178003</v>
      </c>
      <c r="B12889" s="221">
        <v>2.5815217295836601</v>
      </c>
      <c r="C12889" s="221">
        <v>1.82709363320679</v>
      </c>
      <c r="D12889" s="221">
        <v>2.1119383608801101</v>
      </c>
      <c r="E12889" s="221">
        <v>1.82618664590414</v>
      </c>
    </row>
    <row r="12890" spans="1:5" x14ac:dyDescent="0.25">
      <c r="A12890" s="221">
        <v>58278.5933888738</v>
      </c>
      <c r="B12890" s="221">
        <v>2.1261676665756299</v>
      </c>
      <c r="C12890" s="221">
        <v>1.8271624271367699</v>
      </c>
      <c r="D12890" s="221">
        <v>2.11197172828318</v>
      </c>
      <c r="E12890" s="221">
        <v>1.8261943954354101</v>
      </c>
    </row>
    <row r="12891" spans="1:5" x14ac:dyDescent="0.25">
      <c r="A12891" s="221">
        <v>58284.223433576699</v>
      </c>
      <c r="B12891" s="221">
        <v>2.1108649017821599</v>
      </c>
      <c r="C12891" s="221">
        <v>1.8272764941667401</v>
      </c>
      <c r="D12891" s="221">
        <v>2.1120270285838401</v>
      </c>
      <c r="E12891" s="221">
        <v>1.8262072094902799</v>
      </c>
    </row>
    <row r="12892" spans="1:5" x14ac:dyDescent="0.25">
      <c r="A12892" s="221">
        <v>58300.873368897999</v>
      </c>
      <c r="B12892" s="221">
        <v>0.66053220815844904</v>
      </c>
      <c r="C12892" s="221">
        <v>1.82761421666002</v>
      </c>
      <c r="D12892" s="221">
        <v>2.11219056956649</v>
      </c>
      <c r="E12892" s="221">
        <v>1.82624494746392</v>
      </c>
    </row>
    <row r="12893" spans="1:5" x14ac:dyDescent="0.25">
      <c r="A12893" s="221">
        <v>58309.797628979599</v>
      </c>
      <c r="B12893" s="221">
        <v>2.0853288436389001</v>
      </c>
      <c r="C12893" s="221">
        <v>1.82779546883135</v>
      </c>
      <c r="D12893" s="221">
        <v>2.1122782254675099</v>
      </c>
      <c r="E12893" s="221">
        <v>1.8262650742831199</v>
      </c>
    </row>
    <row r="12894" spans="1:5" x14ac:dyDescent="0.25">
      <c r="A12894" s="221">
        <v>58316.433599968201</v>
      </c>
      <c r="B12894" s="221">
        <v>3.40585738633261</v>
      </c>
      <c r="C12894" s="221">
        <v>1.82793035038712</v>
      </c>
      <c r="D12894" s="221">
        <v>2.1123434049486298</v>
      </c>
      <c r="E12894" s="221">
        <v>1.8262800006379001</v>
      </c>
    </row>
    <row r="12895" spans="1:5" x14ac:dyDescent="0.25">
      <c r="A12895" s="221">
        <v>58322.094955811699</v>
      </c>
      <c r="B12895" s="221">
        <v>3.4580075325465698</v>
      </c>
      <c r="C12895" s="221">
        <v>1.82804549231387</v>
      </c>
      <c r="D12895" s="221">
        <v>2.1123990116167399</v>
      </c>
      <c r="E12895" s="221">
        <v>1.82629263349144</v>
      </c>
    </row>
    <row r="12896" spans="1:5" x14ac:dyDescent="0.25">
      <c r="A12896" s="221">
        <v>58323.884193240803</v>
      </c>
      <c r="B12896" s="221">
        <v>1.90222565238842</v>
      </c>
      <c r="C12896" s="221">
        <v>1.8280818949512001</v>
      </c>
      <c r="D12896" s="221">
        <v>2.1124165856572801</v>
      </c>
      <c r="E12896" s="221">
        <v>1.82629662575656</v>
      </c>
    </row>
    <row r="12897" spans="1:5" x14ac:dyDescent="0.25">
      <c r="A12897" s="221">
        <v>58331.922298900201</v>
      </c>
      <c r="B12897" s="221">
        <v>1.51669370930487</v>
      </c>
      <c r="C12897" s="221">
        <v>1.82824551280044</v>
      </c>
      <c r="D12897" s="221">
        <v>2.1124955355558499</v>
      </c>
      <c r="E12897" s="221">
        <v>1.82631456091059</v>
      </c>
    </row>
    <row r="12898" spans="1:5" x14ac:dyDescent="0.25">
      <c r="A12898" s="221">
        <v>58333.752139953598</v>
      </c>
      <c r="B12898" s="221">
        <v>3.5532668484576</v>
      </c>
      <c r="C12898" s="221">
        <v>1.82828277744491</v>
      </c>
      <c r="D12898" s="221">
        <v>2.1125135078769701</v>
      </c>
      <c r="E12898" s="221">
        <v>1.82631864377321</v>
      </c>
    </row>
    <row r="12899" spans="1:5" x14ac:dyDescent="0.25">
      <c r="A12899" s="221">
        <v>58334.109686973599</v>
      </c>
      <c r="B12899" s="221">
        <v>1.7063918288622999</v>
      </c>
      <c r="C12899" s="221">
        <v>1.82829005964032</v>
      </c>
      <c r="D12899" s="221">
        <v>2.1125170196299901</v>
      </c>
      <c r="E12899" s="221">
        <v>1.8263194415558099</v>
      </c>
    </row>
    <row r="12900" spans="1:5" x14ac:dyDescent="0.25">
      <c r="A12900" s="221">
        <v>58346.775974950702</v>
      </c>
      <c r="B12900" s="221">
        <v>-0.14696419246079701</v>
      </c>
      <c r="C12900" s="221">
        <v>1.8285481950240501</v>
      </c>
      <c r="D12900" s="221">
        <v>2.11264142529601</v>
      </c>
      <c r="E12900" s="221">
        <v>1.82634770341693</v>
      </c>
    </row>
    <row r="12901" spans="1:5" x14ac:dyDescent="0.25">
      <c r="A12901" s="221">
        <v>58350.382946597798</v>
      </c>
      <c r="B12901" s="221">
        <v>2.1260352916048002</v>
      </c>
      <c r="C12901" s="221">
        <v>1.8286217615268401</v>
      </c>
      <c r="D12901" s="221">
        <v>2.1126768522270001</v>
      </c>
      <c r="E12901" s="221">
        <v>1.8263557253367</v>
      </c>
    </row>
    <row r="12902" spans="1:5" x14ac:dyDescent="0.25">
      <c r="A12902" s="221">
        <v>58352.7884479973</v>
      </c>
      <c r="B12902" s="221">
        <v>3.5993363277030399</v>
      </c>
      <c r="C12902" s="221">
        <v>1.8286708352679</v>
      </c>
      <c r="D12902" s="221">
        <v>2.1127004785652201</v>
      </c>
      <c r="E12902" s="221">
        <v>1.8263610380394599</v>
      </c>
    </row>
    <row r="12903" spans="1:5" x14ac:dyDescent="0.25">
      <c r="A12903" s="221">
        <v>58369.606577533399</v>
      </c>
      <c r="B12903" s="221">
        <v>2.36403894464432</v>
      </c>
      <c r="C12903" s="221">
        <v>1.8290142467849999</v>
      </c>
      <c r="D12903" s="221">
        <v>2.1128656627620299</v>
      </c>
      <c r="E12903" s="221">
        <v>1.8263981528031801</v>
      </c>
    </row>
    <row r="12904" spans="1:5" x14ac:dyDescent="0.25">
      <c r="A12904" s="221">
        <v>58372.813158593097</v>
      </c>
      <c r="B12904" s="221">
        <v>1.9155166359881699</v>
      </c>
      <c r="C12904" s="221">
        <v>1.82907978195853</v>
      </c>
      <c r="D12904" s="221">
        <v>2.11289715713932</v>
      </c>
      <c r="E12904" s="221">
        <v>1.8264051939772701</v>
      </c>
    </row>
    <row r="12905" spans="1:5" x14ac:dyDescent="0.25">
      <c r="A12905" s="221">
        <v>58377.635172976203</v>
      </c>
      <c r="B12905" s="221">
        <v>0.83693321345597005</v>
      </c>
      <c r="C12905" s="221">
        <v>1.82917836832782</v>
      </c>
      <c r="D12905" s="221">
        <v>2.1129445179692601</v>
      </c>
      <c r="E12905" s="221">
        <v>1.82641577657661</v>
      </c>
    </row>
    <row r="12906" spans="1:5" x14ac:dyDescent="0.25">
      <c r="A12906" s="221">
        <v>58378.011599538797</v>
      </c>
      <c r="B12906" s="221">
        <v>2.4943841775454598</v>
      </c>
      <c r="C12906" s="221">
        <v>1.82918606635017</v>
      </c>
      <c r="D12906" s="221">
        <v>2.1129482151532599</v>
      </c>
      <c r="E12906" s="221">
        <v>1.8264166026984701</v>
      </c>
    </row>
    <row r="12907" spans="1:5" x14ac:dyDescent="0.25">
      <c r="A12907" s="221">
        <v>58381.216231044702</v>
      </c>
      <c r="B12907" s="221">
        <v>1.7394552150896001</v>
      </c>
      <c r="C12907" s="221">
        <v>1.82925161063978</v>
      </c>
      <c r="D12907" s="221">
        <v>2.1129796903824301</v>
      </c>
      <c r="E12907" s="221">
        <v>1.8264236023104501</v>
      </c>
    </row>
    <row r="12908" spans="1:5" x14ac:dyDescent="0.25">
      <c r="A12908" s="221">
        <v>58386.548036345601</v>
      </c>
      <c r="B12908" s="221">
        <v>3.0379095687281401</v>
      </c>
      <c r="C12908" s="221">
        <v>1.8293607033504</v>
      </c>
      <c r="D12908" s="221">
        <v>2.1130320582735398</v>
      </c>
      <c r="E12908" s="221">
        <v>1.8264352481324999</v>
      </c>
    </row>
    <row r="12909" spans="1:5" x14ac:dyDescent="0.25">
      <c r="A12909" s="221">
        <v>58390.525267640798</v>
      </c>
      <c r="B12909" s="221">
        <v>1.7606492876987501</v>
      </c>
      <c r="C12909" s="221">
        <v>1.8294421136386301</v>
      </c>
      <c r="D12909" s="221">
        <v>2.11307112181836</v>
      </c>
      <c r="E12909" s="221">
        <v>1.8264439352704001</v>
      </c>
    </row>
    <row r="12910" spans="1:5" x14ac:dyDescent="0.25">
      <c r="A12910" s="221">
        <v>58400.460315553602</v>
      </c>
      <c r="B12910" s="221">
        <v>2.3149774868947999</v>
      </c>
      <c r="C12910" s="221">
        <v>1.8296455974692001</v>
      </c>
      <c r="D12910" s="221">
        <v>2.1131687018082301</v>
      </c>
      <c r="E12910" s="221">
        <v>1.8264655693427001</v>
      </c>
    </row>
    <row r="12911" spans="1:5" x14ac:dyDescent="0.25">
      <c r="A12911" s="221">
        <v>58407.968334980098</v>
      </c>
      <c r="B12911" s="221">
        <v>1.3203459069296</v>
      </c>
      <c r="C12911" s="221">
        <v>1.8297994870830301</v>
      </c>
      <c r="D12911" s="221">
        <v>2.1132424437196198</v>
      </c>
      <c r="E12911" s="221">
        <v>1.82648185344254</v>
      </c>
    </row>
    <row r="12912" spans="1:5" x14ac:dyDescent="0.25">
      <c r="A12912" s="221">
        <v>58431.587355428797</v>
      </c>
      <c r="B12912" s="221">
        <v>1.1933192039643901</v>
      </c>
      <c r="C12912" s="221">
        <v>1.8302842266194299</v>
      </c>
      <c r="D12912" s="221">
        <v>2.1134744117266999</v>
      </c>
      <c r="E12912" s="221">
        <v>1.8265326965595099</v>
      </c>
    </row>
    <row r="12913" spans="1:5" x14ac:dyDescent="0.25">
      <c r="A12913" s="221">
        <v>58432.690580176597</v>
      </c>
      <c r="B12913" s="221">
        <v>2.39656417119811</v>
      </c>
      <c r="C12913" s="221">
        <v>1.83030689126063</v>
      </c>
      <c r="D12913" s="221">
        <v>2.1134852467588598</v>
      </c>
      <c r="E12913" s="221">
        <v>1.8265350712025701</v>
      </c>
    </row>
    <row r="12914" spans="1:5" x14ac:dyDescent="0.25">
      <c r="A12914" s="221">
        <v>58438.417928415503</v>
      </c>
      <c r="B12914" s="221">
        <v>1.4466325013524199</v>
      </c>
      <c r="C12914" s="221">
        <v>1.8304245860385799</v>
      </c>
      <c r="D12914" s="221">
        <v>2.1135414964056101</v>
      </c>
      <c r="E12914" s="221">
        <v>1.8265473719938701</v>
      </c>
    </row>
    <row r="12915" spans="1:5" x14ac:dyDescent="0.25">
      <c r="A12915" s="221">
        <v>58438.425154198703</v>
      </c>
      <c r="B12915" s="221">
        <v>1.28361394554029</v>
      </c>
      <c r="C12915" s="221">
        <v>1.8304247345595499</v>
      </c>
      <c r="D12915" s="221">
        <v>2.1135415673717399</v>
      </c>
      <c r="E12915" s="221">
        <v>1.826547387402</v>
      </c>
    </row>
    <row r="12916" spans="1:5" x14ac:dyDescent="0.25">
      <c r="A12916" s="221">
        <v>58453.008905768504</v>
      </c>
      <c r="B12916" s="221">
        <v>1.2441846528309399</v>
      </c>
      <c r="C12916" s="221">
        <v>1.8307246661632</v>
      </c>
      <c r="D12916" s="221">
        <v>2.1136847978581499</v>
      </c>
      <c r="E12916" s="221">
        <v>1.82657848553452</v>
      </c>
    </row>
    <row r="12917" spans="1:5" x14ac:dyDescent="0.25">
      <c r="A12917" s="221">
        <v>58453.9681980522</v>
      </c>
      <c r="B12917" s="221">
        <v>1.21411294196898</v>
      </c>
      <c r="C12917" s="221">
        <v>1.8307444064091201</v>
      </c>
      <c r="D12917" s="221">
        <v>2.11369421929541</v>
      </c>
      <c r="E12917" s="221">
        <v>1.8265805230149299</v>
      </c>
    </row>
    <row r="12918" spans="1:5" x14ac:dyDescent="0.25">
      <c r="A12918" s="221">
        <v>58457.592512142299</v>
      </c>
      <c r="B12918" s="221">
        <v>1.81450179929545</v>
      </c>
      <c r="C12918" s="221">
        <v>1.83081900290363</v>
      </c>
      <c r="D12918" s="221">
        <v>2.1137298145445098</v>
      </c>
      <c r="E12918" s="221">
        <v>1.82658822047959</v>
      </c>
    </row>
    <row r="12919" spans="1:5" x14ac:dyDescent="0.25">
      <c r="A12919" s="221">
        <v>58458.265156626498</v>
      </c>
      <c r="B12919" s="221">
        <v>1.5454400120013201</v>
      </c>
      <c r="C12919" s="221">
        <v>1.8308328494625401</v>
      </c>
      <c r="D12919" s="221">
        <v>2.1137364207456799</v>
      </c>
      <c r="E12919" s="221">
        <v>1.82658964306632</v>
      </c>
    </row>
    <row r="12920" spans="1:5" x14ac:dyDescent="0.25">
      <c r="A12920" s="221">
        <v>58467.275509493098</v>
      </c>
      <c r="B12920" s="221">
        <v>2.0032215773834601</v>
      </c>
      <c r="C12920" s="221">
        <v>1.83101840088326</v>
      </c>
      <c r="D12920" s="221">
        <v>2.11382491356028</v>
      </c>
      <c r="E12920" s="221">
        <v>1.8266086918534701</v>
      </c>
    </row>
    <row r="12921" spans="1:5" x14ac:dyDescent="0.25">
      <c r="A12921" s="221">
        <v>58467.422072505004</v>
      </c>
      <c r="B12921" s="221">
        <v>1.8732274589968101</v>
      </c>
      <c r="C12921" s="221">
        <v>1.8310214201175301</v>
      </c>
      <c r="D12921" s="221">
        <v>2.1138263529904102</v>
      </c>
      <c r="E12921" s="221">
        <v>1.82660900170234</v>
      </c>
    </row>
    <row r="12922" spans="1:5" x14ac:dyDescent="0.25">
      <c r="A12922" s="221">
        <v>58479.698683228897</v>
      </c>
      <c r="B12922" s="221">
        <v>2.10714925240074</v>
      </c>
      <c r="C12922" s="221">
        <v>1.83127443811434</v>
      </c>
      <c r="D12922" s="221">
        <v>2.1139469244988498</v>
      </c>
      <c r="E12922" s="221">
        <v>1.82663491051183</v>
      </c>
    </row>
    <row r="12923" spans="1:5" x14ac:dyDescent="0.25">
      <c r="A12923" s="221">
        <v>58482.1696450667</v>
      </c>
      <c r="B12923" s="221">
        <v>2.5266053612497799</v>
      </c>
      <c r="C12923" s="221">
        <v>1.8313253927392501</v>
      </c>
      <c r="D12923" s="221">
        <v>2.1139711924016802</v>
      </c>
      <c r="E12923" s="221">
        <v>1.82664010809515</v>
      </c>
    </row>
    <row r="12924" spans="1:5" x14ac:dyDescent="0.25">
      <c r="A12924" s="221">
        <v>58483.181806521003</v>
      </c>
      <c r="B12924" s="221">
        <v>0.327588448161165</v>
      </c>
      <c r="C12924" s="221">
        <v>1.8313462660363899</v>
      </c>
      <c r="D12924" s="221">
        <v>2.1139811330796099</v>
      </c>
      <c r="E12924" s="221">
        <v>1.8266422304132699</v>
      </c>
    </row>
    <row r="12925" spans="1:5" x14ac:dyDescent="0.25">
      <c r="A12925" s="221">
        <v>58483.652341199202</v>
      </c>
      <c r="B12925" s="221">
        <v>1.3696813368983001</v>
      </c>
      <c r="C12925" s="221">
        <v>1.83135597065522</v>
      </c>
      <c r="D12925" s="221">
        <v>2.1139857543123899</v>
      </c>
      <c r="E12925" s="221">
        <v>1.82664321687142</v>
      </c>
    </row>
    <row r="12926" spans="1:5" x14ac:dyDescent="0.25">
      <c r="A12926" s="221">
        <v>58485.567396306702</v>
      </c>
      <c r="B12926" s="221">
        <v>0.784854761743214</v>
      </c>
      <c r="C12926" s="221">
        <v>1.8313954714299501</v>
      </c>
      <c r="D12926" s="221">
        <v>2.1140045625232502</v>
      </c>
      <c r="E12926" s="221">
        <v>1.8266472317119999</v>
      </c>
    </row>
    <row r="12927" spans="1:5" x14ac:dyDescent="0.25">
      <c r="A12927" s="221">
        <v>58490.023588216201</v>
      </c>
      <c r="B12927" s="221">
        <v>2.9582886658464198</v>
      </c>
      <c r="C12927" s="221">
        <v>1.83148740790979</v>
      </c>
      <c r="D12927" s="221">
        <v>2.11404832784191</v>
      </c>
      <c r="E12927" s="221">
        <v>1.82665657394975</v>
      </c>
    </row>
    <row r="12928" spans="1:5" x14ac:dyDescent="0.25">
      <c r="A12928" s="221">
        <v>58494.509241809603</v>
      </c>
      <c r="B12928" s="221">
        <v>1.9849496254972501</v>
      </c>
      <c r="C12928" s="221">
        <v>1.8315799817952001</v>
      </c>
      <c r="D12928" s="221">
        <v>2.1140923825107598</v>
      </c>
      <c r="E12928" s="221">
        <v>1.82666593230619</v>
      </c>
    </row>
    <row r="12929" spans="1:5" x14ac:dyDescent="0.25">
      <c r="A12929" s="221">
        <v>58507.5391578743</v>
      </c>
      <c r="B12929" s="221">
        <v>0.44063576693873502</v>
      </c>
      <c r="C12929" s="221">
        <v>1.83184905594089</v>
      </c>
      <c r="D12929" s="221">
        <v>2.1142203486165698</v>
      </c>
      <c r="E12929" s="221">
        <v>1.8266930411658899</v>
      </c>
    </row>
    <row r="12930" spans="1:5" x14ac:dyDescent="0.25">
      <c r="A12930" s="221">
        <v>58512.527857243702</v>
      </c>
      <c r="B12930" s="221">
        <v>2.2209246354429002</v>
      </c>
      <c r="C12930" s="221">
        <v>1.83195213927496</v>
      </c>
      <c r="D12930" s="221">
        <v>2.1142693420304099</v>
      </c>
      <c r="E12930" s="221">
        <v>1.82670342020062</v>
      </c>
    </row>
    <row r="12931" spans="1:5" x14ac:dyDescent="0.25">
      <c r="A12931" s="221">
        <v>58522.209381894303</v>
      </c>
      <c r="B12931" s="221">
        <v>1.40774229800282</v>
      </c>
      <c r="C12931" s="221">
        <v>1.8321522917052799</v>
      </c>
      <c r="D12931" s="221">
        <v>2.1143644219382902</v>
      </c>
      <c r="E12931" s="221">
        <v>1.8267235227107199</v>
      </c>
    </row>
    <row r="12932" spans="1:5" x14ac:dyDescent="0.25">
      <c r="A12932" s="221">
        <v>58526.6705225564</v>
      </c>
      <c r="B12932" s="221">
        <v>1.7176337726830599</v>
      </c>
      <c r="C12932" s="221">
        <v>1.83224456334963</v>
      </c>
      <c r="D12932" s="221">
        <v>2.1144082334255501</v>
      </c>
      <c r="E12932" s="221">
        <v>1.82673271769908</v>
      </c>
    </row>
    <row r="12933" spans="1:5" x14ac:dyDescent="0.25">
      <c r="A12933" s="221">
        <v>58536.463874523397</v>
      </c>
      <c r="B12933" s="221">
        <v>1.72505276806789</v>
      </c>
      <c r="C12933" s="221">
        <v>1.8324472206075699</v>
      </c>
      <c r="D12933" s="221">
        <v>2.11450441091635</v>
      </c>
      <c r="E12933" s="221">
        <v>1.8267528859647499</v>
      </c>
    </row>
    <row r="12934" spans="1:5" x14ac:dyDescent="0.25">
      <c r="A12934" s="221">
        <v>58542.091439056298</v>
      </c>
      <c r="B12934" s="221">
        <v>2.6083262851905902</v>
      </c>
      <c r="C12934" s="221">
        <v>1.8325637278726501</v>
      </c>
      <c r="D12934" s="221">
        <v>2.1145596774928999</v>
      </c>
      <c r="E12934" s="221">
        <v>1.8267644181966201</v>
      </c>
    </row>
    <row r="12935" spans="1:5" x14ac:dyDescent="0.25">
      <c r="A12935" s="221">
        <v>58550.054151237702</v>
      </c>
      <c r="B12935" s="221">
        <v>0.89292830484253305</v>
      </c>
      <c r="C12935" s="221">
        <v>1.83272865421544</v>
      </c>
      <c r="D12935" s="221">
        <v>2.1146378768346699</v>
      </c>
      <c r="E12935" s="221">
        <v>1.8267807172341799</v>
      </c>
    </row>
    <row r="12936" spans="1:5" x14ac:dyDescent="0.25">
      <c r="A12936" s="221">
        <v>58553.745330249003</v>
      </c>
      <c r="B12936" s="221">
        <v>1.76036398231243</v>
      </c>
      <c r="C12936" s="221">
        <v>1.8328051354192001</v>
      </c>
      <c r="D12936" s="221">
        <v>2.1146741267659102</v>
      </c>
      <c r="E12936" s="221">
        <v>1.82678824441728</v>
      </c>
    </row>
    <row r="12937" spans="1:5" x14ac:dyDescent="0.25">
      <c r="A12937" s="221">
        <v>58554.727282307897</v>
      </c>
      <c r="B12937" s="221">
        <v>0.94252622623607296</v>
      </c>
      <c r="C12937" s="221">
        <v>1.83282548389393</v>
      </c>
      <c r="D12937" s="221">
        <v>2.1146837700255698</v>
      </c>
      <c r="E12937" s="221">
        <v>1.82679024573862</v>
      </c>
    </row>
    <row r="12938" spans="1:5" x14ac:dyDescent="0.25">
      <c r="A12938" s="221">
        <v>58558.739265615397</v>
      </c>
      <c r="B12938" s="221">
        <v>3.7593838556908099</v>
      </c>
      <c r="C12938" s="221">
        <v>1.8329086365173799</v>
      </c>
      <c r="D12938" s="221">
        <v>2.1147231696299902</v>
      </c>
      <c r="E12938" s="221">
        <v>1.82679842187885</v>
      </c>
    </row>
    <row r="12939" spans="1:5" x14ac:dyDescent="0.25">
      <c r="A12939" s="221">
        <v>58563.807053013697</v>
      </c>
      <c r="B12939" s="221">
        <v>1.7507091351987001</v>
      </c>
      <c r="C12939" s="221">
        <v>1.8330137015653101</v>
      </c>
      <c r="D12939" s="221">
        <v>2.11477293773804</v>
      </c>
      <c r="E12939" s="221">
        <v>1.82680872255369</v>
      </c>
    </row>
    <row r="12940" spans="1:5" x14ac:dyDescent="0.25">
      <c r="A12940" s="221">
        <v>58565.216681018603</v>
      </c>
      <c r="B12940" s="221">
        <v>3.4263587596491201</v>
      </c>
      <c r="C12940" s="221">
        <v>1.8330429307388201</v>
      </c>
      <c r="D12940" s="221">
        <v>2.11478678096258</v>
      </c>
      <c r="E12940" s="221">
        <v>1.82681157895483</v>
      </c>
    </row>
    <row r="12941" spans="1:5" x14ac:dyDescent="0.25">
      <c r="A12941" s="221">
        <v>58565.543903621197</v>
      </c>
      <c r="B12941" s="221">
        <v>0.230769589176893</v>
      </c>
      <c r="C12941" s="221">
        <v>1.8330497163358399</v>
      </c>
      <c r="D12941" s="221">
        <v>2.1147899944458102</v>
      </c>
      <c r="E12941" s="221">
        <v>1.82681224202268</v>
      </c>
    </row>
    <row r="12942" spans="1:5" x14ac:dyDescent="0.25">
      <c r="A12942" s="221">
        <v>58566.5642478847</v>
      </c>
      <c r="B12942" s="221">
        <v>1.9143154384552199</v>
      </c>
      <c r="C12942" s="221">
        <v>1.83307087601344</v>
      </c>
      <c r="D12942" s="221">
        <v>2.1148000147168999</v>
      </c>
      <c r="E12942" s="221">
        <v>1.82681430959832</v>
      </c>
    </row>
    <row r="12943" spans="1:5" x14ac:dyDescent="0.25">
      <c r="A12943" s="221">
        <v>58568.900974267897</v>
      </c>
      <c r="B12943" s="221">
        <v>3.3941518242702799</v>
      </c>
      <c r="C12943" s="221">
        <v>1.8331193394006999</v>
      </c>
      <c r="D12943" s="221">
        <v>2.1148229624931201</v>
      </c>
      <c r="E12943" s="221">
        <v>1.8268190446262</v>
      </c>
    </row>
    <row r="12944" spans="1:5" x14ac:dyDescent="0.25">
      <c r="A12944" s="221">
        <v>58569.874472352101</v>
      </c>
      <c r="B12944" s="221">
        <v>2.5229531537543299</v>
      </c>
      <c r="C12944" s="221">
        <v>1.83313953160925</v>
      </c>
      <c r="D12944" s="221">
        <v>2.1148325227122098</v>
      </c>
      <c r="E12944" s="221">
        <v>1.8268210172750301</v>
      </c>
    </row>
    <row r="12945" spans="1:5" x14ac:dyDescent="0.25">
      <c r="A12945" s="221">
        <v>58574.776151145197</v>
      </c>
      <c r="B12945" s="221">
        <v>1.6069336618891299</v>
      </c>
      <c r="C12945" s="221">
        <v>1.83324121945421</v>
      </c>
      <c r="D12945" s="221">
        <v>2.1148806595539198</v>
      </c>
      <c r="E12945" s="221">
        <v>1.82683093041214</v>
      </c>
    </row>
    <row r="12946" spans="1:5" x14ac:dyDescent="0.25">
      <c r="A12946" s="221">
        <v>58579.686412936499</v>
      </c>
      <c r="B12946" s="221">
        <v>2.7179091868789298</v>
      </c>
      <c r="C12946" s="221">
        <v>1.83334311511238</v>
      </c>
      <c r="D12946" s="221">
        <v>2.1149288806848001</v>
      </c>
      <c r="E12946" s="221">
        <v>1.8268408209793801</v>
      </c>
    </row>
    <row r="12947" spans="1:5" x14ac:dyDescent="0.25">
      <c r="A12947" s="221">
        <v>58583.519157580398</v>
      </c>
      <c r="B12947" s="221">
        <v>2.1931040560260899</v>
      </c>
      <c r="C12947" s="221">
        <v>1.83342266992582</v>
      </c>
      <c r="D12947" s="221">
        <v>2.1149665174902901</v>
      </c>
      <c r="E12947" s="221">
        <v>1.8268485411418001</v>
      </c>
    </row>
    <row r="12948" spans="1:5" x14ac:dyDescent="0.25">
      <c r="A12948" s="221">
        <v>58590.1814502817</v>
      </c>
      <c r="B12948" s="221">
        <v>2.7538208573396599</v>
      </c>
      <c r="C12948" s="221">
        <v>1.83356099886517</v>
      </c>
      <c r="D12948" s="221">
        <v>2.11503193990628</v>
      </c>
      <c r="E12948" s="221">
        <v>1.82686196076314</v>
      </c>
    </row>
    <row r="12949" spans="1:5" x14ac:dyDescent="0.25">
      <c r="A12949" s="221">
        <v>58593.812436398097</v>
      </c>
      <c r="B12949" s="221">
        <v>2.3805850058067302</v>
      </c>
      <c r="C12949" s="221">
        <v>1.83363641080392</v>
      </c>
      <c r="D12949" s="221">
        <v>2.1150675954823401</v>
      </c>
      <c r="E12949" s="221">
        <v>1.8268692591534901</v>
      </c>
    </row>
    <row r="12950" spans="1:5" x14ac:dyDescent="0.25">
      <c r="A12950" s="221">
        <v>58596.070684506398</v>
      </c>
      <c r="B12950" s="221">
        <v>3.95601809752268</v>
      </c>
      <c r="C12950" s="221">
        <v>1.83368332074954</v>
      </c>
      <c r="D12950" s="221">
        <v>2.1150897710386798</v>
      </c>
      <c r="E12950" s="221">
        <v>1.8268737845494101</v>
      </c>
    </row>
    <row r="12951" spans="1:5" x14ac:dyDescent="0.25">
      <c r="A12951" s="221">
        <v>58601.528387345599</v>
      </c>
      <c r="B12951" s="221">
        <v>2.8990401103092398</v>
      </c>
      <c r="C12951" s="221">
        <v>1.8337967140787701</v>
      </c>
      <c r="D12951" s="221">
        <v>2.1151433646169799</v>
      </c>
      <c r="E12951" s="221">
        <v>1.8268847026183599</v>
      </c>
    </row>
    <row r="12952" spans="1:5" x14ac:dyDescent="0.25">
      <c r="A12952" s="221">
        <v>58603.707029631303</v>
      </c>
      <c r="B12952" s="221">
        <v>0.56195141121535597</v>
      </c>
      <c r="C12952" s="221">
        <v>1.83384198871213</v>
      </c>
      <c r="D12952" s="221">
        <v>2.1151647584596498</v>
      </c>
      <c r="E12952" s="221">
        <v>1.82688905388411</v>
      </c>
    </row>
    <row r="12953" spans="1:5" x14ac:dyDescent="0.25">
      <c r="A12953" s="221">
        <v>58604.023799197501</v>
      </c>
      <c r="B12953" s="221">
        <v>0.97236857363856</v>
      </c>
      <c r="C12953" s="221">
        <v>1.8338485719416799</v>
      </c>
      <c r="D12953" s="221">
        <v>2.1151678690750599</v>
      </c>
      <c r="E12953" s="221">
        <v>1.82688968592623</v>
      </c>
    </row>
    <row r="12954" spans="1:5" x14ac:dyDescent="0.25">
      <c r="A12954" s="221">
        <v>58606.142470459599</v>
      </c>
      <c r="B12954" s="221">
        <v>2.4921437544655101</v>
      </c>
      <c r="C12954" s="221">
        <v>1.83389260679014</v>
      </c>
      <c r="D12954" s="221">
        <v>2.1151886740139698</v>
      </c>
      <c r="E12954" s="221">
        <v>1.8268939132561699</v>
      </c>
    </row>
    <row r="12955" spans="1:5" x14ac:dyDescent="0.25">
      <c r="A12955" s="221">
        <v>58616.714730479704</v>
      </c>
      <c r="B12955" s="221">
        <v>1.1799932987382999</v>
      </c>
      <c r="C12955" s="221">
        <v>1.8341124144011101</v>
      </c>
      <c r="D12955" s="221">
        <v>2.1152924915470699</v>
      </c>
      <c r="E12955" s="221">
        <v>1.8269149217401901</v>
      </c>
    </row>
    <row r="12956" spans="1:5" x14ac:dyDescent="0.25">
      <c r="A12956" s="221">
        <v>58624.382302138401</v>
      </c>
      <c r="B12956" s="221">
        <v>1.5329630806863599</v>
      </c>
      <c r="C12956" s="221">
        <v>1.83427190738146</v>
      </c>
      <c r="D12956" s="221">
        <v>2.1153677856065101</v>
      </c>
      <c r="E12956" s="221">
        <v>1.82693014642785</v>
      </c>
    </row>
    <row r="12957" spans="1:5" x14ac:dyDescent="0.25">
      <c r="A12957" s="221">
        <v>58627.829407890298</v>
      </c>
      <c r="B12957" s="221">
        <v>2.0770116521426698</v>
      </c>
      <c r="C12957" s="221">
        <v>1.8343436309744301</v>
      </c>
      <c r="D12957" s="221">
        <v>2.1154016355132299</v>
      </c>
      <c r="E12957" s="221">
        <v>1.82693696091076</v>
      </c>
    </row>
    <row r="12958" spans="1:5" x14ac:dyDescent="0.25">
      <c r="A12958" s="221">
        <v>58636.482133628699</v>
      </c>
      <c r="B12958" s="221">
        <v>1.4982796470934601</v>
      </c>
      <c r="C12958" s="221">
        <v>1.8345237224059301</v>
      </c>
      <c r="D12958" s="221">
        <v>2.1154866035937601</v>
      </c>
      <c r="E12958" s="221">
        <v>1.8269540228524499</v>
      </c>
    </row>
    <row r="12959" spans="1:5" x14ac:dyDescent="0.25">
      <c r="A12959" s="221">
        <v>58639.267061220002</v>
      </c>
      <c r="B12959" s="221">
        <v>2.2255182957472202</v>
      </c>
      <c r="C12959" s="221">
        <v>1.8345817022948401</v>
      </c>
      <c r="D12959" s="221">
        <v>2.1155139510399801</v>
      </c>
      <c r="E12959" s="221">
        <v>1.8269595014367701</v>
      </c>
    </row>
    <row r="12960" spans="1:5" x14ac:dyDescent="0.25">
      <c r="A12960" s="221">
        <v>58640.335273458397</v>
      </c>
      <c r="B12960" s="221">
        <v>1.6100821898356501</v>
      </c>
      <c r="C12960" s="221">
        <v>1.8346039436916699</v>
      </c>
      <c r="D12960" s="221">
        <v>2.1155244406759901</v>
      </c>
      <c r="E12960" s="221">
        <v>1.8269615999642901</v>
      </c>
    </row>
    <row r="12961" spans="1:5" x14ac:dyDescent="0.25">
      <c r="A12961" s="221">
        <v>58652.600716224501</v>
      </c>
      <c r="B12961" s="221">
        <v>1.65240801234923</v>
      </c>
      <c r="C12961" s="221">
        <v>1.8348594063595201</v>
      </c>
      <c r="D12961" s="221">
        <v>2.11564488493369</v>
      </c>
      <c r="E12961" s="221">
        <v>1.8269856325262199</v>
      </c>
    </row>
    <row r="12962" spans="1:5" x14ac:dyDescent="0.25">
      <c r="A12962" s="221">
        <v>58661.8403414637</v>
      </c>
      <c r="B12962" s="221">
        <v>1.07176932558257</v>
      </c>
      <c r="C12962" s="221">
        <v>1.83505194533204</v>
      </c>
      <c r="D12962" s="221">
        <v>2.1157356162529402</v>
      </c>
      <c r="E12962" s="221">
        <v>1.8270035861804701</v>
      </c>
    </row>
    <row r="12963" spans="1:5" x14ac:dyDescent="0.25">
      <c r="A12963" s="221">
        <v>58674.6824403356</v>
      </c>
      <c r="B12963" s="221">
        <v>0.55753266636300303</v>
      </c>
      <c r="C12963" s="221">
        <v>1.83531968833779</v>
      </c>
      <c r="D12963" s="221">
        <v>2.11586172316122</v>
      </c>
      <c r="E12963" s="221">
        <v>1.82702853985521</v>
      </c>
    </row>
    <row r="12964" spans="1:5" x14ac:dyDescent="0.25">
      <c r="A12964" s="221">
        <v>58677.707831610598</v>
      </c>
      <c r="B12964" s="221">
        <v>3.6540416590664599</v>
      </c>
      <c r="C12964" s="221">
        <v>1.8353827863851</v>
      </c>
      <c r="D12964" s="221">
        <v>2.1158914319139601</v>
      </c>
      <c r="E12964" s="221">
        <v>1.82703441853832</v>
      </c>
    </row>
    <row r="12965" spans="1:5" x14ac:dyDescent="0.25">
      <c r="A12965" s="221">
        <v>58680.720816128902</v>
      </c>
      <c r="B12965" s="221">
        <v>2.81593058683245</v>
      </c>
      <c r="C12965" s="221">
        <v>1.83544563388193</v>
      </c>
      <c r="D12965" s="221">
        <v>2.1159210188347601</v>
      </c>
      <c r="E12965" s="221">
        <v>1.8270402731136901</v>
      </c>
    </row>
    <row r="12966" spans="1:5" x14ac:dyDescent="0.25">
      <c r="A12966" s="221">
        <v>58694.990145327101</v>
      </c>
      <c r="B12966" s="221">
        <v>-0.86267362691845295</v>
      </c>
      <c r="C12966" s="221">
        <v>1.83574338486948</v>
      </c>
      <c r="D12966" s="221">
        <v>2.11606114086671</v>
      </c>
      <c r="E12966" s="221">
        <v>1.82706770589115</v>
      </c>
    </row>
    <row r="12967" spans="1:5" x14ac:dyDescent="0.25">
      <c r="A12967" s="221">
        <v>58696.287983280403</v>
      </c>
      <c r="B12967" s="221">
        <v>0.134405025794093</v>
      </c>
      <c r="C12967" s="221">
        <v>1.8357704749218999</v>
      </c>
      <c r="D12967" s="221">
        <v>2.1160738853824901</v>
      </c>
      <c r="E12967" s="221">
        <v>1.8270701994979399</v>
      </c>
    </row>
    <row r="12968" spans="1:5" x14ac:dyDescent="0.25">
      <c r="A12968" s="221">
        <v>58698.716695482202</v>
      </c>
      <c r="B12968" s="221">
        <v>2.6214049953601402</v>
      </c>
      <c r="C12968" s="221">
        <v>1.8358211737780701</v>
      </c>
      <c r="D12968" s="221">
        <v>2.1160977348630099</v>
      </c>
      <c r="E12968" s="221">
        <v>1.82707486591506</v>
      </c>
    </row>
    <row r="12969" spans="1:5" x14ac:dyDescent="0.25">
      <c r="A12969" s="221">
        <v>58699.534749979801</v>
      </c>
      <c r="B12969" s="221">
        <v>1.46741868973126</v>
      </c>
      <c r="C12969" s="221">
        <v>1.8358382516087099</v>
      </c>
      <c r="D12969" s="221">
        <v>2.1161057679987501</v>
      </c>
      <c r="E12969" s="221">
        <v>1.82707643768775</v>
      </c>
    </row>
    <row r="12970" spans="1:5" x14ac:dyDescent="0.25">
      <c r="A12970" s="221">
        <v>58703.1660280836</v>
      </c>
      <c r="B12970" s="221">
        <v>1.5779905283629601</v>
      </c>
      <c r="C12970" s="221">
        <v>1.83591406610245</v>
      </c>
      <c r="D12970" s="221">
        <v>2.1161414264420801</v>
      </c>
      <c r="E12970" s="221">
        <v>1.8270834146602699</v>
      </c>
    </row>
    <row r="12971" spans="1:5" x14ac:dyDescent="0.25">
      <c r="A12971" s="221">
        <v>58703.7906827642</v>
      </c>
      <c r="B12971" s="221">
        <v>2.1493304448069201</v>
      </c>
      <c r="C12971" s="221">
        <v>1.8359271080955899</v>
      </c>
      <c r="D12971" s="221">
        <v>2.1161475604293098</v>
      </c>
      <c r="E12971" s="221">
        <v>1.8270846054318499</v>
      </c>
    </row>
    <row r="12972" spans="1:5" x14ac:dyDescent="0.25">
      <c r="A12972" s="221">
        <v>58707.869212547899</v>
      </c>
      <c r="B12972" s="221">
        <v>2.0082103367836401</v>
      </c>
      <c r="C12972" s="221">
        <v>1.8360122746996199</v>
      </c>
      <c r="D12972" s="221">
        <v>2.1161876107969699</v>
      </c>
      <c r="E12972" s="221">
        <v>1.8270923802833401</v>
      </c>
    </row>
    <row r="12973" spans="1:5" x14ac:dyDescent="0.25">
      <c r="A12973" s="221">
        <v>58714.9253941188</v>
      </c>
      <c r="B12973" s="221">
        <v>2.9427276195452801</v>
      </c>
      <c r="C12973" s="221">
        <v>1.83615965141867</v>
      </c>
      <c r="D12973" s="221">
        <v>2.1162569011248999</v>
      </c>
      <c r="E12973" s="221">
        <v>1.82710583139604</v>
      </c>
    </row>
    <row r="12974" spans="1:5" x14ac:dyDescent="0.25">
      <c r="A12974" s="221">
        <v>58717.213151791002</v>
      </c>
      <c r="B12974" s="221">
        <v>1.8959731051383799</v>
      </c>
      <c r="C12974" s="221">
        <v>1.8362074424311099</v>
      </c>
      <c r="D12974" s="221">
        <v>2.1162793664594099</v>
      </c>
      <c r="E12974" s="221">
        <v>1.82711019252053</v>
      </c>
    </row>
    <row r="12975" spans="1:5" x14ac:dyDescent="0.25">
      <c r="A12975" s="221">
        <v>58720.6641646016</v>
      </c>
      <c r="B12975" s="221">
        <v>2.7792335304862998</v>
      </c>
      <c r="C12975" s="221">
        <v>1.83627954144683</v>
      </c>
      <c r="D12975" s="221">
        <v>2.1163132547326802</v>
      </c>
      <c r="E12975" s="221">
        <v>1.82711672434323</v>
      </c>
    </row>
    <row r="12976" spans="1:5" x14ac:dyDescent="0.25">
      <c r="A12976" s="221">
        <v>58733.7505847742</v>
      </c>
      <c r="B12976" s="221">
        <v>2.54429494606776</v>
      </c>
      <c r="C12976" s="221">
        <v>1.8365530270449399</v>
      </c>
      <c r="D12976" s="221">
        <v>2.1164417608285202</v>
      </c>
      <c r="E12976" s="221">
        <v>1.8271414860611099</v>
      </c>
    </row>
    <row r="12977" spans="1:5" x14ac:dyDescent="0.25">
      <c r="A12977" s="221">
        <v>58753.050114141603</v>
      </c>
      <c r="B12977" s="221">
        <v>2.2747750985195001</v>
      </c>
      <c r="C12977" s="221">
        <v>1.8369565833808099</v>
      </c>
      <c r="D12977" s="221">
        <v>2.1166312784458499</v>
      </c>
      <c r="E12977" s="221">
        <v>1.8271777090402701</v>
      </c>
    </row>
    <row r="12978" spans="1:5" x14ac:dyDescent="0.25">
      <c r="A12978" s="221">
        <v>58758.714762494703</v>
      </c>
      <c r="B12978" s="221">
        <v>2.1968142415557601</v>
      </c>
      <c r="C12978" s="221">
        <v>1.8370750810833401</v>
      </c>
      <c r="D12978" s="221">
        <v>2.1166869041887599</v>
      </c>
      <c r="E12978" s="221">
        <v>1.8271883242267599</v>
      </c>
    </row>
    <row r="12979" spans="1:5" x14ac:dyDescent="0.25">
      <c r="A12979" s="221">
        <v>58765.613319223201</v>
      </c>
      <c r="B12979" s="221">
        <v>2.2324213535667998</v>
      </c>
      <c r="C12979" s="221">
        <v>1.83721941799564</v>
      </c>
      <c r="D12979" s="221">
        <v>2.1167546423719901</v>
      </c>
      <c r="E12979" s="221">
        <v>1.8272011773702199</v>
      </c>
    </row>
    <row r="12980" spans="1:5" x14ac:dyDescent="0.25">
      <c r="A12980" s="221">
        <v>58767.505488346098</v>
      </c>
      <c r="B12980" s="221">
        <v>2.9972638166511301</v>
      </c>
      <c r="C12980" s="221">
        <v>1.83725901285433</v>
      </c>
      <c r="D12980" s="221">
        <v>2.1167732219247601</v>
      </c>
      <c r="E12980" s="221">
        <v>1.82720469274874</v>
      </c>
    </row>
    <row r="12981" spans="1:5" x14ac:dyDescent="0.25">
      <c r="A12981" s="221">
        <v>58767.624744847803</v>
      </c>
      <c r="B12981" s="221">
        <v>1.42097883253236</v>
      </c>
      <c r="C12981" s="221">
        <v>1.83726150844906</v>
      </c>
      <c r="D12981" s="221">
        <v>2.1167743929260401</v>
      </c>
      <c r="E12981" s="221">
        <v>1.8272049143101901</v>
      </c>
    </row>
    <row r="12982" spans="1:5" x14ac:dyDescent="0.25">
      <c r="A12982" s="221">
        <v>58771.113211948497</v>
      </c>
      <c r="B12982" s="221">
        <v>1.3834381984820601</v>
      </c>
      <c r="C12982" s="221">
        <v>1.8373345130113601</v>
      </c>
      <c r="D12982" s="221">
        <v>2.11680864647056</v>
      </c>
      <c r="E12982" s="221">
        <v>1.82721139538112</v>
      </c>
    </row>
    <row r="12983" spans="1:5" x14ac:dyDescent="0.25">
      <c r="A12983" s="221">
        <v>58779.974107183603</v>
      </c>
      <c r="B12983" s="221">
        <v>1.76480676073967</v>
      </c>
      <c r="C12983" s="221">
        <v>1.83751998201931</v>
      </c>
      <c r="D12983" s="221">
        <v>2.1168956519640401</v>
      </c>
      <c r="E12983" s="221">
        <v>1.8272278098766399</v>
      </c>
    </row>
    <row r="12984" spans="1:5" x14ac:dyDescent="0.25">
      <c r="A12984" s="221">
        <v>58786.888784488299</v>
      </c>
      <c r="B12984" s="221">
        <v>0.752163619809054</v>
      </c>
      <c r="C12984" s="221">
        <v>1.8376647466812499</v>
      </c>
      <c r="D12984" s="221">
        <v>2.1169635474638899</v>
      </c>
      <c r="E12984" s="221">
        <v>1.82724057708697</v>
      </c>
    </row>
    <row r="12985" spans="1:5" x14ac:dyDescent="0.25">
      <c r="A12985" s="221">
        <v>58787.591891457698</v>
      </c>
      <c r="B12985" s="221">
        <v>2.3249644306940098</v>
      </c>
      <c r="C12985" s="221">
        <v>1.8376794683656801</v>
      </c>
      <c r="D12985" s="221">
        <v>2.1169704513000398</v>
      </c>
      <c r="E12985" s="221">
        <v>1.8272418661274401</v>
      </c>
    </row>
    <row r="12986" spans="1:5" x14ac:dyDescent="0.25">
      <c r="A12986" s="221">
        <v>58789.086643715702</v>
      </c>
      <c r="B12986" s="221">
        <v>2.1189628802065399</v>
      </c>
      <c r="C12986" s="221">
        <v>1.8377107664836101</v>
      </c>
      <c r="D12986" s="221">
        <v>2.1169851283337202</v>
      </c>
      <c r="E12986" s="221">
        <v>1.8272446065300201</v>
      </c>
    </row>
    <row r="12987" spans="1:5" x14ac:dyDescent="0.25">
      <c r="A12987" s="221">
        <v>58795.797157991503</v>
      </c>
      <c r="B12987" s="221">
        <v>1.6954993811822101</v>
      </c>
      <c r="C12987" s="221">
        <v>1.8378512910346501</v>
      </c>
      <c r="D12987" s="221">
        <v>2.11705101914843</v>
      </c>
      <c r="E12987" s="221">
        <v>1.8272569092447499</v>
      </c>
    </row>
    <row r="12988" spans="1:5" x14ac:dyDescent="0.25">
      <c r="A12988" s="221">
        <v>58798.702246398199</v>
      </c>
      <c r="B12988" s="221">
        <v>2.11216876320381</v>
      </c>
      <c r="C12988" s="221">
        <v>1.83791213397111</v>
      </c>
      <c r="D12988" s="221">
        <v>2.1170795443305601</v>
      </c>
      <c r="E12988" s="221">
        <v>1.82726223528571</v>
      </c>
    </row>
    <row r="12989" spans="1:5" x14ac:dyDescent="0.25">
      <c r="A12989" s="221">
        <v>58800.730304006</v>
      </c>
      <c r="B12989" s="221">
        <v>2.62481302814721</v>
      </c>
      <c r="C12989" s="221">
        <v>1.8379546114181</v>
      </c>
      <c r="D12989" s="221">
        <v>2.1170994579113298</v>
      </c>
      <c r="E12989" s="221">
        <v>1.8272659534231199</v>
      </c>
    </row>
    <row r="12990" spans="1:5" x14ac:dyDescent="0.25">
      <c r="A12990" s="221">
        <v>58806.314546652698</v>
      </c>
      <c r="B12990" s="221">
        <v>3.4323495852933301</v>
      </c>
      <c r="C12990" s="221">
        <v>1.8380715838959001</v>
      </c>
      <c r="D12990" s="221">
        <v>2.1171542887118902</v>
      </c>
      <c r="E12990" s="221">
        <v>1.82727619128887</v>
      </c>
    </row>
    <row r="12991" spans="1:5" x14ac:dyDescent="0.25">
      <c r="A12991" s="221">
        <v>58811.465327838298</v>
      </c>
      <c r="B12991" s="221">
        <v>1.3776539493269799</v>
      </c>
      <c r="C12991" s="221">
        <v>1.83817949081299</v>
      </c>
      <c r="D12991" s="221">
        <v>2.1172048632733498</v>
      </c>
      <c r="E12991" s="221">
        <v>1.8272856089577501</v>
      </c>
    </row>
    <row r="12992" spans="1:5" x14ac:dyDescent="0.25">
      <c r="A12992" s="221">
        <v>58811.470097516903</v>
      </c>
      <c r="B12992" s="221">
        <v>2.2487241471861998</v>
      </c>
      <c r="C12992" s="221">
        <v>1.8381795907420899</v>
      </c>
      <c r="D12992" s="221">
        <v>2.1172049101059298</v>
      </c>
      <c r="E12992" s="221">
        <v>1.8272856176523899</v>
      </c>
    </row>
    <row r="12993" spans="1:5" x14ac:dyDescent="0.25">
      <c r="A12993" s="221">
        <v>58816.606727877501</v>
      </c>
      <c r="B12993" s="221">
        <v>1.6944920861321899</v>
      </c>
      <c r="C12993" s="221">
        <v>1.8382872148412499</v>
      </c>
      <c r="D12993" s="221">
        <v>2.1172553457230698</v>
      </c>
      <c r="E12993" s="221">
        <v>1.8272949657773601</v>
      </c>
    </row>
    <row r="12994" spans="1:5" x14ac:dyDescent="0.25">
      <c r="A12994" s="221">
        <v>58818.505472119701</v>
      </c>
      <c r="B12994" s="221">
        <v>0.75329279011533401</v>
      </c>
      <c r="C12994" s="221">
        <v>1.83832700029116</v>
      </c>
      <c r="D12994" s="221">
        <v>2.11727398913927</v>
      </c>
      <c r="E12994" s="221">
        <v>1.82729840442975</v>
      </c>
    </row>
    <row r="12995" spans="1:5" x14ac:dyDescent="0.25">
      <c r="A12995" s="221">
        <v>58820.5801921405</v>
      </c>
      <c r="B12995" s="221">
        <v>2.05935023359027</v>
      </c>
      <c r="C12995" s="221">
        <v>1.8383704756305701</v>
      </c>
      <c r="D12995" s="221">
        <v>2.1172943604288701</v>
      </c>
      <c r="E12995" s="221">
        <v>1.82730216177673</v>
      </c>
    </row>
    <row r="12996" spans="1:5" x14ac:dyDescent="0.25">
      <c r="A12996" s="221">
        <v>58830.132585971704</v>
      </c>
      <c r="B12996" s="221">
        <v>1.50504298626573</v>
      </c>
      <c r="C12996" s="221">
        <v>1.8385706695858799</v>
      </c>
      <c r="D12996" s="221">
        <v>2.1173881536053698</v>
      </c>
      <c r="E12996" s="221">
        <v>1.8273194612956001</v>
      </c>
    </row>
    <row r="12997" spans="1:5" x14ac:dyDescent="0.25">
      <c r="A12997" s="221">
        <v>58832.865365761303</v>
      </c>
      <c r="B12997" s="221">
        <v>0.18940252176660199</v>
      </c>
      <c r="C12997" s="221">
        <v>1.8386279493871001</v>
      </c>
      <c r="D12997" s="221">
        <v>2.1174149862613199</v>
      </c>
      <c r="E12997" s="221">
        <v>1.82732441039803</v>
      </c>
    </row>
    <row r="12998" spans="1:5" x14ac:dyDescent="0.25">
      <c r="A12998" s="221">
        <v>58837.537727476301</v>
      </c>
      <c r="B12998" s="221">
        <v>2.9888754013196901</v>
      </c>
      <c r="C12998" s="221">
        <v>1.8387258902171899</v>
      </c>
      <c r="D12998" s="221">
        <v>2.1174608633110701</v>
      </c>
      <c r="E12998" s="221">
        <v>1.8273328283432499</v>
      </c>
    </row>
    <row r="12999" spans="1:5" x14ac:dyDescent="0.25">
      <c r="A12999" s="221">
        <v>58841.093981631697</v>
      </c>
      <c r="B12999" s="221">
        <v>1.6500154174542201</v>
      </c>
      <c r="C12999" s="221">
        <v>1.83880044162954</v>
      </c>
      <c r="D12999" s="221">
        <v>2.1174957809923298</v>
      </c>
      <c r="E12999" s="221">
        <v>1.82733922709133</v>
      </c>
    </row>
    <row r="13000" spans="1:5" x14ac:dyDescent="0.25">
      <c r="A13000" s="221">
        <v>58844.254462819103</v>
      </c>
      <c r="B13000" s="221">
        <v>1.31869608846626</v>
      </c>
      <c r="C13000" s="221">
        <v>1.8388667006842001</v>
      </c>
      <c r="D13000" s="221">
        <v>2.1175268123675299</v>
      </c>
      <c r="E13000" s="221">
        <v>1.8273449063304099</v>
      </c>
    </row>
    <row r="13001" spans="1:5" x14ac:dyDescent="0.25">
      <c r="A13001" s="221">
        <v>58845.3796903189</v>
      </c>
      <c r="B13001" s="221">
        <v>2.6686176893865099</v>
      </c>
      <c r="C13001" s="221">
        <v>1.8388902917791099</v>
      </c>
      <c r="D13001" s="221">
        <v>2.11753786048161</v>
      </c>
      <c r="E13001" s="221">
        <v>1.8273469152344</v>
      </c>
    </row>
    <row r="13002" spans="1:5" x14ac:dyDescent="0.25">
      <c r="A13002" s="221">
        <v>58847.152387149101</v>
      </c>
      <c r="B13002" s="221">
        <v>1.4915586196138499</v>
      </c>
      <c r="C13002" s="221">
        <v>1.83892745858967</v>
      </c>
      <c r="D13002" s="221">
        <v>2.11755526581238</v>
      </c>
      <c r="E13002" s="221">
        <v>1.8273500800857201</v>
      </c>
    </row>
    <row r="13003" spans="1:5" x14ac:dyDescent="0.25">
      <c r="A13003" s="221">
        <v>58861.7095549531</v>
      </c>
      <c r="B13003" s="221">
        <v>1.3341690728945399</v>
      </c>
      <c r="C13003" s="221">
        <v>1.83923271209146</v>
      </c>
      <c r="D13003" s="221">
        <v>2.11769819624263</v>
      </c>
      <c r="E13003" s="221">
        <v>1.8273760694545</v>
      </c>
    </row>
    <row r="13004" spans="1:5" x14ac:dyDescent="0.25">
      <c r="A13004" s="221">
        <v>58864.757662424003</v>
      </c>
      <c r="B13004" s="221">
        <v>2.2171591342484001</v>
      </c>
      <c r="C13004" s="221">
        <v>1.8392966382040901</v>
      </c>
      <c r="D13004" s="221">
        <v>2.1177281242697101</v>
      </c>
      <c r="E13004" s="221">
        <v>1.82738151133648</v>
      </c>
    </row>
    <row r="13005" spans="1:5" x14ac:dyDescent="0.25">
      <c r="A13005" s="221">
        <v>58867.563734831798</v>
      </c>
      <c r="B13005" s="221">
        <v>3.70746526023835</v>
      </c>
      <c r="C13005" s="221">
        <v>1.8393554910413601</v>
      </c>
      <c r="D13005" s="221">
        <v>2.11775567586092</v>
      </c>
      <c r="E13005" s="221">
        <v>1.8273865211056599</v>
      </c>
    </row>
    <row r="13006" spans="1:5" x14ac:dyDescent="0.25">
      <c r="A13006" s="221">
        <v>58871.220461988902</v>
      </c>
      <c r="B13006" s="221">
        <v>1.78642190969889</v>
      </c>
      <c r="C13006" s="221">
        <v>1.83943218866696</v>
      </c>
      <c r="D13006" s="221">
        <v>2.1177915796571001</v>
      </c>
      <c r="E13006" s="221">
        <v>1.82739298535693</v>
      </c>
    </row>
    <row r="13007" spans="1:5" x14ac:dyDescent="0.25">
      <c r="A13007" s="221">
        <v>58872.050428996699</v>
      </c>
      <c r="B13007" s="221">
        <v>2.0812495320190698</v>
      </c>
      <c r="C13007" s="221">
        <v>1.83944959731786</v>
      </c>
      <c r="D13007" s="221">
        <v>2.1177997287382402</v>
      </c>
      <c r="E13007" s="221">
        <v>1.82739445254741</v>
      </c>
    </row>
    <row r="13008" spans="1:5" x14ac:dyDescent="0.25">
      <c r="A13008" s="221">
        <v>58887.038757909198</v>
      </c>
      <c r="B13008" s="221">
        <v>1.50033359720971</v>
      </c>
      <c r="C13008" s="221">
        <v>1.8397640145622001</v>
      </c>
      <c r="D13008" s="221">
        <v>2.1179468902307099</v>
      </c>
      <c r="E13008" s="221">
        <v>1.8274209484603099</v>
      </c>
    </row>
    <row r="13009" spans="1:5" x14ac:dyDescent="0.25">
      <c r="A13009" s="221">
        <v>58899.3541575532</v>
      </c>
      <c r="B13009" s="221">
        <v>2.2345560105890199</v>
      </c>
      <c r="C13009" s="221">
        <v>1.8400224045006399</v>
      </c>
      <c r="D13009" s="221">
        <v>2.1180678073063901</v>
      </c>
      <c r="E13009" s="221">
        <v>1.8274425587913701</v>
      </c>
    </row>
    <row r="13010" spans="1:5" x14ac:dyDescent="0.25">
      <c r="A13010" s="221">
        <v>58899.4017764276</v>
      </c>
      <c r="B13010" s="221">
        <v>4.0384638907556401</v>
      </c>
      <c r="C13010" s="221">
        <v>1.84002340367589</v>
      </c>
      <c r="D13010" s="221">
        <v>2.1180682748458302</v>
      </c>
      <c r="E13010" s="221">
        <v>1.82744264227541</v>
      </c>
    </row>
    <row r="13011" spans="1:5" x14ac:dyDescent="0.25">
      <c r="A13011" s="221">
        <v>58904.718367658199</v>
      </c>
      <c r="B13011" s="221">
        <v>1.5055337158794899</v>
      </c>
      <c r="C13011" s="221">
        <v>1.84013496245733</v>
      </c>
      <c r="D13011" s="221">
        <v>2.1181204744814202</v>
      </c>
      <c r="E13011" s="221">
        <v>1.827451932038</v>
      </c>
    </row>
    <row r="13012" spans="1:5" x14ac:dyDescent="0.25">
      <c r="A13012" s="221">
        <v>58906.503419189001</v>
      </c>
      <c r="B13012" s="221">
        <v>2.4336975991335001</v>
      </c>
      <c r="C13012" s="221">
        <v>1.84017241983556</v>
      </c>
      <c r="D13012" s="221">
        <v>2.1181380005323001</v>
      </c>
      <c r="E13012" s="221">
        <v>1.8274550472809601</v>
      </c>
    </row>
    <row r="13013" spans="1:5" x14ac:dyDescent="0.25">
      <c r="A13013" s="221">
        <v>58909.221366059697</v>
      </c>
      <c r="B13013" s="221">
        <v>2.4508509115380299</v>
      </c>
      <c r="C13013" s="221">
        <v>1.84022945416525</v>
      </c>
      <c r="D13013" s="221">
        <v>2.11816468596649</v>
      </c>
      <c r="E13013" s="221">
        <v>1.8274597649128199</v>
      </c>
    </row>
    <row r="13014" spans="1:5" x14ac:dyDescent="0.25">
      <c r="A13014" s="221">
        <v>58922.608858223197</v>
      </c>
      <c r="B13014" s="221">
        <v>0.804807349025638</v>
      </c>
      <c r="C13014" s="221">
        <v>1.8405104020137899</v>
      </c>
      <c r="D13014" s="221">
        <v>2.1182961265204301</v>
      </c>
      <c r="E13014" s="221">
        <v>1.82748300203353</v>
      </c>
    </row>
    <row r="13015" spans="1:5" x14ac:dyDescent="0.25">
      <c r="A13015" s="221">
        <v>58925.680501647097</v>
      </c>
      <c r="B13015" s="221">
        <v>2.6953560967227301</v>
      </c>
      <c r="C13015" s="221">
        <v>1.8405748672317599</v>
      </c>
      <c r="D13015" s="221">
        <v>2.1183262834578298</v>
      </c>
      <c r="E13015" s="221">
        <v>1.82748833358839</v>
      </c>
    </row>
    <row r="13016" spans="1:5" x14ac:dyDescent="0.25">
      <c r="A13016" s="221">
        <v>58926.211088321099</v>
      </c>
      <c r="B13016" s="221">
        <v>3.7530229194025599</v>
      </c>
      <c r="C13016" s="221">
        <v>1.8405860029059999</v>
      </c>
      <c r="D13016" s="221">
        <v>2.1183314926787302</v>
      </c>
      <c r="E13016" s="221">
        <v>1.8274892545455399</v>
      </c>
    </row>
    <row r="13017" spans="1:5" x14ac:dyDescent="0.25">
      <c r="A13017" s="221">
        <v>58936.0615915206</v>
      </c>
      <c r="B13017" s="221">
        <v>1.8115042437864399</v>
      </c>
      <c r="C13017" s="221">
        <v>1.84079274698958</v>
      </c>
      <c r="D13017" s="221">
        <v>2.1184282034512298</v>
      </c>
      <c r="E13017" s="221">
        <v>1.82750623706744</v>
      </c>
    </row>
    <row r="13018" spans="1:5" x14ac:dyDescent="0.25">
      <c r="A13018" s="221">
        <v>58937.571514639203</v>
      </c>
      <c r="B13018" s="221">
        <v>2.22730322490805</v>
      </c>
      <c r="C13018" s="221">
        <v>1.8408244385422701</v>
      </c>
      <c r="D13018" s="221">
        <v>2.1184430276513999</v>
      </c>
      <c r="E13018" s="221">
        <v>1.82750883209068</v>
      </c>
    </row>
    <row r="13019" spans="1:5" x14ac:dyDescent="0.25">
      <c r="A13019" s="221">
        <v>58938.902196287898</v>
      </c>
      <c r="B13019" s="221">
        <v>2.71684401018577</v>
      </c>
      <c r="C13019" s="221">
        <v>1.84085236827162</v>
      </c>
      <c r="D13019" s="221">
        <v>2.11845609208553</v>
      </c>
      <c r="E13019" s="221">
        <v>1.8275111190613</v>
      </c>
    </row>
    <row r="13020" spans="1:5" x14ac:dyDescent="0.25">
      <c r="A13020" s="221">
        <v>58939.459930294499</v>
      </c>
      <c r="B13020" s="221">
        <v>1.3849684909356099</v>
      </c>
      <c r="C13020" s="221">
        <v>1.84086407459803</v>
      </c>
      <c r="D13020" s="221">
        <v>2.1184615678348901</v>
      </c>
      <c r="E13020" s="221">
        <v>1.82751207501502</v>
      </c>
    </row>
    <row r="13021" spans="1:5" x14ac:dyDescent="0.25">
      <c r="A13021" s="221">
        <v>58942.281766236898</v>
      </c>
      <c r="B13021" s="221">
        <v>1.77694061501499</v>
      </c>
      <c r="C13021" s="221">
        <v>1.8409233029431999</v>
      </c>
      <c r="D13021" s="221">
        <v>2.1184892721996702</v>
      </c>
      <c r="E13021" s="221">
        <v>1.8275169116298799</v>
      </c>
    </row>
    <row r="13022" spans="1:5" x14ac:dyDescent="0.25">
      <c r="A13022" s="221">
        <v>58944.089067867797</v>
      </c>
      <c r="B13022" s="221">
        <v>1.6650621834574999</v>
      </c>
      <c r="C13022" s="221">
        <v>1.84096123733051</v>
      </c>
      <c r="D13022" s="221">
        <v>2.1185070160177499</v>
      </c>
      <c r="E13022" s="221">
        <v>1.8275200093372299</v>
      </c>
    </row>
    <row r="13023" spans="1:5" x14ac:dyDescent="0.25">
      <c r="A13023" s="221">
        <v>58953.841314793099</v>
      </c>
      <c r="B13023" s="221">
        <v>1.49359027816176</v>
      </c>
      <c r="C13023" s="221">
        <v>1.84116593686243</v>
      </c>
      <c r="D13023" s="221">
        <v>2.11860276212479</v>
      </c>
      <c r="E13023" s="221">
        <v>1.8275366730748399</v>
      </c>
    </row>
    <row r="13024" spans="1:5" x14ac:dyDescent="0.25">
      <c r="A13024" s="221">
        <v>58958.550052760198</v>
      </c>
      <c r="B13024" s="221">
        <v>1.8489295834644099</v>
      </c>
      <c r="C13024" s="221">
        <v>1.84126477541504</v>
      </c>
      <c r="D13024" s="221">
        <v>2.11864899181246</v>
      </c>
      <c r="E13024" s="221">
        <v>1.8275447054802501</v>
      </c>
    </row>
    <row r="13025" spans="1:5" x14ac:dyDescent="0.25">
      <c r="A13025" s="221">
        <v>58959.792495281399</v>
      </c>
      <c r="B13025" s="221">
        <v>1.73369919966133</v>
      </c>
      <c r="C13025" s="221">
        <v>1.84129085502941</v>
      </c>
      <c r="D13025" s="221">
        <v>2.1186611899279799</v>
      </c>
      <c r="E13025" s="221">
        <v>1.8275468182013499</v>
      </c>
    </row>
    <row r="13026" spans="1:5" x14ac:dyDescent="0.25">
      <c r="A13026" s="221">
        <v>58964.678609009497</v>
      </c>
      <c r="B13026" s="221">
        <v>1.71879047649302</v>
      </c>
      <c r="C13026" s="221">
        <v>1.8413934180557201</v>
      </c>
      <c r="D13026" s="221">
        <v>2.11870916106444</v>
      </c>
      <c r="E13026" s="221">
        <v>1.82755511315923</v>
      </c>
    </row>
    <row r="13027" spans="1:5" x14ac:dyDescent="0.25">
      <c r="A13027" s="221">
        <v>58970.756930296302</v>
      </c>
      <c r="B13027" s="221">
        <v>0.82858844998958703</v>
      </c>
      <c r="C13027" s="221">
        <v>1.84152100722038</v>
      </c>
      <c r="D13027" s="221">
        <v>2.1187688371170501</v>
      </c>
      <c r="E13027" s="221">
        <v>1.8275654176146801</v>
      </c>
    </row>
    <row r="13028" spans="1:5" x14ac:dyDescent="0.25">
      <c r="A13028" s="221">
        <v>58971.091776873604</v>
      </c>
      <c r="B13028" s="221">
        <v>2.6141737910875902</v>
      </c>
      <c r="C13028" s="221">
        <v>1.84152803594935</v>
      </c>
      <c r="D13028" s="221">
        <v>2.1187721245908402</v>
      </c>
      <c r="E13028" s="221">
        <v>1.82756598348084</v>
      </c>
    </row>
    <row r="13029" spans="1:5" x14ac:dyDescent="0.25">
      <c r="A13029" s="221">
        <v>58972.746551895201</v>
      </c>
      <c r="B13029" s="221">
        <v>1.8771330799483701</v>
      </c>
      <c r="C13029" s="221">
        <v>1.8415627711754801</v>
      </c>
      <c r="D13029" s="221">
        <v>2.1187883709254098</v>
      </c>
      <c r="E13029" s="221">
        <v>1.8275687799292999</v>
      </c>
    </row>
    <row r="13030" spans="1:5" x14ac:dyDescent="0.25">
      <c r="A13030" s="221">
        <v>58982.456304603802</v>
      </c>
      <c r="B13030" s="221">
        <v>0.52513075472928605</v>
      </c>
      <c r="C13030" s="221">
        <v>1.8417665873345701</v>
      </c>
      <c r="D13030" s="221">
        <v>2.11888369983056</v>
      </c>
      <c r="E13030" s="221">
        <v>1.8275851448959799</v>
      </c>
    </row>
    <row r="13031" spans="1:5" x14ac:dyDescent="0.25">
      <c r="A13031" s="221">
        <v>58984.550084643997</v>
      </c>
      <c r="B13031" s="221">
        <v>0.30633325044218102</v>
      </c>
      <c r="C13031" s="221">
        <v>1.8418105373538201</v>
      </c>
      <c r="D13031" s="221">
        <v>2.1189042562509801</v>
      </c>
      <c r="E13031" s="221">
        <v>1.8275886708454701</v>
      </c>
    </row>
    <row r="13032" spans="1:5" x14ac:dyDescent="0.25">
      <c r="A13032" s="221">
        <v>58997.791024672602</v>
      </c>
      <c r="B13032" s="221">
        <v>1.7723364148582801</v>
      </c>
      <c r="C13032" s="221">
        <v>1.84208847004693</v>
      </c>
      <c r="D13032" s="221">
        <v>2.1190342538270301</v>
      </c>
      <c r="E13032" s="221">
        <v>1.8276108539188101</v>
      </c>
    </row>
    <row r="13033" spans="1:5" x14ac:dyDescent="0.25">
      <c r="A13033" s="221">
        <v>59017.767363987397</v>
      </c>
      <c r="B13033" s="221">
        <v>1.8514439467121899</v>
      </c>
      <c r="C13033" s="221">
        <v>1.84250775453153</v>
      </c>
      <c r="D13033" s="221">
        <v>2.1192303754230402</v>
      </c>
      <c r="E13033" s="221">
        <v>1.82764404805252</v>
      </c>
    </row>
    <row r="13034" spans="1:5" x14ac:dyDescent="0.25">
      <c r="A13034" s="221">
        <v>59027.378628688697</v>
      </c>
      <c r="B13034" s="221">
        <v>2.1688314779992202</v>
      </c>
      <c r="C13034" s="221">
        <v>1.84270946814473</v>
      </c>
      <c r="D13034" s="221">
        <v>2.1193247335787802</v>
      </c>
      <c r="E13034" s="221">
        <v>1.8276599070347099</v>
      </c>
    </row>
    <row r="13035" spans="1:5" x14ac:dyDescent="0.25">
      <c r="A13035" s="221">
        <v>59027.832722339001</v>
      </c>
      <c r="B13035" s="221">
        <v>2.2511300931860498</v>
      </c>
      <c r="C13035" s="221">
        <v>1.84271899794759</v>
      </c>
      <c r="D13035" s="221">
        <v>2.1193291916226098</v>
      </c>
      <c r="E13035" s="221">
        <v>1.82766064984238</v>
      </c>
    </row>
    <row r="13036" spans="1:5" x14ac:dyDescent="0.25">
      <c r="A13036" s="221">
        <v>59030.160132493897</v>
      </c>
      <c r="B13036" s="221">
        <v>1.5166614501309801</v>
      </c>
      <c r="C13036" s="221">
        <v>1.84276784142517</v>
      </c>
      <c r="D13036" s="221">
        <v>2.1193520408663602</v>
      </c>
      <c r="E13036" s="221">
        <v>1.82766445702645</v>
      </c>
    </row>
    <row r="13037" spans="1:5" x14ac:dyDescent="0.25">
      <c r="A13037" s="221">
        <v>59037.401440507201</v>
      </c>
      <c r="B13037" s="221">
        <v>2.19451299322004</v>
      </c>
      <c r="C13037" s="221">
        <v>1.8429198027359299</v>
      </c>
      <c r="D13037" s="221">
        <v>2.1194231320796799</v>
      </c>
      <c r="E13037" s="221">
        <v>1.8276763023784399</v>
      </c>
    </row>
    <row r="13038" spans="1:5" x14ac:dyDescent="0.25">
      <c r="A13038" s="221">
        <v>59044.372827451101</v>
      </c>
      <c r="B13038" s="221">
        <v>2.0835397542655398</v>
      </c>
      <c r="C13038" s="221">
        <v>1.8430660900003299</v>
      </c>
      <c r="D13038" s="221">
        <v>2.11949157301349</v>
      </c>
      <c r="E13038" s="221">
        <v>1.8276877061927901</v>
      </c>
    </row>
    <row r="13039" spans="1:5" x14ac:dyDescent="0.25">
      <c r="A13039" s="221">
        <v>59045.635319110203</v>
      </c>
      <c r="B13039" s="221">
        <v>1.49513504701662</v>
      </c>
      <c r="C13039" s="221">
        <v>1.8430925809721199</v>
      </c>
      <c r="D13039" s="221">
        <v>2.1195039672254201</v>
      </c>
      <c r="E13039" s="221">
        <v>1.8276897713801901</v>
      </c>
    </row>
    <row r="13040" spans="1:5" x14ac:dyDescent="0.25">
      <c r="A13040" s="221">
        <v>59047.099083715897</v>
      </c>
      <c r="B13040" s="221">
        <v>1.9797131231381999</v>
      </c>
      <c r="C13040" s="221">
        <v>1.84312329483138</v>
      </c>
      <c r="D13040" s="221">
        <v>2.1195183373866899</v>
      </c>
      <c r="E13040" s="221">
        <v>1.8276921658104399</v>
      </c>
    </row>
    <row r="13041" spans="1:5" x14ac:dyDescent="0.25">
      <c r="A13041" s="221">
        <v>59047.4149427515</v>
      </c>
      <c r="B13041" s="221">
        <v>0.92690820937026996</v>
      </c>
      <c r="C13041" s="221">
        <v>1.84312992237101</v>
      </c>
      <c r="D13041" s="221">
        <v>2.1195214382577401</v>
      </c>
      <c r="E13041" s="221">
        <v>1.82769268249354</v>
      </c>
    </row>
    <row r="13042" spans="1:5" x14ac:dyDescent="0.25">
      <c r="A13042" s="221">
        <v>59061.294669120798</v>
      </c>
      <c r="B13042" s="221">
        <v>0.49896038831469502</v>
      </c>
      <c r="C13042" s="221">
        <v>1.84342113132715</v>
      </c>
      <c r="D13042" s="221">
        <v>2.11965769917395</v>
      </c>
      <c r="E13042" s="221">
        <v>1.8277152506151499</v>
      </c>
    </row>
    <row r="13043" spans="1:5" x14ac:dyDescent="0.25">
      <c r="A13043" s="221">
        <v>59064.127674962103</v>
      </c>
      <c r="B13043" s="221">
        <v>-3.4206569476158397E-2</v>
      </c>
      <c r="C13043" s="221">
        <v>1.84348056421675</v>
      </c>
      <c r="D13043" s="221">
        <v>2.11968551153576</v>
      </c>
      <c r="E13043" s="221">
        <v>1.82771983383978</v>
      </c>
    </row>
    <row r="13044" spans="1:5" x14ac:dyDescent="0.25">
      <c r="A13044" s="221">
        <v>59065.510721037099</v>
      </c>
      <c r="B13044" s="221">
        <v>4.83271047393408</v>
      </c>
      <c r="C13044" s="221">
        <v>1.8435095779693</v>
      </c>
      <c r="D13044" s="221">
        <v>2.11969908926203</v>
      </c>
      <c r="E13044" s="221">
        <v>1.82772207132576</v>
      </c>
    </row>
    <row r="13045" spans="1:5" x14ac:dyDescent="0.25">
      <c r="A13045" s="221">
        <v>59065.567003471697</v>
      </c>
      <c r="B13045" s="221">
        <v>2.6178978473194099</v>
      </c>
      <c r="C13045" s="221">
        <v>1.84351075866683</v>
      </c>
      <c r="D13045" s="221">
        <v>2.1196996417899099</v>
      </c>
      <c r="E13045" s="221">
        <v>1.8277221623792399</v>
      </c>
    </row>
    <row r="13046" spans="1:5" x14ac:dyDescent="0.25">
      <c r="A13046" s="221">
        <v>59067.345742433798</v>
      </c>
      <c r="B13046" s="221">
        <v>1.1057263225123299</v>
      </c>
      <c r="C13046" s="221">
        <v>1.84354807215025</v>
      </c>
      <c r="D13046" s="221">
        <v>2.11971710377196</v>
      </c>
      <c r="E13046" s="221">
        <v>1.8277250400154601</v>
      </c>
    </row>
    <row r="13047" spans="1:5" x14ac:dyDescent="0.25">
      <c r="A13047" s="221">
        <v>59085.1712764814</v>
      </c>
      <c r="B13047" s="221">
        <v>2.9056864812346799</v>
      </c>
      <c r="C13047" s="221">
        <v>1.84392195823827</v>
      </c>
      <c r="D13047" s="221">
        <v>2.1198920980584499</v>
      </c>
      <c r="E13047" s="221">
        <v>1.82775369079363</v>
      </c>
    </row>
    <row r="13048" spans="1:5" x14ac:dyDescent="0.25">
      <c r="A13048" s="221">
        <v>59095.964804328301</v>
      </c>
      <c r="B13048" s="221">
        <v>1.1566223175633501</v>
      </c>
      <c r="C13048" s="221">
        <v>1.84414829797853</v>
      </c>
      <c r="D13048" s="221">
        <v>2.1199980587381901</v>
      </c>
      <c r="E13048" s="221">
        <v>1.8277708813493101</v>
      </c>
    </row>
    <row r="13049" spans="1:5" x14ac:dyDescent="0.25">
      <c r="A13049" s="221">
        <v>59117.554244696898</v>
      </c>
      <c r="B13049" s="221">
        <v>3.00560171136086</v>
      </c>
      <c r="C13049" s="221">
        <v>1.8446008929031901</v>
      </c>
      <c r="D13049" s="221">
        <v>2.1202100010783602</v>
      </c>
      <c r="E13049" s="221">
        <v>1.8278050893470901</v>
      </c>
    </row>
    <row r="13050" spans="1:5" x14ac:dyDescent="0.25">
      <c r="A13050" s="221">
        <v>59123.5457422826</v>
      </c>
      <c r="B13050" s="221">
        <v>2.06450868256367</v>
      </c>
      <c r="C13050" s="221">
        <v>1.84472646193408</v>
      </c>
      <c r="D13050" s="221">
        <v>2.1202688186339298</v>
      </c>
      <c r="E13050" s="221">
        <v>1.8278145034006601</v>
      </c>
    </row>
    <row r="13051" spans="1:5" x14ac:dyDescent="0.25">
      <c r="A13051" s="221">
        <v>59127.364463650702</v>
      </c>
      <c r="B13051" s="221">
        <v>0.14213556756763601</v>
      </c>
      <c r="C13051" s="221">
        <v>1.8448064856625901</v>
      </c>
      <c r="D13051" s="221">
        <v>2.1203063063993901</v>
      </c>
      <c r="E13051" s="221">
        <v>1.82782048316004</v>
      </c>
    </row>
    <row r="13052" spans="1:5" x14ac:dyDescent="0.25">
      <c r="A13052" s="221">
        <v>59128.240276876997</v>
      </c>
      <c r="B13052" s="221">
        <v>2.0482436817181902</v>
      </c>
      <c r="C13052" s="221">
        <v>1.8448248379247001</v>
      </c>
      <c r="D13052" s="221">
        <v>2.1203149041151299</v>
      </c>
      <c r="E13052" s="221">
        <v>1.8278218466533001</v>
      </c>
    </row>
    <row r="13053" spans="1:5" x14ac:dyDescent="0.25">
      <c r="A13053" s="221">
        <v>59146.577708282202</v>
      </c>
      <c r="B13053" s="221">
        <v>2.1094082226331898</v>
      </c>
      <c r="C13053" s="221">
        <v>1.84520900398697</v>
      </c>
      <c r="D13053" s="221">
        <v>2.1204949151651298</v>
      </c>
      <c r="E13053" s="221">
        <v>1.8278503949366101</v>
      </c>
    </row>
    <row r="13054" spans="1:5" x14ac:dyDescent="0.25">
      <c r="A13054" s="221">
        <v>59148.092448904201</v>
      </c>
      <c r="B13054" s="221">
        <v>2.15080016996103</v>
      </c>
      <c r="C13054" s="221">
        <v>1.84524072985754</v>
      </c>
      <c r="D13054" s="221">
        <v>2.1205097846458401</v>
      </c>
      <c r="E13054" s="221">
        <v>1.82785275313191</v>
      </c>
    </row>
    <row r="13055" spans="1:5" x14ac:dyDescent="0.25">
      <c r="A13055" s="221">
        <v>59156.406847328602</v>
      </c>
      <c r="B13055" s="221">
        <v>1.08005599338612</v>
      </c>
      <c r="C13055" s="221">
        <v>1.84541485082987</v>
      </c>
      <c r="D13055" s="221">
        <v>2.12059140309931</v>
      </c>
      <c r="E13055" s="221">
        <v>1.827865651322</v>
      </c>
    </row>
    <row r="13056" spans="1:5" x14ac:dyDescent="0.25">
      <c r="A13056" s="221">
        <v>59159.419998423902</v>
      </c>
      <c r="B13056" s="221">
        <v>4.6829406334947699</v>
      </c>
      <c r="C13056" s="221">
        <v>1.84547794302047</v>
      </c>
      <c r="D13056" s="221">
        <v>2.1206209817555002</v>
      </c>
      <c r="E13056" s="221">
        <v>1.82787030250923</v>
      </c>
    </row>
    <row r="13057" spans="1:5" x14ac:dyDescent="0.25">
      <c r="A13057" s="221">
        <v>59160.055641789797</v>
      </c>
      <c r="B13057" s="221">
        <v>2.47172496775128</v>
      </c>
      <c r="C13057" s="221">
        <v>1.8454912521690501</v>
      </c>
      <c r="D13057" s="221">
        <v>2.1206272215609401</v>
      </c>
      <c r="E13057" s="221">
        <v>1.82787128101216</v>
      </c>
    </row>
    <row r="13058" spans="1:5" x14ac:dyDescent="0.25">
      <c r="A13058" s="221">
        <v>59163.026723928699</v>
      </c>
      <c r="B13058" s="221">
        <v>1.3487604408974201</v>
      </c>
      <c r="C13058" s="221">
        <v>1.84555345743875</v>
      </c>
      <c r="D13058" s="221">
        <v>2.1206563872464099</v>
      </c>
      <c r="E13058" s="221">
        <v>1.8278758546658</v>
      </c>
    </row>
    <row r="13059" spans="1:5" x14ac:dyDescent="0.25">
      <c r="A13059" s="221">
        <v>59163.6944044478</v>
      </c>
      <c r="B13059" s="221">
        <v>-0.126608553814023</v>
      </c>
      <c r="C13059" s="221">
        <v>1.8455674357434799</v>
      </c>
      <c r="D13059" s="221">
        <v>2.1206629415451799</v>
      </c>
      <c r="E13059" s="221">
        <v>1.82787688248641</v>
      </c>
    </row>
    <row r="13060" spans="1:5" x14ac:dyDescent="0.25">
      <c r="A13060" s="221">
        <v>59171.195038957703</v>
      </c>
      <c r="B13060" s="221">
        <v>3.6233439372986198</v>
      </c>
      <c r="C13060" s="221">
        <v>1.8457244500999299</v>
      </c>
      <c r="D13060" s="221">
        <v>2.12073657166939</v>
      </c>
      <c r="E13060" s="221">
        <v>1.82788839414186</v>
      </c>
    </row>
    <row r="13061" spans="1:5" x14ac:dyDescent="0.25">
      <c r="A13061" s="221">
        <v>59171.331676356604</v>
      </c>
      <c r="B13061" s="221">
        <v>2.5864239277308299</v>
      </c>
      <c r="C13061" s="221">
        <v>1.84572731010861</v>
      </c>
      <c r="D13061" s="221">
        <v>2.1207379129730701</v>
      </c>
      <c r="E13061" s="221">
        <v>1.8278886026707399</v>
      </c>
    </row>
    <row r="13062" spans="1:5" x14ac:dyDescent="0.25">
      <c r="A13062" s="221">
        <v>59179.200952226303</v>
      </c>
      <c r="B13062" s="221">
        <v>1.6793350280949</v>
      </c>
      <c r="C13062" s="221">
        <v>1.8458920040889899</v>
      </c>
      <c r="D13062" s="221">
        <v>2.1208151618723399</v>
      </c>
      <c r="E13062" s="221">
        <v>1.8279006123496799</v>
      </c>
    </row>
    <row r="13063" spans="1:5" x14ac:dyDescent="0.25">
      <c r="A13063" s="221">
        <v>59180.579616745803</v>
      </c>
      <c r="B13063" s="221">
        <v>2.0403438903325601</v>
      </c>
      <c r="C13063" s="221">
        <v>1.8459208538309499</v>
      </c>
      <c r="D13063" s="221">
        <v>2.1208286955593501</v>
      </c>
      <c r="E13063" s="221">
        <v>1.82790271639566</v>
      </c>
    </row>
    <row r="13064" spans="1:5" x14ac:dyDescent="0.25">
      <c r="A13064" s="221">
        <v>59185.607504765001</v>
      </c>
      <c r="B13064" s="221">
        <v>2.8069259489716298</v>
      </c>
      <c r="C13064" s="221">
        <v>1.84602605646467</v>
      </c>
      <c r="D13064" s="221">
        <v>2.1208780519196599</v>
      </c>
      <c r="E13064" s="221">
        <v>1.8279103896964599</v>
      </c>
    </row>
    <row r="13065" spans="1:5" x14ac:dyDescent="0.25">
      <c r="A13065" s="221">
        <v>59185.6714887907</v>
      </c>
      <c r="B13065" s="221">
        <v>2.4138375405524202</v>
      </c>
      <c r="C13065" s="221">
        <v>1.84602739516151</v>
      </c>
      <c r="D13065" s="221">
        <v>2.1208786800200801</v>
      </c>
      <c r="E13065" s="221">
        <v>1.8279104869345499</v>
      </c>
    </row>
    <row r="13066" spans="1:5" x14ac:dyDescent="0.25">
      <c r="A13066" s="221">
        <v>59186.885199792698</v>
      </c>
      <c r="B13066" s="221">
        <v>1.42053120378471</v>
      </c>
      <c r="C13066" s="221">
        <v>1.84605278814889</v>
      </c>
      <c r="D13066" s="221">
        <v>2.1208905944376899</v>
      </c>
      <c r="E13066" s="221">
        <v>1.8279123314408501</v>
      </c>
    </row>
    <row r="13067" spans="1:5" x14ac:dyDescent="0.25">
      <c r="A13067" s="221">
        <v>59188.394347278198</v>
      </c>
      <c r="B13067" s="221">
        <v>1.9276618324399499</v>
      </c>
      <c r="C13067" s="221">
        <v>1.84608436085273</v>
      </c>
      <c r="D13067" s="221">
        <v>2.1209054090132602</v>
      </c>
      <c r="E13067" s="221">
        <v>1.8279146230214101</v>
      </c>
    </row>
    <row r="13068" spans="1:5" x14ac:dyDescent="0.25">
      <c r="A13068" s="221">
        <v>59190.096205169102</v>
      </c>
      <c r="B13068" s="221">
        <v>1.56657513050051</v>
      </c>
      <c r="C13068" s="221">
        <v>1.8461199634362899</v>
      </c>
      <c r="D13068" s="221">
        <v>2.1209221153342699</v>
      </c>
      <c r="E13068" s="221">
        <v>1.8279172054717101</v>
      </c>
    </row>
    <row r="13069" spans="1:5" x14ac:dyDescent="0.25">
      <c r="A13069" s="221">
        <v>59191.147850871399</v>
      </c>
      <c r="B13069" s="221">
        <v>2.0486339979374901</v>
      </c>
      <c r="C13069" s="221">
        <v>1.8461419627328699</v>
      </c>
      <c r="D13069" s="221">
        <v>2.1209324388347199</v>
      </c>
      <c r="E13069" s="221">
        <v>1.8279188012704899</v>
      </c>
    </row>
    <row r="13070" spans="1:5" x14ac:dyDescent="0.25">
      <c r="A13070" s="221">
        <v>59192.512671455101</v>
      </c>
      <c r="B13070" s="221">
        <v>2.0839008451449401</v>
      </c>
      <c r="C13070" s="221">
        <v>1.8461705122149401</v>
      </c>
      <c r="D13070" s="221">
        <v>2.1209458366224601</v>
      </c>
      <c r="E13070" s="221">
        <v>1.82792087019177</v>
      </c>
    </row>
    <row r="13071" spans="1:5" x14ac:dyDescent="0.25">
      <c r="A13071" s="221">
        <v>59196.803842675501</v>
      </c>
      <c r="B13071" s="221">
        <v>4.6805149356400797</v>
      </c>
      <c r="C13071" s="221">
        <v>1.8462602668906301</v>
      </c>
      <c r="D13071" s="221">
        <v>2.12098796098801</v>
      </c>
      <c r="E13071" s="221">
        <v>1.8279273644912599</v>
      </c>
    </row>
    <row r="13072" spans="1:5" x14ac:dyDescent="0.25">
      <c r="A13072" s="221">
        <v>59202.970104867403</v>
      </c>
      <c r="B13072" s="221">
        <v>1.46818266509396</v>
      </c>
      <c r="C13072" s="221">
        <v>1.8463892201579</v>
      </c>
      <c r="D13072" s="221">
        <v>2.1210484922204702</v>
      </c>
      <c r="E13072" s="221">
        <v>1.8279366512735</v>
      </c>
    </row>
    <row r="13073" spans="1:5" x14ac:dyDescent="0.25">
      <c r="A13073" s="221">
        <v>59203.1607864955</v>
      </c>
      <c r="B13073" s="221">
        <v>2.72565851280517</v>
      </c>
      <c r="C13073" s="221">
        <v>1.84639320741168</v>
      </c>
      <c r="D13073" s="221">
        <v>2.1210503639902401</v>
      </c>
      <c r="E13073" s="221">
        <v>1.82793693845213</v>
      </c>
    </row>
    <row r="13074" spans="1:5" x14ac:dyDescent="0.25">
      <c r="A13074" s="221">
        <v>59205.745278360097</v>
      </c>
      <c r="B13074" s="221">
        <v>1.48182233411682</v>
      </c>
      <c r="C13074" s="221">
        <v>1.84644724775335</v>
      </c>
      <c r="D13074" s="221">
        <v>2.1210757338897999</v>
      </c>
      <c r="E13074" s="221">
        <v>1.82794083086092</v>
      </c>
    </row>
    <row r="13075" spans="1:5" x14ac:dyDescent="0.25">
      <c r="A13075" s="221">
        <v>59212.702413199702</v>
      </c>
      <c r="B13075" s="221">
        <v>1.8770488240043199</v>
      </c>
      <c r="C13075" s="221">
        <v>1.8465926897371601</v>
      </c>
      <c r="D13075" s="221">
        <v>2.12114402654512</v>
      </c>
      <c r="E13075" s="221">
        <v>1.8279512997157801</v>
      </c>
    </row>
    <row r="13076" spans="1:5" x14ac:dyDescent="0.25">
      <c r="A13076" s="221">
        <v>59224.310100892697</v>
      </c>
      <c r="B13076" s="221">
        <v>1.5073879132019301</v>
      </c>
      <c r="C13076" s="221">
        <v>1.8468352858956301</v>
      </c>
      <c r="D13076" s="221">
        <v>2.1212579699762899</v>
      </c>
      <c r="E13076" s="221">
        <v>1.82796854700754</v>
      </c>
    </row>
    <row r="13077" spans="1:5" x14ac:dyDescent="0.25">
      <c r="A13077" s="221">
        <v>59224.462294789497</v>
      </c>
      <c r="B13077" s="221">
        <v>1.73440189598617</v>
      </c>
      <c r="C13077" s="221">
        <v>1.8468384659577799</v>
      </c>
      <c r="D13077" s="221">
        <v>2.1212594639426401</v>
      </c>
      <c r="E13077" s="221">
        <v>1.8279687731449601</v>
      </c>
    </row>
    <row r="13078" spans="1:5" x14ac:dyDescent="0.25">
      <c r="A13078" s="221">
        <v>59225.651903471196</v>
      </c>
      <c r="B13078" s="221">
        <v>2.1503737681542301</v>
      </c>
      <c r="C13078" s="221">
        <v>1.8468633219897601</v>
      </c>
      <c r="D13078" s="221">
        <v>2.12127114138422</v>
      </c>
      <c r="E13078" s="221">
        <v>1.8279705407259399</v>
      </c>
    </row>
    <row r="13079" spans="1:5" x14ac:dyDescent="0.25">
      <c r="A13079" s="221">
        <v>59228.092717325002</v>
      </c>
      <c r="B13079" s="221">
        <v>1.1964797077827201</v>
      </c>
      <c r="C13079" s="221">
        <v>1.8469143172140301</v>
      </c>
      <c r="D13079" s="221">
        <v>2.1212951009110999</v>
      </c>
      <c r="E13079" s="221">
        <v>1.8279741674111001</v>
      </c>
    </row>
    <row r="13080" spans="1:5" x14ac:dyDescent="0.25">
      <c r="A13080" s="221">
        <v>59231.199004884198</v>
      </c>
      <c r="B13080" s="221">
        <v>0.70271432679329704</v>
      </c>
      <c r="C13080" s="221">
        <v>1.8469792086871399</v>
      </c>
      <c r="D13080" s="221">
        <v>2.1213255925749701</v>
      </c>
      <c r="E13080" s="221">
        <v>1.82797878289088</v>
      </c>
    </row>
    <row r="13081" spans="1:5" x14ac:dyDescent="0.25">
      <c r="A13081" s="221">
        <v>59235.789889042702</v>
      </c>
      <c r="B13081" s="221">
        <v>3.5298317309727198</v>
      </c>
      <c r="C13081" s="221">
        <v>1.8470751033124699</v>
      </c>
      <c r="D13081" s="221">
        <v>2.12137065597644</v>
      </c>
      <c r="E13081" s="221">
        <v>1.8279856042596601</v>
      </c>
    </row>
    <row r="13082" spans="1:5" x14ac:dyDescent="0.25">
      <c r="A13082" s="221">
        <v>59248.909721345903</v>
      </c>
      <c r="B13082" s="221">
        <v>-0.41056639735334</v>
      </c>
      <c r="C13082" s="221">
        <v>1.8473490524557099</v>
      </c>
      <c r="D13082" s="221">
        <v>2.12149943820007</v>
      </c>
      <c r="E13082" s="221">
        <v>1.82800507069441</v>
      </c>
    </row>
    <row r="13083" spans="1:5" x14ac:dyDescent="0.25">
      <c r="A13083" s="221">
        <v>59251.241252945903</v>
      </c>
      <c r="B13083" s="221">
        <v>2.6281324424879</v>
      </c>
      <c r="C13083" s="221">
        <v>1.84739772114354</v>
      </c>
      <c r="D13083" s="221">
        <v>2.1215223241498999</v>
      </c>
      <c r="E13083" s="221">
        <v>1.8280084986302201</v>
      </c>
    </row>
    <row r="13084" spans="1:5" x14ac:dyDescent="0.25">
      <c r="A13084" s="221">
        <v>59253.190895751497</v>
      </c>
      <c r="B13084" s="221">
        <v>1.9195885764060601</v>
      </c>
      <c r="C13084" s="221">
        <v>1.84743841469976</v>
      </c>
      <c r="D13084" s="221">
        <v>2.121541461539</v>
      </c>
      <c r="E13084" s="221">
        <v>1.8280113630061301</v>
      </c>
    </row>
    <row r="13085" spans="1:5" x14ac:dyDescent="0.25">
      <c r="A13085" s="221">
        <v>59259.837077542201</v>
      </c>
      <c r="B13085" s="221">
        <v>2.8710562635040802</v>
      </c>
      <c r="C13085" s="221">
        <v>1.8475771113697601</v>
      </c>
      <c r="D13085" s="221">
        <v>2.12160669942085</v>
      </c>
      <c r="E13085" s="221">
        <v>1.8280211006848901</v>
      </c>
    </row>
    <row r="13086" spans="1:5" x14ac:dyDescent="0.25">
      <c r="A13086" s="221">
        <v>59260.260422264197</v>
      </c>
      <c r="B13086" s="221">
        <v>2.4074250782740299</v>
      </c>
      <c r="C13086" s="221">
        <v>1.8475859445588201</v>
      </c>
      <c r="D13086" s="221">
        <v>2.1216108549064798</v>
      </c>
      <c r="E13086" s="221">
        <v>1.82802172095004</v>
      </c>
    </row>
    <row r="13087" spans="1:5" x14ac:dyDescent="0.25">
      <c r="A13087" s="221">
        <v>59285.186087333197</v>
      </c>
      <c r="B13087" s="221">
        <v>1.96287170992775</v>
      </c>
      <c r="C13087" s="221">
        <v>1.84810574821002</v>
      </c>
      <c r="D13087" s="221">
        <v>2.1218555213396102</v>
      </c>
      <c r="E13087" s="221">
        <v>1.8280578163262899</v>
      </c>
    </row>
    <row r="13088" spans="1:5" x14ac:dyDescent="0.25">
      <c r="A13088" s="221">
        <v>59289.810516531899</v>
      </c>
      <c r="B13088" s="221">
        <v>2.3398664968532499</v>
      </c>
      <c r="C13088" s="221">
        <v>1.8482021231555099</v>
      </c>
      <c r="D13088" s="221">
        <v>2.12190091401395</v>
      </c>
      <c r="E13088" s="221">
        <v>1.82806446178238</v>
      </c>
    </row>
    <row r="13089" spans="1:5" x14ac:dyDescent="0.25">
      <c r="A13089" s="221">
        <v>59310.659524250703</v>
      </c>
      <c r="B13089" s="221">
        <v>1.91914062465306</v>
      </c>
      <c r="C13089" s="221">
        <v>1.84863636403598</v>
      </c>
      <c r="D13089" s="221">
        <v>2.1221055641039901</v>
      </c>
      <c r="E13089" s="221">
        <v>1.8280944224887501</v>
      </c>
    </row>
    <row r="13090" spans="1:5" x14ac:dyDescent="0.25">
      <c r="A13090" s="221">
        <v>59311.4897141404</v>
      </c>
      <c r="B13090" s="221">
        <v>3.7241946881752002</v>
      </c>
      <c r="C13090" s="221">
        <v>1.84865364526692</v>
      </c>
      <c r="D13090" s="221">
        <v>2.1221137128016498</v>
      </c>
      <c r="E13090" s="221">
        <v>1.82809561549879</v>
      </c>
    </row>
    <row r="13091" spans="1:5" x14ac:dyDescent="0.25">
      <c r="A13091" s="221">
        <v>59313.6225223652</v>
      </c>
      <c r="B13091" s="221">
        <v>2.2338024080780698</v>
      </c>
      <c r="C13091" s="221">
        <v>1.8486980413816001</v>
      </c>
      <c r="D13091" s="221">
        <v>2.12213464730063</v>
      </c>
      <c r="E13091" s="221">
        <v>1.8280986350934201</v>
      </c>
    </row>
    <row r="13092" spans="1:5" x14ac:dyDescent="0.25">
      <c r="A13092" s="221">
        <v>59321.638802461202</v>
      </c>
      <c r="B13092" s="221">
        <v>0.90930207815351805</v>
      </c>
      <c r="C13092" s="221">
        <v>1.8488648612163601</v>
      </c>
      <c r="D13092" s="221">
        <v>2.12221333079667</v>
      </c>
      <c r="E13092" s="221">
        <v>1.8281099844102799</v>
      </c>
    </row>
    <row r="13093" spans="1:5" x14ac:dyDescent="0.25">
      <c r="A13093" s="221">
        <v>59321.901849392903</v>
      </c>
      <c r="B13093" s="221">
        <v>1.1991573899654999</v>
      </c>
      <c r="C13093" s="221">
        <v>1.8488703341089301</v>
      </c>
      <c r="D13093" s="221">
        <v>2.1222159127239402</v>
      </c>
      <c r="E13093" s="221">
        <v>1.8281103568277799</v>
      </c>
    </row>
    <row r="13094" spans="1:5" x14ac:dyDescent="0.25">
      <c r="A13094" s="221">
        <v>59322.061435117801</v>
      </c>
      <c r="B13094" s="221">
        <v>1.6007028446988001</v>
      </c>
      <c r="C13094" s="221">
        <v>1.8488736543761199</v>
      </c>
      <c r="D13094" s="221">
        <v>2.1222174791316299</v>
      </c>
      <c r="E13094" s="221">
        <v>1.82811058276661</v>
      </c>
    </row>
    <row r="13095" spans="1:5" x14ac:dyDescent="0.25">
      <c r="A13095" s="221">
        <v>59323.7501248142</v>
      </c>
      <c r="B13095" s="221">
        <v>1.4707596239478</v>
      </c>
      <c r="C13095" s="221">
        <v>1.8489087868146501</v>
      </c>
      <c r="D13095" s="221">
        <v>2.1222340544018801</v>
      </c>
      <c r="E13095" s="221">
        <v>1.8281129735855699</v>
      </c>
    </row>
    <row r="13096" spans="1:5" x14ac:dyDescent="0.25">
      <c r="A13096" s="221">
        <v>59332.719985140197</v>
      </c>
      <c r="B13096" s="221">
        <v>3.6410082016313998</v>
      </c>
      <c r="C13096" s="221">
        <v>1.8490953461841699</v>
      </c>
      <c r="D13096" s="221">
        <v>2.12232209772883</v>
      </c>
      <c r="E13096" s="221">
        <v>1.82812563947143</v>
      </c>
    </row>
    <row r="13097" spans="1:5" x14ac:dyDescent="0.25">
      <c r="A13097" s="221">
        <v>59344.877774755099</v>
      </c>
      <c r="B13097" s="221">
        <v>3.3354014123469802</v>
      </c>
      <c r="C13097" s="221">
        <v>1.8493480751106299</v>
      </c>
      <c r="D13097" s="221">
        <v>2.12244143205591</v>
      </c>
      <c r="E13097" s="221">
        <v>1.8281426866781201</v>
      </c>
    </row>
    <row r="13098" spans="1:5" x14ac:dyDescent="0.25">
      <c r="A13098" s="221">
        <v>59345.740990228602</v>
      </c>
      <c r="B13098" s="221">
        <v>1.9935433379848699</v>
      </c>
      <c r="C13098" s="221">
        <v>1.8493660133006</v>
      </c>
      <c r="D13098" s="221">
        <v>2.1224499049149501</v>
      </c>
      <c r="E13098" s="221">
        <v>1.8281438919161199</v>
      </c>
    </row>
    <row r="13099" spans="1:5" x14ac:dyDescent="0.25">
      <c r="A13099" s="221">
        <v>59346.938654551297</v>
      </c>
      <c r="B13099" s="221">
        <v>2.0045557746234599</v>
      </c>
      <c r="C13099" s="221">
        <v>1.8493908988783101</v>
      </c>
      <c r="D13099" s="221">
        <v>2.1224616605440998</v>
      </c>
      <c r="E13099" s="221">
        <v>1.82814556411803</v>
      </c>
    </row>
    <row r="13100" spans="1:5" x14ac:dyDescent="0.25">
      <c r="A13100" s="221">
        <v>59359.404317439403</v>
      </c>
      <c r="B13100" s="221">
        <v>-2.1706315339339599</v>
      </c>
      <c r="C13100" s="221">
        <v>1.84964982183439</v>
      </c>
      <c r="D13100" s="221">
        <v>2.1225840147003301</v>
      </c>
      <c r="E13100" s="221">
        <v>1.82816288985169</v>
      </c>
    </row>
    <row r="13101" spans="1:5" x14ac:dyDescent="0.25">
      <c r="A13101" s="221">
        <v>59359.697548411503</v>
      </c>
      <c r="B13101" s="221">
        <v>2.0302629226146101</v>
      </c>
      <c r="C13101" s="221">
        <v>1.84965591031515</v>
      </c>
      <c r="D13101" s="221">
        <v>2.1225868928390699</v>
      </c>
      <c r="E13101" s="221">
        <v>1.8281632958555101</v>
      </c>
    </row>
    <row r="13102" spans="1:5" x14ac:dyDescent="0.25">
      <c r="A13102" s="221">
        <v>59360.445271441502</v>
      </c>
      <c r="B13102" s="221">
        <v>2.0268183713075998</v>
      </c>
      <c r="C13102" s="221">
        <v>1.8496714351510599</v>
      </c>
      <c r="D13102" s="221">
        <v>2.12259423193631</v>
      </c>
      <c r="E13102" s="221">
        <v>1.8281643311431801</v>
      </c>
    </row>
    <row r="13103" spans="1:5" x14ac:dyDescent="0.25">
      <c r="A13103" s="221">
        <v>59366.289467543298</v>
      </c>
      <c r="B13103" s="221">
        <v>2.43326501132031</v>
      </c>
      <c r="C13103" s="221">
        <v>1.8497927542744399</v>
      </c>
      <c r="D13103" s="221">
        <v>2.1226515938913701</v>
      </c>
      <c r="E13103" s="221">
        <v>1.82817242294172</v>
      </c>
    </row>
    <row r="13104" spans="1:5" x14ac:dyDescent="0.25">
      <c r="A13104" s="221">
        <v>59368.752053487398</v>
      </c>
      <c r="B13104" s="221">
        <v>1.64958977699705</v>
      </c>
      <c r="C13104" s="221">
        <v>1.84984386264144</v>
      </c>
      <c r="D13104" s="221">
        <v>2.1226757645711598</v>
      </c>
      <c r="E13104" s="221">
        <v>1.82817581602926</v>
      </c>
    </row>
    <row r="13105" spans="1:5" x14ac:dyDescent="0.25">
      <c r="A13105" s="221">
        <v>59370.759272458898</v>
      </c>
      <c r="B13105" s="221">
        <v>2.4170786031345401</v>
      </c>
      <c r="C13105" s="221">
        <v>1.84988551493941</v>
      </c>
      <c r="D13105" s="221">
        <v>2.12269546575037</v>
      </c>
      <c r="E13105" s="221">
        <v>1.82817858080109</v>
      </c>
    </row>
    <row r="13106" spans="1:5" x14ac:dyDescent="0.25">
      <c r="A13106" s="221">
        <v>59378.980154958103</v>
      </c>
      <c r="B13106" s="221">
        <v>3.5339974367144502</v>
      </c>
      <c r="C13106" s="221">
        <v>1.8500560572717799</v>
      </c>
      <c r="D13106" s="221">
        <v>2.12277615504322</v>
      </c>
      <c r="E13106" s="221">
        <v>1.8281898719454299</v>
      </c>
    </row>
    <row r="13107" spans="1:5" x14ac:dyDescent="0.25">
      <c r="A13107" s="221">
        <v>59379.938563794502</v>
      </c>
      <c r="B13107" s="221">
        <v>1.7974553011096801</v>
      </c>
      <c r="C13107" s="221">
        <v>1.85007593406687</v>
      </c>
      <c r="D13107" s="221">
        <v>2.12278556198113</v>
      </c>
      <c r="E13107" s="221">
        <v>1.8281911850410899</v>
      </c>
    </row>
    <row r="13108" spans="1:5" x14ac:dyDescent="0.25">
      <c r="A13108" s="221">
        <v>59392.016544297097</v>
      </c>
      <c r="B13108" s="221">
        <v>2.1842719670053499</v>
      </c>
      <c r="C13108" s="221">
        <v>1.8503263248808799</v>
      </c>
      <c r="D13108" s="221">
        <v>2.1229041073688801</v>
      </c>
      <c r="E13108" s="221">
        <v>1.8282076448608</v>
      </c>
    </row>
    <row r="13109" spans="1:5" x14ac:dyDescent="0.25">
      <c r="A13109" s="221">
        <v>59393.895723349699</v>
      </c>
      <c r="B13109" s="221">
        <v>3.0995056539500498</v>
      </c>
      <c r="C13109" s="221">
        <v>1.8503652662710599</v>
      </c>
      <c r="D13109" s="221">
        <v>2.1229225512957801</v>
      </c>
      <c r="E13109" s="221">
        <v>1.82821019341105</v>
      </c>
    </row>
    <row r="13110" spans="1:5" x14ac:dyDescent="0.25">
      <c r="A13110" s="221">
        <v>59411.858318912004</v>
      </c>
      <c r="B13110" s="221">
        <v>1.7182956760412</v>
      </c>
      <c r="C13110" s="221">
        <v>1.85073726227697</v>
      </c>
      <c r="D13110" s="221">
        <v>2.1230988521112502</v>
      </c>
      <c r="E13110" s="221">
        <v>1.8282345456589399</v>
      </c>
    </row>
    <row r="13111" spans="1:5" x14ac:dyDescent="0.25">
      <c r="A13111" s="221">
        <v>59414.710939377801</v>
      </c>
      <c r="B13111" s="221">
        <v>3.0800400631324498</v>
      </c>
      <c r="C13111" s="221">
        <v>1.8507962993015199</v>
      </c>
      <c r="D13111" s="221">
        <v>2.1231268502539802</v>
      </c>
      <c r="E13111" s="221">
        <v>1.82823838243988</v>
      </c>
    </row>
    <row r="13112" spans="1:5" x14ac:dyDescent="0.25">
      <c r="A13112" s="221">
        <v>59414.764279727002</v>
      </c>
      <c r="B13112" s="221">
        <v>2.89024108276779</v>
      </c>
      <c r="C13112" s="221">
        <v>1.8507974030998799</v>
      </c>
      <c r="D13112" s="221">
        <v>2.1231273737833898</v>
      </c>
      <c r="E13112" s="221">
        <v>1.8282384541469701</v>
      </c>
    </row>
    <row r="13113" spans="1:5" x14ac:dyDescent="0.25">
      <c r="A13113" s="221">
        <v>59417.388684534002</v>
      </c>
      <c r="B13113" s="221">
        <v>1.5664958833212099</v>
      </c>
      <c r="C13113" s="221">
        <v>1.85085170718767</v>
      </c>
      <c r="D13113" s="221">
        <v>2.1231531320156001</v>
      </c>
      <c r="E13113" s="221">
        <v>1.8282419613043699</v>
      </c>
    </row>
    <row r="13114" spans="1:5" x14ac:dyDescent="0.25">
      <c r="A13114" s="221">
        <v>59421.699424780301</v>
      </c>
      <c r="B13114" s="221">
        <v>1.54900950181458</v>
      </c>
      <c r="C13114" s="221">
        <v>1.8509408845683899</v>
      </c>
      <c r="D13114" s="221">
        <v>2.12319544143676</v>
      </c>
      <c r="E13114" s="221">
        <v>1.828247722018</v>
      </c>
    </row>
    <row r="13115" spans="1:5" x14ac:dyDescent="0.25">
      <c r="A13115" s="221">
        <v>59422.701908626397</v>
      </c>
      <c r="B13115" s="221">
        <v>2.57682622893347</v>
      </c>
      <c r="C13115" s="221">
        <v>1.85096161957312</v>
      </c>
      <c r="D13115" s="221">
        <v>2.1232052807007502</v>
      </c>
      <c r="E13115" s="221">
        <v>1.82824906170029</v>
      </c>
    </row>
    <row r="13116" spans="1:5" x14ac:dyDescent="0.25">
      <c r="A13116" s="221">
        <v>59434.246698536299</v>
      </c>
      <c r="B13116" s="221">
        <v>0.73175411351520403</v>
      </c>
      <c r="C13116" s="221">
        <v>1.8512003072266101</v>
      </c>
      <c r="D13116" s="221">
        <v>2.1233185914897401</v>
      </c>
      <c r="E13116" s="221">
        <v>1.82826448973</v>
      </c>
    </row>
    <row r="13117" spans="1:5" x14ac:dyDescent="0.25">
      <c r="A13117" s="221">
        <v>59435.7700377777</v>
      </c>
      <c r="B13117" s="221">
        <v>1.1825613016559</v>
      </c>
      <c r="C13117" s="221">
        <v>1.8512317887563401</v>
      </c>
      <c r="D13117" s="221">
        <v>2.1233335428897</v>
      </c>
      <c r="E13117" s="221">
        <v>1.8282665084216201</v>
      </c>
    </row>
    <row r="13118" spans="1:5" x14ac:dyDescent="0.25">
      <c r="A13118" s="221">
        <v>59435.843793905602</v>
      </c>
      <c r="B13118" s="221">
        <v>1.8440357860360901</v>
      </c>
      <c r="C13118" s="221">
        <v>1.8512333129057901</v>
      </c>
      <c r="D13118" s="221">
        <v>2.12333426679763</v>
      </c>
      <c r="E13118" s="221">
        <v>1.8282666061614301</v>
      </c>
    </row>
    <row r="13119" spans="1:5" x14ac:dyDescent="0.25">
      <c r="A13119" s="221">
        <v>59437.921239628799</v>
      </c>
      <c r="B13119" s="221">
        <v>2.9339446370568298</v>
      </c>
      <c r="C13119" s="221">
        <v>1.8512762395746101</v>
      </c>
      <c r="D13119" s="221">
        <v>2.1233546566891599</v>
      </c>
      <c r="E13119" s="221">
        <v>1.8282693591413099</v>
      </c>
    </row>
    <row r="13120" spans="1:5" x14ac:dyDescent="0.25">
      <c r="A13120" s="221">
        <v>59451.796583341398</v>
      </c>
      <c r="B13120" s="221">
        <v>2.0422980030981401</v>
      </c>
      <c r="C13120" s="221">
        <v>1.8515627903391401</v>
      </c>
      <c r="D13120" s="221">
        <v>2.12349083997956</v>
      </c>
      <c r="E13120" s="221">
        <v>1.8282876900940901</v>
      </c>
    </row>
    <row r="13121" spans="1:5" x14ac:dyDescent="0.25">
      <c r="A13121" s="221">
        <v>59453.057219474002</v>
      </c>
      <c r="B13121" s="221">
        <v>0.12569923345730999</v>
      </c>
      <c r="C13121" s="221">
        <v>1.8515888109359899</v>
      </c>
      <c r="D13121" s="221">
        <v>2.12350321257462</v>
      </c>
      <c r="E13121" s="221">
        <v>1.82828934353898</v>
      </c>
    </row>
    <row r="13122" spans="1:5" x14ac:dyDescent="0.25">
      <c r="A13122" s="221">
        <v>59457.604432097898</v>
      </c>
      <c r="B13122" s="221">
        <v>1.5117654314948501</v>
      </c>
      <c r="C13122" s="221">
        <v>1.8516826498846599</v>
      </c>
      <c r="D13122" s="221">
        <v>2.12354784148773</v>
      </c>
      <c r="E13122" s="221">
        <v>1.8282953076433399</v>
      </c>
    </row>
    <row r="13123" spans="1:5" x14ac:dyDescent="0.25">
      <c r="A13123" s="221">
        <v>59459.604397720999</v>
      </c>
      <c r="B13123" s="221">
        <v>2.0710164719566002</v>
      </c>
      <c r="C13123" s="221">
        <v>1.8517239126938401</v>
      </c>
      <c r="D13123" s="221">
        <v>2.1235674702799998</v>
      </c>
      <c r="E13123" s="221">
        <v>1.8282979307895799</v>
      </c>
    </row>
    <row r="13124" spans="1:5" x14ac:dyDescent="0.25">
      <c r="A13124" s="221">
        <v>59459.617425819401</v>
      </c>
      <c r="B13124" s="221">
        <v>2.1908971633779499</v>
      </c>
      <c r="C13124" s="221">
        <v>1.851724181467</v>
      </c>
      <c r="D13124" s="221">
        <v>2.1235675981451099</v>
      </c>
      <c r="E13124" s="221">
        <v>1.8282979478771799</v>
      </c>
    </row>
    <row r="13125" spans="1:5" x14ac:dyDescent="0.25">
      <c r="A13125" s="221">
        <v>59464.146491463704</v>
      </c>
      <c r="B13125" s="221">
        <v>1.21672765922898</v>
      </c>
      <c r="C13125" s="221">
        <v>1.85181760199985</v>
      </c>
      <c r="D13125" s="221">
        <v>2.1236120489535102</v>
      </c>
      <c r="E13125" s="221">
        <v>1.82830388818005</v>
      </c>
    </row>
    <row r="13126" spans="1:5" x14ac:dyDescent="0.25">
      <c r="A13126" s="221">
        <v>59464.716028872899</v>
      </c>
      <c r="B13126" s="221">
        <v>1.97042440665118</v>
      </c>
      <c r="C13126" s="221">
        <v>1.85182934761646</v>
      </c>
      <c r="D13126" s="221">
        <v>2.12361763871534</v>
      </c>
      <c r="E13126" s="221">
        <v>1.8283046326349299</v>
      </c>
    </row>
    <row r="13127" spans="1:5" x14ac:dyDescent="0.25">
      <c r="A13127" s="221">
        <v>59468.747992720098</v>
      </c>
      <c r="B13127" s="221">
        <v>1.79491603412789</v>
      </c>
      <c r="C13127" s="221">
        <v>1.8519124851983899</v>
      </c>
      <c r="D13127" s="221">
        <v>2.1236572106859199</v>
      </c>
      <c r="E13127" s="221">
        <v>1.82830988996593</v>
      </c>
    </row>
    <row r="13128" spans="1:5" x14ac:dyDescent="0.25">
      <c r="A13128" s="221">
        <v>59469.564193631501</v>
      </c>
      <c r="B13128" s="221">
        <v>1.23700533160478</v>
      </c>
      <c r="C13128" s="221">
        <v>1.8519293119712099</v>
      </c>
      <c r="D13128" s="221">
        <v>2.1236652213426801</v>
      </c>
      <c r="E13128" s="221">
        <v>1.82831095354494</v>
      </c>
    </row>
    <row r="13129" spans="1:5" x14ac:dyDescent="0.25">
      <c r="A13129" s="221">
        <v>59479.646355347497</v>
      </c>
      <c r="B13129" s="221">
        <v>1.73280474943542</v>
      </c>
      <c r="C13129" s="221">
        <v>1.8521370818192699</v>
      </c>
      <c r="D13129" s="221">
        <v>2.1237641733724999</v>
      </c>
      <c r="E13129" s="221">
        <v>1.8283239527236801</v>
      </c>
    </row>
    <row r="13130" spans="1:5" x14ac:dyDescent="0.25">
      <c r="A13130" s="221">
        <v>59482.871889410097</v>
      </c>
      <c r="B13130" s="221">
        <v>0.37737543929414802</v>
      </c>
      <c r="C13130" s="221">
        <v>1.85220351955577</v>
      </c>
      <c r="D13130" s="221">
        <v>2.1237958304453102</v>
      </c>
      <c r="E13130" s="221">
        <v>1.82832810279775</v>
      </c>
    </row>
    <row r="13131" spans="1:5" x14ac:dyDescent="0.25">
      <c r="A13131" s="221">
        <v>59484.760729429203</v>
      </c>
      <c r="B13131" s="221">
        <v>2.2240294120994499</v>
      </c>
      <c r="C13131" s="221">
        <v>1.85224241731863</v>
      </c>
      <c r="D13131" s="221">
        <v>2.12381436803622</v>
      </c>
      <c r="E13131" s="221">
        <v>1.8283305330390101</v>
      </c>
    </row>
    <row r="13132" spans="1:5" x14ac:dyDescent="0.25">
      <c r="A13132" s="221">
        <v>59486.331163631199</v>
      </c>
      <c r="B13132" s="221">
        <v>1.6028772062884</v>
      </c>
      <c r="C13132" s="221">
        <v>1.8522747537650299</v>
      </c>
      <c r="D13132" s="221">
        <v>2.1238297807056399</v>
      </c>
      <c r="E13132" s="221">
        <v>1.82833255360928</v>
      </c>
    </row>
    <row r="13133" spans="1:5" x14ac:dyDescent="0.25">
      <c r="A13133" s="221">
        <v>59494.608962674203</v>
      </c>
      <c r="B13133" s="221">
        <v>1.5763861532402701</v>
      </c>
      <c r="C13133" s="221">
        <v>1.8524451359368399</v>
      </c>
      <c r="D13133" s="221">
        <v>2.1239110212822698</v>
      </c>
      <c r="E13133" s="221">
        <v>1.8283432040871399</v>
      </c>
    </row>
    <row r="13134" spans="1:5" x14ac:dyDescent="0.25">
      <c r="A13134" s="221">
        <v>59495.688253790497</v>
      </c>
      <c r="B13134" s="221">
        <v>3.7251586376505301</v>
      </c>
      <c r="C13134" s="221">
        <v>1.85246734302342</v>
      </c>
      <c r="D13134" s="221">
        <v>2.1239216137395398</v>
      </c>
      <c r="E13134" s="221">
        <v>1.8283445927372</v>
      </c>
    </row>
    <row r="13135" spans="1:5" x14ac:dyDescent="0.25">
      <c r="A13135" s="221">
        <v>59508.494957571696</v>
      </c>
      <c r="B13135" s="221">
        <v>1.4364990983394501</v>
      </c>
      <c r="C13135" s="221">
        <v>1.8527307061729801</v>
      </c>
      <c r="D13135" s="221">
        <v>2.1240473022220101</v>
      </c>
      <c r="E13135" s="221">
        <v>1.8283610702470301</v>
      </c>
    </row>
    <row r="13136" spans="1:5" x14ac:dyDescent="0.25">
      <c r="A13136" s="221">
        <v>59509.825144172297</v>
      </c>
      <c r="B13136" s="221">
        <v>1.9585781571874501</v>
      </c>
      <c r="C13136" s="221">
        <v>1.8527580455224499</v>
      </c>
      <c r="D13136" s="221">
        <v>2.1240603570359702</v>
      </c>
      <c r="E13136" s="221">
        <v>1.8283627817071499</v>
      </c>
    </row>
    <row r="13137" spans="1:5" x14ac:dyDescent="0.25">
      <c r="A13137" s="221">
        <v>59511.623957022901</v>
      </c>
      <c r="B13137" s="221">
        <v>1.6191661362548799</v>
      </c>
      <c r="C13137" s="221">
        <v>1.85279501194846</v>
      </c>
      <c r="D13137" s="221">
        <v>2.12407801107571</v>
      </c>
      <c r="E13137" s="221">
        <v>1.8283650575891901</v>
      </c>
    </row>
    <row r="13138" spans="1:5" x14ac:dyDescent="0.25">
      <c r="A13138" s="221">
        <v>59520.527973373399</v>
      </c>
      <c r="B13138" s="221">
        <v>3.1064252297256001</v>
      </c>
      <c r="C13138" s="221">
        <v>1.8529779149613099</v>
      </c>
      <c r="D13138" s="221">
        <v>2.1241653975197301</v>
      </c>
      <c r="E13138" s="221">
        <v>1.82837632087407</v>
      </c>
    </row>
    <row r="13139" spans="1:5" x14ac:dyDescent="0.25">
      <c r="A13139" s="221">
        <v>59523.314247907801</v>
      </c>
      <c r="B13139" s="221">
        <v>1.85043161923486</v>
      </c>
      <c r="C13139" s="221">
        <v>1.85303512249736</v>
      </c>
      <c r="D13139" s="221">
        <v>2.1241927427776401</v>
      </c>
      <c r="E13139" s="221">
        <v>1.8283798454187901</v>
      </c>
    </row>
    <row r="13140" spans="1:5" x14ac:dyDescent="0.25">
      <c r="A13140" s="221">
        <v>59525.393640959097</v>
      </c>
      <c r="B13140" s="221">
        <v>2.0252853117971501</v>
      </c>
      <c r="C13140" s="221">
        <v>1.8530778079227399</v>
      </c>
      <c r="D13140" s="221">
        <v>2.1242131505079702</v>
      </c>
      <c r="E13140" s="221">
        <v>1.82838247578192</v>
      </c>
    </row>
    <row r="13141" spans="1:5" x14ac:dyDescent="0.25">
      <c r="A13141" s="221">
        <v>59528.443659268203</v>
      </c>
      <c r="B13141" s="221">
        <v>1.9096245493272399</v>
      </c>
      <c r="C13141" s="221">
        <v>1.8531404049956299</v>
      </c>
      <c r="D13141" s="221">
        <v>2.1242430842191999</v>
      </c>
      <c r="E13141" s="221">
        <v>1.8283863339537501</v>
      </c>
    </row>
    <row r="13142" spans="1:5" x14ac:dyDescent="0.25">
      <c r="A13142" s="221">
        <v>59528.800151375399</v>
      </c>
      <c r="B13142" s="221">
        <v>2.7376032195649298</v>
      </c>
      <c r="C13142" s="221">
        <v>1.8531477204373701</v>
      </c>
      <c r="D13142" s="221">
        <v>2.12424658292993</v>
      </c>
      <c r="E13142" s="221">
        <v>1.82838678490442</v>
      </c>
    </row>
    <row r="13143" spans="1:5" x14ac:dyDescent="0.25">
      <c r="A13143" s="221">
        <v>59538.7171570258</v>
      </c>
      <c r="B13143" s="221">
        <v>2.2456211534497901</v>
      </c>
      <c r="C13143" s="221">
        <v>1.8533511367978901</v>
      </c>
      <c r="D13143" s="221">
        <v>2.1243439094938301</v>
      </c>
      <c r="E13143" s="221">
        <v>1.82839920966678</v>
      </c>
    </row>
    <row r="13144" spans="1:5" x14ac:dyDescent="0.25">
      <c r="A13144" s="221">
        <v>59540.401005681597</v>
      </c>
      <c r="B13144" s="221">
        <v>1.8920918243909</v>
      </c>
      <c r="C13144" s="221">
        <v>1.8533856589230699</v>
      </c>
      <c r="D13144" s="221">
        <v>2.1243604343667402</v>
      </c>
      <c r="E13144" s="221">
        <v>1.8284013186010599</v>
      </c>
    </row>
    <row r="13145" spans="1:5" x14ac:dyDescent="0.25">
      <c r="A13145" s="221">
        <v>59540.403686917998</v>
      </c>
      <c r="B13145" s="221">
        <v>1.84209252627372</v>
      </c>
      <c r="C13145" s="221">
        <v>1.8533857138896399</v>
      </c>
      <c r="D13145" s="221">
        <v>2.1243604606797302</v>
      </c>
      <c r="E13145" s="221">
        <v>1.8284013219591699</v>
      </c>
    </row>
    <row r="13146" spans="1:5" x14ac:dyDescent="0.25">
      <c r="A13146" s="221">
        <v>59553.635894334497</v>
      </c>
      <c r="B13146" s="221">
        <v>0.40821986624448597</v>
      </c>
      <c r="C13146" s="221">
        <v>1.8536568275621099</v>
      </c>
      <c r="D13146" s="221">
        <v>2.1244903182801198</v>
      </c>
      <c r="E13146" s="221">
        <v>1.8284177360407301</v>
      </c>
    </row>
    <row r="13147" spans="1:5" x14ac:dyDescent="0.25">
      <c r="A13147" s="221">
        <v>59553.721809093397</v>
      </c>
      <c r="B13147" s="221">
        <v>2.3717980239263099</v>
      </c>
      <c r="C13147" s="221">
        <v>1.85365858685776</v>
      </c>
      <c r="D13147" s="221">
        <v>2.1244911614262501</v>
      </c>
      <c r="E13147" s="221">
        <v>1.8284178423086701</v>
      </c>
    </row>
    <row r="13148" spans="1:5" x14ac:dyDescent="0.25">
      <c r="A13148" s="221">
        <v>59556.793812613701</v>
      </c>
      <c r="B13148" s="221">
        <v>1.7268688103010199</v>
      </c>
      <c r="C13148" s="221">
        <v>1.8537214843550001</v>
      </c>
      <c r="D13148" s="221">
        <v>2.12452130930656</v>
      </c>
      <c r="E13148" s="221">
        <v>1.8284216420688999</v>
      </c>
    </row>
    <row r="13149" spans="1:5" x14ac:dyDescent="0.25">
      <c r="A13149" s="221">
        <v>59558.585104669</v>
      </c>
      <c r="B13149" s="221">
        <v>1.5137037201357499</v>
      </c>
      <c r="C13149" s="221">
        <v>1.8537581522774</v>
      </c>
      <c r="D13149" s="221">
        <v>2.12453888860234</v>
      </c>
      <c r="E13149" s="221">
        <v>1.82842385771751</v>
      </c>
    </row>
    <row r="13150" spans="1:5" x14ac:dyDescent="0.25">
      <c r="A13150" s="221">
        <v>59566.858290542797</v>
      </c>
      <c r="B13150" s="221">
        <v>1.70285112457271</v>
      </c>
      <c r="C13150" s="221">
        <v>1.8539274305889999</v>
      </c>
      <c r="D13150" s="221">
        <v>2.12462007959574</v>
      </c>
      <c r="E13150" s="221">
        <v>1.82843409081865</v>
      </c>
    </row>
    <row r="13151" spans="1:5" x14ac:dyDescent="0.25">
      <c r="A13151" s="221">
        <v>59570.781693052799</v>
      </c>
      <c r="B13151" s="221">
        <v>3.2459421636074102</v>
      </c>
      <c r="C13151" s="221">
        <v>1.8540076644219601</v>
      </c>
      <c r="D13151" s="221">
        <v>2.1246585828944999</v>
      </c>
      <c r="E13151" s="221">
        <v>1.82843894367404</v>
      </c>
    </row>
    <row r="13152" spans="1:5" x14ac:dyDescent="0.25">
      <c r="A13152" s="221">
        <v>59572.795683318</v>
      </c>
      <c r="B13152" s="221">
        <v>1.5540783506509599</v>
      </c>
      <c r="C13152" s="221">
        <v>1.8540488397661701</v>
      </c>
      <c r="D13152" s="221">
        <v>2.12467834769524</v>
      </c>
      <c r="E13152" s="221">
        <v>1.82844141459322</v>
      </c>
    </row>
    <row r="13153" spans="1:5" x14ac:dyDescent="0.25">
      <c r="A13153" s="221">
        <v>59572.800088882301</v>
      </c>
      <c r="B13153" s="221">
        <v>1.90267276971647</v>
      </c>
      <c r="C13153" s="221">
        <v>1.85404892982831</v>
      </c>
      <c r="D13153" s="221">
        <v>2.1246783909303599</v>
      </c>
      <c r="E13153" s="221">
        <v>1.8284414199931101</v>
      </c>
    </row>
    <row r="13154" spans="1:5" x14ac:dyDescent="0.25">
      <c r="A13154" s="221">
        <v>59579.484272318899</v>
      </c>
      <c r="B13154" s="221">
        <v>3.2150874942526997E-2</v>
      </c>
      <c r="C13154" s="221">
        <v>1.8541855323239</v>
      </c>
      <c r="D13154" s="221">
        <v>2.12474398784811</v>
      </c>
      <c r="E13154" s="221">
        <v>1.8284495754301</v>
      </c>
    </row>
    <row r="13155" spans="1:5" x14ac:dyDescent="0.25">
      <c r="A13155" s="221">
        <v>59580.1876735716</v>
      </c>
      <c r="B13155" s="221">
        <v>2.3866780347483898</v>
      </c>
      <c r="C13155" s="221">
        <v>1.8541999027190299</v>
      </c>
      <c r="D13155" s="221">
        <v>2.12475089085348</v>
      </c>
      <c r="E13155" s="221">
        <v>1.82845042952606</v>
      </c>
    </row>
    <row r="13156" spans="1:5" x14ac:dyDescent="0.25">
      <c r="A13156" s="221">
        <v>59588.537236317301</v>
      </c>
      <c r="B13156" s="221">
        <v>1.2845720448390301</v>
      </c>
      <c r="C13156" s="221">
        <v>1.8543704129242999</v>
      </c>
      <c r="D13156" s="221">
        <v>2.12483283139056</v>
      </c>
      <c r="E13156" s="221">
        <v>1.82846056787575</v>
      </c>
    </row>
    <row r="13157" spans="1:5" x14ac:dyDescent="0.25">
      <c r="A13157" s="221">
        <v>59598.160199325503</v>
      </c>
      <c r="B13157" s="221">
        <v>3.7231841520786202</v>
      </c>
      <c r="C13157" s="221">
        <v>1.85456676540414</v>
      </c>
      <c r="D13157" s="221">
        <v>2.1249272687618599</v>
      </c>
      <c r="E13157" s="221">
        <v>1.82847225243541</v>
      </c>
    </row>
    <row r="13158" spans="1:5" x14ac:dyDescent="0.25">
      <c r="A13158" s="221">
        <v>59604.057753075504</v>
      </c>
      <c r="B13158" s="221">
        <v>0.657280655416836</v>
      </c>
      <c r="C13158" s="221">
        <v>1.8546870154216499</v>
      </c>
      <c r="D13158" s="221">
        <v>2.12498514589105</v>
      </c>
      <c r="E13158" s="221">
        <v>1.82847934930275</v>
      </c>
    </row>
    <row r="13159" spans="1:5" x14ac:dyDescent="0.25">
      <c r="A13159" s="221">
        <v>59615.166477958599</v>
      </c>
      <c r="B13159" s="221">
        <v>1.9900085293682399</v>
      </c>
      <c r="C13159" s="221">
        <v>1.85491333798693</v>
      </c>
      <c r="D13159" s="221">
        <v>2.1250941641607302</v>
      </c>
      <c r="E13159" s="221">
        <v>1.8284926648658499</v>
      </c>
    </row>
    <row r="13160" spans="1:5" x14ac:dyDescent="0.25">
      <c r="A13160" s="221">
        <v>59620.310458918299</v>
      </c>
      <c r="B13160" s="221">
        <v>0.48581701184629</v>
      </c>
      <c r="C13160" s="221">
        <v>1.8550180568035799</v>
      </c>
      <c r="D13160" s="221">
        <v>2.1251446459135401</v>
      </c>
      <c r="E13160" s="221">
        <v>1.82849877728729</v>
      </c>
    </row>
    <row r="13161" spans="1:5" x14ac:dyDescent="0.25">
      <c r="A13161" s="221">
        <v>59639.489388887399</v>
      </c>
      <c r="B13161" s="221">
        <v>1.71307710836228</v>
      </c>
      <c r="C13161" s="221">
        <v>1.8554080290088699</v>
      </c>
      <c r="D13161" s="221">
        <v>2.1253328631735502</v>
      </c>
      <c r="E13161" s="221">
        <v>1.8285214620956201</v>
      </c>
    </row>
    <row r="13162" spans="1:5" x14ac:dyDescent="0.25">
      <c r="A13162" s="221">
        <v>59644.948992383703</v>
      </c>
      <c r="B13162" s="221">
        <v>1.17086218234033</v>
      </c>
      <c r="C13162" s="221">
        <v>1.8555189053763701</v>
      </c>
      <c r="D13162" s="221">
        <v>2.1253864391931798</v>
      </c>
      <c r="E13162" s="221">
        <v>1.82852787231258</v>
      </c>
    </row>
    <row r="13163" spans="1:5" x14ac:dyDescent="0.25">
      <c r="A13163" s="221">
        <v>59652.853458257901</v>
      </c>
      <c r="B13163" s="221">
        <v>2.2298144031974299</v>
      </c>
      <c r="C13163" s="221">
        <v>1.8556793248838801</v>
      </c>
      <c r="D13163" s="221">
        <v>2.12546400569869</v>
      </c>
      <c r="E13163" s="221">
        <v>1.8285371517092801</v>
      </c>
    </row>
    <row r="13164" spans="1:5" x14ac:dyDescent="0.25">
      <c r="A13164" s="221">
        <v>59661.634280225699</v>
      </c>
      <c r="B13164" s="221">
        <v>1.10124542706502</v>
      </c>
      <c r="C13164" s="221">
        <v>1.85585737793032</v>
      </c>
      <c r="D13164" s="221">
        <v>2.12555017188454</v>
      </c>
      <c r="E13164" s="221">
        <v>1.82854736569248</v>
      </c>
    </row>
    <row r="13165" spans="1:5" x14ac:dyDescent="0.25">
      <c r="A13165" s="221">
        <v>59662.092736610401</v>
      </c>
      <c r="B13165" s="221">
        <v>2.9824313444602302</v>
      </c>
      <c r="C13165" s="221">
        <v>1.85586666984661</v>
      </c>
      <c r="D13165" s="221">
        <v>2.12555467071599</v>
      </c>
      <c r="E13165" s="221">
        <v>1.8285478975785101</v>
      </c>
    </row>
    <row r="13166" spans="1:5" x14ac:dyDescent="0.25">
      <c r="A13166" s="221">
        <v>59662.705837412897</v>
      </c>
      <c r="B13166" s="221">
        <v>2.0477234946133702</v>
      </c>
      <c r="C13166" s="221">
        <v>1.8558790953794599</v>
      </c>
      <c r="D13166" s="221">
        <v>2.1255606870727601</v>
      </c>
      <c r="E13166" s="221">
        <v>1.8285486088778999</v>
      </c>
    </row>
    <row r="13167" spans="1:5" x14ac:dyDescent="0.25">
      <c r="A13167" s="221">
        <v>59664.106898455299</v>
      </c>
      <c r="B13167" s="221">
        <v>-0.14249630832503499</v>
      </c>
      <c r="C13167" s="221">
        <v>1.8559074873011301</v>
      </c>
      <c r="D13167" s="221">
        <v>2.12557443568156</v>
      </c>
      <c r="E13167" s="221">
        <v>1.82855022944506</v>
      </c>
    </row>
    <row r="13168" spans="1:5" x14ac:dyDescent="0.25">
      <c r="A13168" s="221">
        <v>59670.926352876697</v>
      </c>
      <c r="B13168" s="221">
        <v>1.8084126429285301</v>
      </c>
      <c r="C13168" s="221">
        <v>1.85604562139786</v>
      </c>
      <c r="D13168" s="221">
        <v>2.1256413549721702</v>
      </c>
      <c r="E13168" s="221">
        <v>1.82855811417581</v>
      </c>
    </row>
    <row r="13169" spans="1:5" x14ac:dyDescent="0.25">
      <c r="A13169" s="221">
        <v>59674.679646359997</v>
      </c>
      <c r="B13169" s="221">
        <v>1.8780433149364599</v>
      </c>
      <c r="C13169" s="221">
        <v>1.8561216056738401</v>
      </c>
      <c r="D13169" s="221">
        <v>2.1256781860325198</v>
      </c>
      <c r="E13169" s="221">
        <v>1.82856242615052</v>
      </c>
    </row>
    <row r="13170" spans="1:5" x14ac:dyDescent="0.25">
      <c r="A13170" s="221">
        <v>59679.082453913798</v>
      </c>
      <c r="B13170" s="221">
        <v>1.2022368319182699</v>
      </c>
      <c r="C13170" s="221">
        <v>1.8562107006187401</v>
      </c>
      <c r="D13170" s="221">
        <v>2.12572139077295</v>
      </c>
      <c r="E13170" s="221">
        <v>1.8285674843200801</v>
      </c>
    </row>
    <row r="13171" spans="1:5" x14ac:dyDescent="0.25">
      <c r="A13171" s="221">
        <v>59680.090531604998</v>
      </c>
      <c r="B13171" s="221">
        <v>1.56568637953227</v>
      </c>
      <c r="C13171" s="221">
        <v>1.85623109415469</v>
      </c>
      <c r="D13171" s="221">
        <v>2.1257312830370299</v>
      </c>
      <c r="E13171" s="221">
        <v>1.8285686424510701</v>
      </c>
    </row>
    <row r="13172" spans="1:5" x14ac:dyDescent="0.25">
      <c r="A13172" s="221">
        <v>59683.069321582603</v>
      </c>
      <c r="B13172" s="221">
        <v>2.2682387982576602</v>
      </c>
      <c r="C13172" s="221">
        <v>1.85629134174717</v>
      </c>
      <c r="D13172" s="221">
        <v>2.1257605138962501</v>
      </c>
      <c r="E13172" s="221">
        <v>1.8285720646367101</v>
      </c>
    </row>
    <row r="13173" spans="1:5" x14ac:dyDescent="0.25">
      <c r="A13173" s="221">
        <v>59684.326196482602</v>
      </c>
      <c r="B13173" s="221">
        <v>2.2983400435093899</v>
      </c>
      <c r="C13173" s="221">
        <v>1.8563167581958699</v>
      </c>
      <c r="D13173" s="221">
        <v>2.1257728476067599</v>
      </c>
      <c r="E13173" s="221">
        <v>1.8285734990634701</v>
      </c>
    </row>
    <row r="13174" spans="1:5" x14ac:dyDescent="0.25">
      <c r="A13174" s="221">
        <v>59686.041647384001</v>
      </c>
      <c r="B13174" s="221">
        <v>2.0213381977546101</v>
      </c>
      <c r="C13174" s="221">
        <v>1.85635144120773</v>
      </c>
      <c r="D13174" s="221">
        <v>2.1257896813225301</v>
      </c>
      <c r="E13174" s="221">
        <v>1.82857545684676</v>
      </c>
    </row>
    <row r="13175" spans="1:5" x14ac:dyDescent="0.25">
      <c r="A13175" s="221">
        <v>59689.523416461598</v>
      </c>
      <c r="B13175" s="221">
        <v>1.6919112601259101</v>
      </c>
      <c r="C13175" s="221">
        <v>1.8564218159778401</v>
      </c>
      <c r="D13175" s="221">
        <v>2.1258238479145102</v>
      </c>
      <c r="E13175" s="221">
        <v>1.8285794304663601</v>
      </c>
    </row>
    <row r="13176" spans="1:5" x14ac:dyDescent="0.25">
      <c r="A13176" s="221">
        <v>59691.778567802801</v>
      </c>
      <c r="B13176" s="221">
        <v>0.76882018335413504</v>
      </c>
      <c r="C13176" s="221">
        <v>1.8564673835136101</v>
      </c>
      <c r="D13176" s="221">
        <v>2.1258459777094498</v>
      </c>
      <c r="E13176" s="221">
        <v>1.82858200419062</v>
      </c>
    </row>
    <row r="13177" spans="1:5" x14ac:dyDescent="0.25">
      <c r="A13177" s="221">
        <v>59701.105799951802</v>
      </c>
      <c r="B13177" s="221">
        <v>1.50240874052268</v>
      </c>
      <c r="C13177" s="221">
        <v>1.8566557319515</v>
      </c>
      <c r="D13177" s="221">
        <v>2.1259375058171601</v>
      </c>
      <c r="E13177" s="221">
        <v>1.8285925783699499</v>
      </c>
    </row>
    <row r="13178" spans="1:5" x14ac:dyDescent="0.25">
      <c r="A13178" s="221">
        <v>59703.928150689797</v>
      </c>
      <c r="B13178" s="221">
        <v>1.25311192276787</v>
      </c>
      <c r="C13178" s="221">
        <v>1.8567126797649101</v>
      </c>
      <c r="D13178" s="221">
        <v>2.12596520153848</v>
      </c>
      <c r="E13178" s="221">
        <v>1.8285957780375901</v>
      </c>
    </row>
    <row r="13179" spans="1:5" x14ac:dyDescent="0.25">
      <c r="A13179" s="221">
        <v>59710.532520937697</v>
      </c>
      <c r="B13179" s="221">
        <v>2.5968819712650002</v>
      </c>
      <c r="C13179" s="221">
        <v>1.85684589286591</v>
      </c>
      <c r="D13179" s="221">
        <v>2.1260300102085901</v>
      </c>
      <c r="E13179" s="221">
        <v>1.8286032177526701</v>
      </c>
    </row>
    <row r="13180" spans="1:5" x14ac:dyDescent="0.25">
      <c r="A13180" s="221">
        <v>59710.751461652697</v>
      </c>
      <c r="B13180" s="221">
        <v>1.79666951124666</v>
      </c>
      <c r="C13180" s="221">
        <v>1.8568503070915301</v>
      </c>
      <c r="D13180" s="221">
        <v>2.1260321586733202</v>
      </c>
      <c r="E13180" s="221">
        <v>1.8286034638228099</v>
      </c>
    </row>
    <row r="13181" spans="1:5" x14ac:dyDescent="0.25">
      <c r="A13181" s="221">
        <v>59721.268140566201</v>
      </c>
      <c r="B13181" s="221">
        <v>1.7011348595187299</v>
      </c>
      <c r="C13181" s="221">
        <v>1.85706221265948</v>
      </c>
      <c r="D13181" s="221">
        <v>2.1261353588194001</v>
      </c>
      <c r="E13181" s="221">
        <v>1.82861525084808</v>
      </c>
    </row>
    <row r="13182" spans="1:5" x14ac:dyDescent="0.25">
      <c r="A13182" s="221">
        <v>59726.836465979301</v>
      </c>
      <c r="B13182" s="221">
        <v>1.2347719131373001</v>
      </c>
      <c r="C13182" s="221">
        <v>1.85717431164823</v>
      </c>
      <c r="D13182" s="221">
        <v>2.1261900007839198</v>
      </c>
      <c r="E13182" s="221">
        <v>1.82862145738108</v>
      </c>
    </row>
    <row r="13183" spans="1:5" x14ac:dyDescent="0.25">
      <c r="A13183" s="221">
        <v>59728.519653207099</v>
      </c>
      <c r="B13183" s="221">
        <v>2.2673624678894302</v>
      </c>
      <c r="C13183" s="221">
        <v>1.8572081823840201</v>
      </c>
      <c r="D13183" s="221">
        <v>2.1262065178963301</v>
      </c>
      <c r="E13183" s="221">
        <v>1.8286233248808801</v>
      </c>
    </row>
    <row r="13184" spans="1:5" x14ac:dyDescent="0.25">
      <c r="A13184" s="221">
        <v>59729.9345148668</v>
      </c>
      <c r="B13184" s="221">
        <v>1.16787627139747</v>
      </c>
      <c r="C13184" s="221">
        <v>1.8572366485621099</v>
      </c>
      <c r="D13184" s="221">
        <v>2.1262204019305502</v>
      </c>
      <c r="E13184" s="221">
        <v>1.8286248946729</v>
      </c>
    </row>
    <row r="13185" spans="1:5" x14ac:dyDescent="0.25">
      <c r="A13185" s="221">
        <v>59733.602373893002</v>
      </c>
      <c r="B13185" s="221">
        <v>0.66201307142728105</v>
      </c>
      <c r="C13185" s="221">
        <v>1.85731042217478</v>
      </c>
      <c r="D13185" s="221">
        <v>2.1262563946227702</v>
      </c>
      <c r="E13185" s="221">
        <v>1.82862896417028</v>
      </c>
    </row>
    <row r="13186" spans="1:5" x14ac:dyDescent="0.25">
      <c r="A13186" s="221">
        <v>59734.705710164199</v>
      </c>
      <c r="B13186" s="221">
        <v>2.5676392504538899</v>
      </c>
      <c r="C13186" s="221">
        <v>1.85733260806989</v>
      </c>
      <c r="D13186" s="221">
        <v>2.1262672216590799</v>
      </c>
      <c r="E13186" s="221">
        <v>1.82863018832421</v>
      </c>
    </row>
    <row r="13187" spans="1:5" x14ac:dyDescent="0.25">
      <c r="A13187" s="221">
        <v>59735.225361491401</v>
      </c>
      <c r="B13187" s="221">
        <v>2.93279926006544</v>
      </c>
      <c r="C13187" s="221">
        <v>1.8573430562439399</v>
      </c>
      <c r="D13187" s="221">
        <v>2.1262723209963599</v>
      </c>
      <c r="E13187" s="221">
        <v>1.8286307648784701</v>
      </c>
    </row>
    <row r="13188" spans="1:5" x14ac:dyDescent="0.25">
      <c r="A13188" s="221">
        <v>59736.140544937698</v>
      </c>
      <c r="B13188" s="221">
        <v>2.2508641190746501</v>
      </c>
      <c r="C13188" s="221">
        <v>1.85736145550946</v>
      </c>
      <c r="D13188" s="221">
        <v>2.1262813016894202</v>
      </c>
      <c r="E13188" s="221">
        <v>1.8286317789782101</v>
      </c>
    </row>
    <row r="13189" spans="1:5" x14ac:dyDescent="0.25">
      <c r="A13189" s="221">
        <v>59739.521852305501</v>
      </c>
      <c r="B13189" s="221">
        <v>3.8917513351412798</v>
      </c>
      <c r="C13189" s="221">
        <v>1.8574294175211601</v>
      </c>
      <c r="D13189" s="221">
        <v>2.1263144824508702</v>
      </c>
      <c r="E13189" s="221">
        <v>1.8286355148637701</v>
      </c>
    </row>
    <row r="13190" spans="1:5" x14ac:dyDescent="0.25">
      <c r="A13190" s="221">
        <v>59741.335512013597</v>
      </c>
      <c r="B13190" s="221">
        <v>2.6179570850757101</v>
      </c>
      <c r="C13190" s="221">
        <v>1.85746586049392</v>
      </c>
      <c r="D13190" s="221">
        <v>2.12633227988943</v>
      </c>
      <c r="E13190" s="221">
        <v>1.8286375129231001</v>
      </c>
    </row>
    <row r="13191" spans="1:5" x14ac:dyDescent="0.25">
      <c r="A13191" s="221">
        <v>59742.491817460002</v>
      </c>
      <c r="B13191" s="221">
        <v>2.9621296571892302</v>
      </c>
      <c r="C13191" s="221">
        <v>1.8574890905613</v>
      </c>
      <c r="D13191" s="221">
        <v>2.1263436267121301</v>
      </c>
      <c r="E13191" s="221">
        <v>1.8286387867932099</v>
      </c>
    </row>
    <row r="13192" spans="1:5" x14ac:dyDescent="0.25">
      <c r="A13192" s="221">
        <v>59747.084161021201</v>
      </c>
      <c r="B13192" s="221">
        <v>0.54495198571458103</v>
      </c>
      <c r="C13192" s="221">
        <v>1.8575813192901101</v>
      </c>
      <c r="D13192" s="221">
        <v>2.12638869136897</v>
      </c>
      <c r="E13192" s="221">
        <v>1.8286438388333901</v>
      </c>
    </row>
    <row r="13193" spans="1:5" x14ac:dyDescent="0.25">
      <c r="A13193" s="221">
        <v>59753.320736848596</v>
      </c>
      <c r="B13193" s="221">
        <v>2.6207893563511901</v>
      </c>
      <c r="C13193" s="221">
        <v>1.85770648961662</v>
      </c>
      <c r="D13193" s="221">
        <v>2.1264498908732699</v>
      </c>
      <c r="E13193" s="221">
        <v>1.8286505818651999</v>
      </c>
    </row>
    <row r="13194" spans="1:5" x14ac:dyDescent="0.25">
      <c r="A13194" s="221">
        <v>59763.322635207202</v>
      </c>
      <c r="B13194" s="221">
        <v>1.4298596291726799</v>
      </c>
      <c r="C13194" s="221">
        <v>1.8579070364950001</v>
      </c>
      <c r="D13194" s="221">
        <v>2.1265480394789402</v>
      </c>
      <c r="E13194" s="221">
        <v>1.8286613522917301</v>
      </c>
    </row>
    <row r="13195" spans="1:5" x14ac:dyDescent="0.25">
      <c r="A13195" s="221">
        <v>59767.200216191399</v>
      </c>
      <c r="B13195" s="221">
        <v>2.3058674009468301</v>
      </c>
      <c r="C13195" s="221">
        <v>1.8579847224978201</v>
      </c>
      <c r="D13195" s="221">
        <v>2.1265860888363202</v>
      </c>
      <c r="E13195" s="221">
        <v>1.8286655278191799</v>
      </c>
    </row>
    <row r="13196" spans="1:5" x14ac:dyDescent="0.25">
      <c r="A13196" s="221">
        <v>59787.774211436001</v>
      </c>
      <c r="B13196" s="221">
        <v>1.4706557467503401</v>
      </c>
      <c r="C13196" s="221">
        <v>1.8583962951769999</v>
      </c>
      <c r="D13196" s="221">
        <v>2.12678796903365</v>
      </c>
      <c r="E13196" s="221">
        <v>1.8286876826838201</v>
      </c>
    </row>
    <row r="13197" spans="1:5" x14ac:dyDescent="0.25">
      <c r="A13197" s="221">
        <v>59790.607283766803</v>
      </c>
      <c r="B13197" s="221">
        <v>3.7853438714666501</v>
      </c>
      <c r="C13197" s="221">
        <v>1.8584528876117501</v>
      </c>
      <c r="D13197" s="221">
        <v>2.12681576826246</v>
      </c>
      <c r="E13197" s="221">
        <v>1.82869073344442</v>
      </c>
    </row>
    <row r="13198" spans="1:5" x14ac:dyDescent="0.25">
      <c r="A13198" s="221">
        <v>59792.328300352703</v>
      </c>
      <c r="B13198" s="221">
        <v>2.1197069110107098</v>
      </c>
      <c r="C13198" s="221">
        <v>1.858487256254</v>
      </c>
      <c r="D13198" s="221">
        <v>2.1268326555594501</v>
      </c>
      <c r="E13198" s="221">
        <v>1.8286925867008701</v>
      </c>
    </row>
    <row r="13199" spans="1:5" x14ac:dyDescent="0.25">
      <c r="A13199" s="221">
        <v>59796.558992825798</v>
      </c>
      <c r="B13199" s="221">
        <v>2.4017117495692002</v>
      </c>
      <c r="C13199" s="221">
        <v>1.8585717115484099</v>
      </c>
      <c r="D13199" s="221">
        <v>2.1268741687911299</v>
      </c>
      <c r="E13199" s="221">
        <v>1.82869714247227</v>
      </c>
    </row>
    <row r="13200" spans="1:5" x14ac:dyDescent="0.25">
      <c r="A13200" s="221">
        <v>59796.696114143197</v>
      </c>
      <c r="B13200" s="221">
        <v>1.5348182205835701</v>
      </c>
      <c r="C13200" s="221">
        <v>1.85857444808497</v>
      </c>
      <c r="D13200" s="221">
        <v>2.1268755142798601</v>
      </c>
      <c r="E13200" s="221">
        <v>1.82869729012975</v>
      </c>
    </row>
    <row r="13201" spans="1:5" x14ac:dyDescent="0.25">
      <c r="A13201" s="221">
        <v>59801.450125028299</v>
      </c>
      <c r="B13201" s="221">
        <v>2.2975756130939602</v>
      </c>
      <c r="C13201" s="221">
        <v>1.8586692948441099</v>
      </c>
      <c r="D13201" s="221">
        <v>2.1269221625192598</v>
      </c>
      <c r="E13201" s="221">
        <v>1.8287024094304201</v>
      </c>
    </row>
    <row r="13202" spans="1:5" x14ac:dyDescent="0.25">
      <c r="A13202" s="221">
        <v>59810.952657828297</v>
      </c>
      <c r="B13202" s="221">
        <v>1.58637449930223</v>
      </c>
      <c r="C13202" s="221">
        <v>1.8588587073934699</v>
      </c>
      <c r="D13202" s="221">
        <v>2.1270154051381098</v>
      </c>
      <c r="E13202" s="221">
        <v>1.8287124889175199</v>
      </c>
    </row>
    <row r="13203" spans="1:5" x14ac:dyDescent="0.25">
      <c r="A13203" s="221">
        <v>59818.053669824498</v>
      </c>
      <c r="B13203" s="221">
        <v>1.7729429430193999</v>
      </c>
      <c r="C13203" s="221">
        <v>1.8590001002910099</v>
      </c>
      <c r="D13203" s="221">
        <v>2.1270850830828198</v>
      </c>
      <c r="E13203" s="221">
        <v>1.8287199431955701</v>
      </c>
    </row>
    <row r="13204" spans="1:5" x14ac:dyDescent="0.25">
      <c r="A13204" s="221">
        <v>59819.817021699899</v>
      </c>
      <c r="B13204" s="221">
        <v>2.1932587347073</v>
      </c>
      <c r="C13204" s="221">
        <v>1.8590351914455201</v>
      </c>
      <c r="D13204" s="221">
        <v>2.1271023857904501</v>
      </c>
      <c r="E13204" s="221">
        <v>1.8287217942719001</v>
      </c>
    </row>
    <row r="13205" spans="1:5" x14ac:dyDescent="0.25">
      <c r="A13205" s="221">
        <v>59827.899245778797</v>
      </c>
      <c r="B13205" s="221">
        <v>2.79162880959354</v>
      </c>
      <c r="C13205" s="221">
        <v>1.8591959267727101</v>
      </c>
      <c r="D13205" s="221">
        <v>2.12718169056064</v>
      </c>
      <c r="E13205" s="221">
        <v>1.8287302379817401</v>
      </c>
    </row>
    <row r="13206" spans="1:5" x14ac:dyDescent="0.25">
      <c r="A13206" s="221">
        <v>59829.329570084301</v>
      </c>
      <c r="B13206" s="221">
        <v>3.36652871966885</v>
      </c>
      <c r="C13206" s="221">
        <v>1.8592243534942701</v>
      </c>
      <c r="D13206" s="221">
        <v>2.1271957250558602</v>
      </c>
      <c r="E13206" s="221">
        <v>1.8287317276791299</v>
      </c>
    </row>
    <row r="13207" spans="1:5" x14ac:dyDescent="0.25">
      <c r="A13207" s="221">
        <v>59830.885511787499</v>
      </c>
      <c r="B13207" s="221">
        <v>0.95745921687035995</v>
      </c>
      <c r="C13207" s="221">
        <v>1.8592552731717</v>
      </c>
      <c r="D13207" s="221">
        <v>2.12721099212244</v>
      </c>
      <c r="E13207" s="221">
        <v>1.8287333384629301</v>
      </c>
    </row>
    <row r="13208" spans="1:5" x14ac:dyDescent="0.25">
      <c r="A13208" s="221">
        <v>59834.883385063797</v>
      </c>
      <c r="B13208" s="221">
        <v>2.0945422188092699</v>
      </c>
      <c r="C13208" s="221">
        <v>1.8593346868159599</v>
      </c>
      <c r="D13208" s="221">
        <v>2.1272502196830501</v>
      </c>
      <c r="E13208" s="221">
        <v>1.8287374772487801</v>
      </c>
    </row>
    <row r="13209" spans="1:5" x14ac:dyDescent="0.25">
      <c r="A13209" s="221">
        <v>59845.860085209701</v>
      </c>
      <c r="B13209" s="221">
        <v>1.6438298305236201</v>
      </c>
      <c r="C13209" s="221">
        <v>1.8595525110809701</v>
      </c>
      <c r="D13209" s="221">
        <v>2.1273579242401</v>
      </c>
      <c r="E13209" s="221">
        <v>1.82874880345376</v>
      </c>
    </row>
    <row r="13210" spans="1:5" x14ac:dyDescent="0.25">
      <c r="A13210" s="221">
        <v>59847.3574553652</v>
      </c>
      <c r="B13210" s="221">
        <v>1.7976304137018499</v>
      </c>
      <c r="C13210" s="221">
        <v>1.8595822004826199</v>
      </c>
      <c r="D13210" s="221">
        <v>2.12737261659638</v>
      </c>
      <c r="E13210" s="221">
        <v>1.82875034039813</v>
      </c>
    </row>
    <row r="13211" spans="1:5" x14ac:dyDescent="0.25">
      <c r="A13211" s="221">
        <v>59848.22063607</v>
      </c>
      <c r="B13211" s="221">
        <v>1.3448528421771999</v>
      </c>
      <c r="C13211" s="221">
        <v>1.8595993126521</v>
      </c>
      <c r="D13211" s="221">
        <v>2.1273810862178699</v>
      </c>
      <c r="E13211" s="221">
        <v>1.8287512263919701</v>
      </c>
    </row>
    <row r="13212" spans="1:5" x14ac:dyDescent="0.25">
      <c r="A13212" s="221">
        <v>59852.214295801197</v>
      </c>
      <c r="B13212" s="221">
        <v>1.8026306042645099</v>
      </c>
      <c r="C13212" s="221">
        <v>1.8596784592442701</v>
      </c>
      <c r="D13212" s="221">
        <v>2.1274202724347302</v>
      </c>
      <c r="E13212" s="221">
        <v>1.8287553241757599</v>
      </c>
    </row>
    <row r="13213" spans="1:5" x14ac:dyDescent="0.25">
      <c r="A13213" s="221">
        <v>59852.742559677499</v>
      </c>
      <c r="B13213" s="221">
        <v>1.75008665948937</v>
      </c>
      <c r="C13213" s="221">
        <v>1.8596889252116799</v>
      </c>
      <c r="D13213" s="221">
        <v>2.1274254558164398</v>
      </c>
      <c r="E13213" s="221">
        <v>1.82875586349452</v>
      </c>
    </row>
    <row r="13214" spans="1:5" x14ac:dyDescent="0.25">
      <c r="A13214" s="221">
        <v>59859.108962251099</v>
      </c>
      <c r="B13214" s="221">
        <v>0.74239675641403202</v>
      </c>
      <c r="C13214" s="221">
        <v>1.8598149974088001</v>
      </c>
      <c r="D13214" s="221">
        <v>2.1274879222754599</v>
      </c>
      <c r="E13214" s="221">
        <v>1.8287623514928799</v>
      </c>
    </row>
    <row r="13215" spans="1:5" x14ac:dyDescent="0.25">
      <c r="A13215" s="221">
        <v>59863.199710047396</v>
      </c>
      <c r="B13215" s="221">
        <v>1.90271408739711</v>
      </c>
      <c r="C13215" s="221">
        <v>1.8598959476618999</v>
      </c>
      <c r="D13215" s="221">
        <v>2.1275280602103401</v>
      </c>
      <c r="E13215" s="221">
        <v>1.8287664634122001</v>
      </c>
    </row>
    <row r="13216" spans="1:5" x14ac:dyDescent="0.25">
      <c r="A13216" s="221">
        <v>59874.590015629597</v>
      </c>
      <c r="B13216" s="221">
        <v>1.0553697271703999</v>
      </c>
      <c r="C13216" s="221">
        <v>1.86012110607613</v>
      </c>
      <c r="D13216" s="221">
        <v>2.1276398205452698</v>
      </c>
      <c r="E13216" s="221">
        <v>1.82877791266791</v>
      </c>
    </row>
    <row r="13217" spans="1:5" x14ac:dyDescent="0.25">
      <c r="A13217" s="221">
        <v>59881.443741757597</v>
      </c>
      <c r="B13217" s="221">
        <v>2.6473379698388899</v>
      </c>
      <c r="C13217" s="221">
        <v>1.8602564158224699</v>
      </c>
      <c r="D13217" s="221">
        <v>2.12770706849766</v>
      </c>
      <c r="E13217" s="221">
        <v>1.8287848018652699</v>
      </c>
    </row>
    <row r="13218" spans="1:5" x14ac:dyDescent="0.25">
      <c r="A13218" s="221">
        <v>59892.187034509203</v>
      </c>
      <c r="B13218" s="221">
        <v>3.1517802480872401</v>
      </c>
      <c r="C13218" s="221">
        <v>1.86046824952859</v>
      </c>
      <c r="D13218" s="221">
        <v>2.1278124804190002</v>
      </c>
      <c r="E13218" s="221">
        <v>1.82879560075956</v>
      </c>
    </row>
    <row r="13219" spans="1:5" x14ac:dyDescent="0.25">
      <c r="A13219" s="221">
        <v>59894.398429038003</v>
      </c>
      <c r="B13219" s="221">
        <v>1.8420112870910901</v>
      </c>
      <c r="C13219" s="221">
        <v>1.8605118175791799</v>
      </c>
      <c r="D13219" s="221">
        <v>2.12783417804562</v>
      </c>
      <c r="E13219" s="221">
        <v>1.8287978235990801</v>
      </c>
    </row>
    <row r="13220" spans="1:5" x14ac:dyDescent="0.25">
      <c r="A13220" s="221">
        <v>59896.561830045699</v>
      </c>
      <c r="B13220" s="221">
        <v>2.0300278674196601</v>
      </c>
      <c r="C13220" s="221">
        <v>1.86055442211408</v>
      </c>
      <c r="D13220" s="221">
        <v>2.1278554047260498</v>
      </c>
      <c r="E13220" s="221">
        <v>1.8287999981967</v>
      </c>
    </row>
    <row r="13221" spans="1:5" x14ac:dyDescent="0.25">
      <c r="A13221" s="221">
        <v>59899.310645507801</v>
      </c>
      <c r="B13221" s="221">
        <v>1.7611000021327601</v>
      </c>
      <c r="C13221" s="221">
        <v>1.8606085386662601</v>
      </c>
      <c r="D13221" s="221">
        <v>2.1278823753279599</v>
      </c>
      <c r="E13221" s="221">
        <v>1.8288027216012801</v>
      </c>
    </row>
    <row r="13222" spans="1:5" x14ac:dyDescent="0.25">
      <c r="A13222" s="221">
        <v>59901.842886616403</v>
      </c>
      <c r="B13222" s="221">
        <v>2.9909977647843302</v>
      </c>
      <c r="C13222" s="221">
        <v>1.86065837217589</v>
      </c>
      <c r="D13222" s="221">
        <v>2.12790722083263</v>
      </c>
      <c r="E13222" s="221">
        <v>1.8288052254395599</v>
      </c>
    </row>
    <row r="13223" spans="1:5" x14ac:dyDescent="0.25">
      <c r="A13223" s="221">
        <v>59903.678848287302</v>
      </c>
      <c r="B13223" s="221">
        <v>1.9233275988382399</v>
      </c>
      <c r="C13223" s="221">
        <v>1.8606944902779099</v>
      </c>
      <c r="D13223" s="221">
        <v>2.1279252341472099</v>
      </c>
      <c r="E13223" s="221">
        <v>1.8288070385000701</v>
      </c>
    </row>
    <row r="13224" spans="1:5" x14ac:dyDescent="0.25">
      <c r="A13224" s="221">
        <v>59906.228116915903</v>
      </c>
      <c r="B13224" s="221">
        <v>1.06235565478245</v>
      </c>
      <c r="C13224" s="221">
        <v>1.86074462819496</v>
      </c>
      <c r="D13224" s="221">
        <v>2.1279502459862298</v>
      </c>
      <c r="E13224" s="221">
        <v>1.8288095427217199</v>
      </c>
    </row>
    <row r="13225" spans="1:5" x14ac:dyDescent="0.25">
      <c r="A13225" s="221">
        <v>59908.645422784903</v>
      </c>
      <c r="B13225" s="221">
        <v>1.89905796970615</v>
      </c>
      <c r="C13225" s="221">
        <v>1.8607921524120601</v>
      </c>
      <c r="D13225" s="221">
        <v>2.12797396308869</v>
      </c>
      <c r="E13225" s="221">
        <v>1.8288119173124699</v>
      </c>
    </row>
    <row r="13226" spans="1:5" x14ac:dyDescent="0.25">
      <c r="A13226" s="221">
        <v>59912.900380487903</v>
      </c>
      <c r="B13226" s="221">
        <v>1.68965581515428</v>
      </c>
      <c r="C13226" s="221">
        <v>1.86087576431975</v>
      </c>
      <c r="D13226" s="221">
        <v>2.1280157100885502</v>
      </c>
      <c r="E13226" s="221">
        <v>1.8288160970827401</v>
      </c>
    </row>
    <row r="13227" spans="1:5" x14ac:dyDescent="0.25">
      <c r="A13227" s="221">
        <v>59913.086903764903</v>
      </c>
      <c r="B13227" s="221">
        <v>4.0026380383562099E-2</v>
      </c>
      <c r="C13227" s="221">
        <v>1.86087942840369</v>
      </c>
      <c r="D13227" s="221">
        <v>2.1280175401389898</v>
      </c>
      <c r="E13227" s="221">
        <v>1.8288162803100501</v>
      </c>
    </row>
    <row r="13228" spans="1:5" x14ac:dyDescent="0.25">
      <c r="A13228" s="221">
        <v>59916.194012217296</v>
      </c>
      <c r="B13228" s="221">
        <v>2.43723758657943</v>
      </c>
      <c r="C13228" s="221">
        <v>1.8609404500323099</v>
      </c>
      <c r="D13228" s="221">
        <v>2.12804802515558</v>
      </c>
      <c r="E13228" s="221">
        <v>1.8288193325141999</v>
      </c>
    </row>
    <row r="13229" spans="1:5" x14ac:dyDescent="0.25">
      <c r="A13229" s="221">
        <v>59916.937268085603</v>
      </c>
      <c r="B13229" s="221">
        <v>1.4988023057604001</v>
      </c>
      <c r="C13229" s="221">
        <v>1.8609550430766</v>
      </c>
      <c r="D13229" s="221">
        <v>2.12805531752011</v>
      </c>
      <c r="E13229" s="221">
        <v>1.8288200568530899</v>
      </c>
    </row>
    <row r="13230" spans="1:5" x14ac:dyDescent="0.25">
      <c r="A13230" s="221">
        <v>59917.019519069399</v>
      </c>
      <c r="B13230" s="221">
        <v>2.01544982049748</v>
      </c>
      <c r="C13230" s="221">
        <v>1.8609566578824801</v>
      </c>
      <c r="D13230" s="221">
        <v>2.1280561245156302</v>
      </c>
      <c r="E13230" s="221">
        <v>1.82882013701066</v>
      </c>
    </row>
    <row r="13231" spans="1:5" x14ac:dyDescent="0.25">
      <c r="A13231" s="221">
        <v>59929.255126073302</v>
      </c>
      <c r="B13231" s="221">
        <v>1.68217994750619</v>
      </c>
      <c r="C13231" s="221">
        <v>1.86119665754537</v>
      </c>
      <c r="D13231" s="221">
        <v>2.1281761726852202</v>
      </c>
      <c r="E13231" s="221">
        <v>1.8288320391109201</v>
      </c>
    </row>
    <row r="13232" spans="1:5" x14ac:dyDescent="0.25">
      <c r="A13232" s="221">
        <v>59930.151747564603</v>
      </c>
      <c r="B13232" s="221">
        <v>2.2225227875017501</v>
      </c>
      <c r="C13232" s="221">
        <v>1.86121422754461</v>
      </c>
      <c r="D13232" s="221">
        <v>2.1281849697779101</v>
      </c>
      <c r="E13232" s="221">
        <v>1.8288329070426099</v>
      </c>
    </row>
    <row r="13233" spans="1:5" x14ac:dyDescent="0.25">
      <c r="A13233" s="221">
        <v>59939.382268606103</v>
      </c>
      <c r="B13233" s="221">
        <v>1.73383462173426</v>
      </c>
      <c r="C13233" s="221">
        <v>1.8613949699889301</v>
      </c>
      <c r="D13233" s="221">
        <v>2.1282755339121602</v>
      </c>
      <c r="E13233" s="221">
        <v>1.8288418133764699</v>
      </c>
    </row>
    <row r="13234" spans="1:5" x14ac:dyDescent="0.25">
      <c r="A13234" s="221">
        <v>59940.376820279802</v>
      </c>
      <c r="B13234" s="221">
        <v>0.67976298872551899</v>
      </c>
      <c r="C13234" s="221">
        <v>1.86141442932009</v>
      </c>
      <c r="D13234" s="221">
        <v>2.1282852918349202</v>
      </c>
      <c r="E13234" s="221">
        <v>1.8288427661751201</v>
      </c>
    </row>
    <row r="13235" spans="1:5" x14ac:dyDescent="0.25">
      <c r="A13235" s="221">
        <v>59947.974535120302</v>
      </c>
      <c r="B13235" s="221">
        <v>1.93745943295214</v>
      </c>
      <c r="C13235" s="221">
        <v>1.8615629891782599</v>
      </c>
      <c r="D13235" s="221">
        <v>2.12835983588977</v>
      </c>
      <c r="E13235" s="221">
        <v>1.8288500449245499</v>
      </c>
    </row>
    <row r="13236" spans="1:5" x14ac:dyDescent="0.25">
      <c r="A13236" s="221">
        <v>59948.299323727399</v>
      </c>
      <c r="B13236" s="221">
        <v>1.6789332791973699</v>
      </c>
      <c r="C13236" s="221">
        <v>1.86156933602819</v>
      </c>
      <c r="D13236" s="221">
        <v>2.12836302251368</v>
      </c>
      <c r="E13236" s="221">
        <v>1.8288503560779601</v>
      </c>
    </row>
    <row r="13237" spans="1:5" x14ac:dyDescent="0.25">
      <c r="A13237" s="221">
        <v>59957.003256548902</v>
      </c>
      <c r="B13237" s="221">
        <v>2.1556699610455898</v>
      </c>
      <c r="C13237" s="221">
        <v>1.86173930654374</v>
      </c>
      <c r="D13237" s="221">
        <v>2.1284484200916798</v>
      </c>
      <c r="E13237" s="221">
        <v>1.82885863841452</v>
      </c>
    </row>
    <row r="13238" spans="1:5" x14ac:dyDescent="0.25">
      <c r="A13238" s="221">
        <v>59960.374088509001</v>
      </c>
      <c r="B13238" s="221">
        <v>2.50273612013252</v>
      </c>
      <c r="C13238" s="221">
        <v>1.8618050712313401</v>
      </c>
      <c r="D13238" s="221">
        <v>2.1284814925993798</v>
      </c>
      <c r="E13238" s="221">
        <v>1.8288618314927501</v>
      </c>
    </row>
    <row r="13239" spans="1:5" x14ac:dyDescent="0.25">
      <c r="A13239" s="221">
        <v>59960.817081261303</v>
      </c>
      <c r="B13239" s="221">
        <v>2.01959472706237</v>
      </c>
      <c r="C13239" s="221">
        <v>1.86181371144659</v>
      </c>
      <c r="D13239" s="221">
        <v>2.1284858389688699</v>
      </c>
      <c r="E13239" s="221">
        <v>1.8288622511252099</v>
      </c>
    </row>
    <row r="13240" spans="1:5" x14ac:dyDescent="0.25">
      <c r="A13240" s="221">
        <v>59964.543310696397</v>
      </c>
      <c r="B13240" s="221">
        <v>2.7437724702717099</v>
      </c>
      <c r="C13240" s="221">
        <v>1.86188636510964</v>
      </c>
      <c r="D13240" s="221">
        <v>2.1285223984156598</v>
      </c>
      <c r="E13240" s="221">
        <v>1.8288657808597699</v>
      </c>
    </row>
    <row r="13241" spans="1:5" x14ac:dyDescent="0.25">
      <c r="A13241" s="221">
        <v>59967.401003852901</v>
      </c>
      <c r="B13241" s="221">
        <v>1.92223003292193</v>
      </c>
      <c r="C13241" s="221">
        <v>1.8619420556958199</v>
      </c>
      <c r="D13241" s="221">
        <v>2.1285504363244101</v>
      </c>
      <c r="E13241" s="221">
        <v>1.82886848785848</v>
      </c>
    </row>
    <row r="13242" spans="1:5" x14ac:dyDescent="0.25">
      <c r="A13242" s="221">
        <v>59967.9696180428</v>
      </c>
      <c r="B13242" s="221">
        <v>1.5217394955289001</v>
      </c>
      <c r="C13242" s="221">
        <v>1.86195313386968</v>
      </c>
      <c r="D13242" s="221">
        <v>2.12855601521336</v>
      </c>
      <c r="E13242" s="221">
        <v>1.8288690264880001</v>
      </c>
    </row>
    <row r="13243" spans="1:5" x14ac:dyDescent="0.25">
      <c r="A13243" s="221">
        <v>59976.299139782001</v>
      </c>
      <c r="B13243" s="221">
        <v>1.0651246509683701</v>
      </c>
      <c r="C13243" s="221">
        <v>1.8621153031970299</v>
      </c>
      <c r="D13243" s="221">
        <v>2.1286377393025799</v>
      </c>
      <c r="E13243" s="221">
        <v>1.82887683731965</v>
      </c>
    </row>
    <row r="13244" spans="1:5" x14ac:dyDescent="0.25">
      <c r="A13244" s="221">
        <v>59979.793303828497</v>
      </c>
      <c r="B13244" s="221">
        <v>0.58338835225428798</v>
      </c>
      <c r="C13244" s="221">
        <v>1.8621832668507201</v>
      </c>
      <c r="D13244" s="221">
        <v>2.12867202186803</v>
      </c>
      <c r="E13244" s="221">
        <v>1.82888011178853</v>
      </c>
    </row>
    <row r="13245" spans="1:5" x14ac:dyDescent="0.25">
      <c r="A13245" s="221">
        <v>59981.001585808401</v>
      </c>
      <c r="B13245" s="221">
        <v>1.78996471350981</v>
      </c>
      <c r="C13245" s="221">
        <v>1.8622067625279699</v>
      </c>
      <c r="D13245" s="221">
        <v>2.1286838767796898</v>
      </c>
      <c r="E13245" s="221">
        <v>1.8288812439047499</v>
      </c>
    </row>
    <row r="13246" spans="1:5" x14ac:dyDescent="0.25">
      <c r="A13246" s="221">
        <v>59982.636263196</v>
      </c>
      <c r="B13246" s="221">
        <v>1.7957848927431901</v>
      </c>
      <c r="C13246" s="221">
        <v>1.86223853706204</v>
      </c>
      <c r="D13246" s="221">
        <v>2.1286999152180099</v>
      </c>
      <c r="E13246" s="221">
        <v>1.82888276776567</v>
      </c>
    </row>
    <row r="13247" spans="1:5" x14ac:dyDescent="0.25">
      <c r="A13247" s="221">
        <v>59985.780344494597</v>
      </c>
      <c r="B13247" s="221">
        <v>1.8745013691622501</v>
      </c>
      <c r="C13247" s="221">
        <v>1.86229963644105</v>
      </c>
      <c r="D13247" s="221">
        <v>2.1287307629891798</v>
      </c>
      <c r="E13247" s="221">
        <v>1.8288856838335199</v>
      </c>
    </row>
    <row r="13248" spans="1:5" x14ac:dyDescent="0.25">
      <c r="A13248" s="221">
        <v>59995.127849744596</v>
      </c>
      <c r="B13248" s="221">
        <v>1.7607967477366999</v>
      </c>
      <c r="C13248" s="221">
        <v>1.8624810984974201</v>
      </c>
      <c r="D13248" s="221">
        <v>2.12882247489976</v>
      </c>
      <c r="E13248" s="221">
        <v>1.8288943506097901</v>
      </c>
    </row>
    <row r="13249" spans="1:5" x14ac:dyDescent="0.25">
      <c r="A13249" s="221">
        <v>59996.639563807003</v>
      </c>
      <c r="B13249" s="221">
        <v>1.42349684032901</v>
      </c>
      <c r="C13249" s="221">
        <v>1.8625104197087301</v>
      </c>
      <c r="D13249" s="221">
        <v>2.1288373068983799</v>
      </c>
      <c r="E13249" s="221">
        <v>1.82889574430304</v>
      </c>
    </row>
    <row r="13250" spans="1:5" x14ac:dyDescent="0.25">
      <c r="A13250" s="221">
        <v>59997.1301498213</v>
      </c>
      <c r="B13250" s="221">
        <v>0.57386652310691399</v>
      </c>
      <c r="C13250" s="221">
        <v>1.8625199330846001</v>
      </c>
      <c r="D13250" s="221">
        <v>2.1288421202233798</v>
      </c>
      <c r="E13250" s="221">
        <v>1.8288961965885799</v>
      </c>
    </row>
    <row r="13251" spans="1:5" x14ac:dyDescent="0.25">
      <c r="A13251" s="221">
        <v>60002.509930320099</v>
      </c>
      <c r="B13251" s="221">
        <v>2.2491440186300098</v>
      </c>
      <c r="C13251" s="221">
        <v>1.8626242136164299</v>
      </c>
      <c r="D13251" s="221"/>
      <c r="E13251" s="221">
        <v>1.82890111654607</v>
      </c>
    </row>
    <row r="13252" spans="1:5" x14ac:dyDescent="0.25">
      <c r="A13252" s="221">
        <v>60021.1297160143</v>
      </c>
      <c r="B13252" s="221">
        <v>1.5126131667107601</v>
      </c>
      <c r="C13252" s="221">
        <v>1.8629844293300299</v>
      </c>
      <c r="D13252" s="221"/>
      <c r="E13252" s="221">
        <v>1.8289180895308801</v>
      </c>
    </row>
    <row r="13253" spans="1:5" x14ac:dyDescent="0.25">
      <c r="A13253" s="221">
        <v>60025.7853393193</v>
      </c>
      <c r="B13253" s="221">
        <v>2.3852558534777701</v>
      </c>
      <c r="C13253" s="221">
        <v>1.86307432392395</v>
      </c>
      <c r="D13253" s="221"/>
      <c r="E13253" s="221">
        <v>1.8289223216210899</v>
      </c>
    </row>
    <row r="13254" spans="1:5" x14ac:dyDescent="0.25">
      <c r="A13254" s="221">
        <v>60026.396231098901</v>
      </c>
      <c r="B13254" s="221">
        <v>1.94371933666873</v>
      </c>
      <c r="C13254" s="221">
        <v>1.8630861143650299</v>
      </c>
      <c r="D13254" s="221"/>
      <c r="E13254" s="221">
        <v>1.8289228721000499</v>
      </c>
    </row>
    <row r="13255" spans="1:5" x14ac:dyDescent="0.25">
      <c r="A13255" s="221">
        <v>60027.534666831802</v>
      </c>
      <c r="B13255" s="221">
        <v>2.1766580721915201</v>
      </c>
      <c r="C13255" s="221">
        <v>1.8631080834031699</v>
      </c>
      <c r="D13255" s="221"/>
      <c r="E13255" s="221">
        <v>1.8289238979526501</v>
      </c>
    </row>
    <row r="13256" spans="1:5" x14ac:dyDescent="0.25">
      <c r="A13256" s="221">
        <v>60033.308868130203</v>
      </c>
      <c r="B13256" s="221">
        <v>0.26504088426815298</v>
      </c>
      <c r="C13256" s="221">
        <v>1.8632194471491901</v>
      </c>
      <c r="D13256" s="221"/>
      <c r="E13256" s="221">
        <v>1.8289290792955899</v>
      </c>
    </row>
    <row r="13257" spans="1:5" x14ac:dyDescent="0.25">
      <c r="A13257" s="221">
        <v>60037.258025638301</v>
      </c>
      <c r="B13257" s="221">
        <v>1.3407171012099499</v>
      </c>
      <c r="C13257" s="221">
        <v>1.86329555025791</v>
      </c>
      <c r="D13257" s="221"/>
      <c r="E13257" s="221">
        <v>1.8289326179394401</v>
      </c>
    </row>
    <row r="13258" spans="1:5" x14ac:dyDescent="0.25">
      <c r="A13258" s="221">
        <v>60043.443569393901</v>
      </c>
      <c r="B13258" s="221">
        <v>2.5742129011986599</v>
      </c>
      <c r="C13258" s="221">
        <v>1.86341464832833</v>
      </c>
      <c r="D13258" s="221"/>
      <c r="E13258" s="221">
        <v>1.82893813836261</v>
      </c>
    </row>
    <row r="13259" spans="1:5" x14ac:dyDescent="0.25">
      <c r="A13259" s="221">
        <v>60043.816171709797</v>
      </c>
      <c r="B13259" s="221">
        <v>1.8805476698664301</v>
      </c>
      <c r="C13259" s="221">
        <v>1.8634218185287299</v>
      </c>
      <c r="D13259" s="221"/>
      <c r="E13259" s="221">
        <v>1.8289384702107201</v>
      </c>
    </row>
    <row r="13260" spans="1:5" x14ac:dyDescent="0.25">
      <c r="A13260" s="221">
        <v>60057.763385407998</v>
      </c>
      <c r="B13260" s="221">
        <v>1.58395618546021</v>
      </c>
      <c r="C13260" s="221">
        <v>1.8636898852594399</v>
      </c>
      <c r="D13260" s="221"/>
      <c r="E13260" s="221">
        <v>1.8289507621705401</v>
      </c>
    </row>
    <row r="13261" spans="1:5" x14ac:dyDescent="0.25">
      <c r="A13261" s="221">
        <v>60060.644971970498</v>
      </c>
      <c r="B13261" s="221">
        <v>-2.30147409570058E-2</v>
      </c>
      <c r="C13261" s="221">
        <v>1.8637451896716799</v>
      </c>
      <c r="D13261" s="221"/>
      <c r="E13261" s="221">
        <v>1.82895329974965</v>
      </c>
    </row>
    <row r="13262" spans="1:5" x14ac:dyDescent="0.25">
      <c r="A13262" s="221">
        <v>60069.331332613103</v>
      </c>
      <c r="B13262" s="221">
        <v>2.17004113851229</v>
      </c>
      <c r="C13262" s="221">
        <v>1.86391173436777</v>
      </c>
      <c r="D13262" s="221"/>
      <c r="E13262" s="221">
        <v>1.82896094093923</v>
      </c>
    </row>
    <row r="13263" spans="1:5" x14ac:dyDescent="0.25">
      <c r="A13263" s="221">
        <v>60071.256508222097</v>
      </c>
      <c r="B13263" s="221">
        <v>1.2953893888927299</v>
      </c>
      <c r="C13263" s="221">
        <v>1.86394861187907</v>
      </c>
      <c r="D13263" s="221"/>
      <c r="E13263" s="221">
        <v>1.82896261596344</v>
      </c>
    </row>
    <row r="13264" spans="1:5" x14ac:dyDescent="0.25">
      <c r="A13264" s="221">
        <v>60071.435849923699</v>
      </c>
      <c r="B13264" s="221">
        <v>2.1924438625314999</v>
      </c>
      <c r="C13264" s="221">
        <v>1.8639520466539301</v>
      </c>
      <c r="D13264" s="221"/>
      <c r="E13264" s="221">
        <v>1.8289627720020301</v>
      </c>
    </row>
    <row r="13265" spans="1:5" x14ac:dyDescent="0.25">
      <c r="A13265" s="221">
        <v>60071.801072418399</v>
      </c>
      <c r="B13265" s="221">
        <v>3.50048423667744</v>
      </c>
      <c r="C13265" s="221">
        <v>1.86395904102529</v>
      </c>
      <c r="D13265" s="221"/>
      <c r="E13265" s="221">
        <v>1.82896308976864</v>
      </c>
    </row>
    <row r="13266" spans="1:5" x14ac:dyDescent="0.25">
      <c r="A13266" s="221">
        <v>60080.0853366425</v>
      </c>
      <c r="B13266" s="221">
        <v>1.5723953479469099</v>
      </c>
      <c r="C13266" s="221">
        <v>1.86411757023152</v>
      </c>
      <c r="D13266" s="221"/>
      <c r="E13266" s="221">
        <v>1.8289702774933301</v>
      </c>
    </row>
    <row r="13267" spans="1:5" x14ac:dyDescent="0.25">
      <c r="A13267" s="221">
        <v>60085.971254058903</v>
      </c>
      <c r="B13267" s="221">
        <v>1.62827350887718</v>
      </c>
      <c r="C13267" s="221">
        <v>1.86423006741737</v>
      </c>
      <c r="D13267" s="221"/>
      <c r="E13267" s="221">
        <v>1.82897534201797</v>
      </c>
    </row>
    <row r="13268" spans="1:5" x14ac:dyDescent="0.25">
      <c r="A13268" s="221">
        <v>60086.185469138101</v>
      </c>
      <c r="B13268" s="221">
        <v>2.6127419850473701</v>
      </c>
      <c r="C13268" s="221">
        <v>1.86423415940033</v>
      </c>
      <c r="D13268" s="221"/>
      <c r="E13268" s="221">
        <v>1.8289755258699201</v>
      </c>
    </row>
    <row r="13269" spans="1:5" x14ac:dyDescent="0.25">
      <c r="A13269" s="221">
        <v>60089.021442771598</v>
      </c>
      <c r="B13269" s="221">
        <v>1.4412375043408601</v>
      </c>
      <c r="C13269" s="221">
        <v>1.8642883180884799</v>
      </c>
      <c r="D13269" s="221"/>
      <c r="E13269" s="221">
        <v>1.8289779598689699</v>
      </c>
    </row>
    <row r="13270" spans="1:5" x14ac:dyDescent="0.25">
      <c r="A13270" s="221">
        <v>60091.747052930397</v>
      </c>
      <c r="B13270" s="221">
        <v>1.9552162187736399</v>
      </c>
      <c r="C13270" s="221">
        <v>1.8643403433635399</v>
      </c>
      <c r="D13270" s="221"/>
      <c r="E13270" s="221">
        <v>1.8289802991476001</v>
      </c>
    </row>
    <row r="13271" spans="1:5" x14ac:dyDescent="0.25">
      <c r="A13271" s="221">
        <v>60095.745559518698</v>
      </c>
      <c r="B13271" s="221">
        <v>2.2650183265420698</v>
      </c>
      <c r="C13271" s="221">
        <v>1.8644166192509299</v>
      </c>
      <c r="D13271" s="221"/>
      <c r="E13271" s="221">
        <v>1.82898373090066</v>
      </c>
    </row>
    <row r="13272" spans="1:5" x14ac:dyDescent="0.25">
      <c r="A13272" s="221">
        <v>60096.8991100524</v>
      </c>
      <c r="B13272" s="221">
        <v>-0.16209517977188201</v>
      </c>
      <c r="C13272" s="221">
        <v>1.8644386143222</v>
      </c>
      <c r="D13272" s="221"/>
      <c r="E13272" s="221">
        <v>1.82898472094544</v>
      </c>
    </row>
    <row r="13273" spans="1:5" x14ac:dyDescent="0.25">
      <c r="A13273" s="221">
        <v>60097.912379961999</v>
      </c>
      <c r="B13273" s="221">
        <v>2.7727289495969698</v>
      </c>
      <c r="C13273" s="221">
        <v>1.8644579307797</v>
      </c>
      <c r="D13273" s="221"/>
      <c r="E13273" s="221">
        <v>1.8289855854602599</v>
      </c>
    </row>
    <row r="13274" spans="1:5" x14ac:dyDescent="0.25">
      <c r="A13274" s="221">
        <v>60100.4926924795</v>
      </c>
      <c r="B13274" s="221">
        <v>2.0511779851038798</v>
      </c>
      <c r="C13274" s="221">
        <v>1.8645071049058499</v>
      </c>
      <c r="D13274" s="221"/>
      <c r="E13274" s="221">
        <v>1.8289877749880801</v>
      </c>
    </row>
    <row r="13275" spans="1:5" x14ac:dyDescent="0.25">
      <c r="A13275" s="221">
        <v>60101.749454288503</v>
      </c>
      <c r="B13275" s="221">
        <v>1.64710355362672</v>
      </c>
      <c r="C13275" s="221">
        <v>1.8645310472288701</v>
      </c>
      <c r="D13275" s="221"/>
      <c r="E13275" s="221">
        <v>1.8289888414150799</v>
      </c>
    </row>
    <row r="13276" spans="1:5" x14ac:dyDescent="0.25">
      <c r="A13276" s="221">
        <v>60109.460828586198</v>
      </c>
      <c r="B13276" s="221">
        <v>1.7230280285578401</v>
      </c>
      <c r="C13276" s="221">
        <v>1.8646778357339999</v>
      </c>
      <c r="D13276" s="221"/>
      <c r="E13276" s="221">
        <v>1.8289953849125899</v>
      </c>
    </row>
    <row r="13277" spans="1:5" x14ac:dyDescent="0.25">
      <c r="A13277" s="221">
        <v>60113.056354070599</v>
      </c>
      <c r="B13277" s="221">
        <v>2.5104511817311401</v>
      </c>
      <c r="C13277" s="221">
        <v>1.8647462075103001</v>
      </c>
      <c r="D13277" s="221"/>
      <c r="E13277" s="221">
        <v>1.82899840041048</v>
      </c>
    </row>
    <row r="13278" spans="1:5" x14ac:dyDescent="0.25">
      <c r="A13278" s="221">
        <v>60114.350668441999</v>
      </c>
      <c r="B13278" s="221">
        <v>-1.9413090168026499</v>
      </c>
      <c r="C13278" s="221">
        <v>1.8647708088925701</v>
      </c>
      <c r="D13278" s="221"/>
      <c r="E13278" s="221">
        <v>1.82899948592698</v>
      </c>
    </row>
    <row r="13279" spans="1:5" x14ac:dyDescent="0.25">
      <c r="A13279" s="221">
        <v>60114.938740397898</v>
      </c>
      <c r="B13279" s="221">
        <v>1.9620075642322199</v>
      </c>
      <c r="C13279" s="221">
        <v>1.8647819846084499</v>
      </c>
      <c r="D13279" s="221"/>
      <c r="E13279" s="221">
        <v>1.8289999791315901</v>
      </c>
    </row>
    <row r="13280" spans="1:5" x14ac:dyDescent="0.25">
      <c r="A13280" s="221">
        <v>60118.833049716603</v>
      </c>
      <c r="B13280" s="221">
        <v>1.9173720836099599</v>
      </c>
      <c r="C13280" s="221">
        <v>1.86485596161142</v>
      </c>
      <c r="D13280" s="221"/>
      <c r="E13280" s="221">
        <v>1.8290032452137199</v>
      </c>
    </row>
    <row r="13281" spans="1:5" x14ac:dyDescent="0.25">
      <c r="A13281" s="221">
        <v>60118.888100532698</v>
      </c>
      <c r="B13281" s="221">
        <v>1.49356457044139</v>
      </c>
      <c r="C13281" s="221">
        <v>1.8648570069871699</v>
      </c>
      <c r="D13281" s="221"/>
      <c r="E13281" s="221">
        <v>1.8290032913837799</v>
      </c>
    </row>
    <row r="13282" spans="1:5" x14ac:dyDescent="0.25">
      <c r="A13282" s="221">
        <v>60123.328362197397</v>
      </c>
      <c r="B13282" s="221">
        <v>1.7674760525152799</v>
      </c>
      <c r="C13282" s="221">
        <v>1.8649412894663899</v>
      </c>
      <c r="D13282" s="221"/>
      <c r="E13282" s="221">
        <v>1.8290070153456199</v>
      </c>
    </row>
    <row r="13283" spans="1:5" x14ac:dyDescent="0.25">
      <c r="A13283" s="221">
        <v>60128.186593286198</v>
      </c>
      <c r="B13283" s="221">
        <v>1.4072495170378301</v>
      </c>
      <c r="C13283" s="221">
        <v>1.8650334263431001</v>
      </c>
      <c r="D13283" s="221"/>
      <c r="E13283" s="221">
        <v>1.8290110803119199</v>
      </c>
    </row>
    <row r="13284" spans="1:5" x14ac:dyDescent="0.25">
      <c r="A13284" s="221">
        <v>60136.819745600304</v>
      </c>
      <c r="B13284" s="221">
        <v>2.4489286266233101</v>
      </c>
      <c r="C13284" s="221">
        <v>1.86519694959841</v>
      </c>
      <c r="D13284" s="221"/>
      <c r="E13284" s="221">
        <v>1.8290182389159599</v>
      </c>
    </row>
    <row r="13285" spans="1:5" x14ac:dyDescent="0.25">
      <c r="A13285" s="221">
        <v>60147.413975880801</v>
      </c>
      <c r="B13285" s="221">
        <v>1.3367110813332199</v>
      </c>
      <c r="C13285" s="221">
        <v>1.86539725651397</v>
      </c>
      <c r="D13285" s="221"/>
      <c r="E13285" s="221">
        <v>1.82902693013801</v>
      </c>
    </row>
    <row r="13286" spans="1:5" x14ac:dyDescent="0.25">
      <c r="A13286" s="221">
        <v>60148.378401569098</v>
      </c>
      <c r="B13286" s="221">
        <v>1.9541708309357599</v>
      </c>
      <c r="C13286" s="221">
        <v>1.8654154711642299</v>
      </c>
      <c r="D13286" s="221"/>
      <c r="E13286" s="221">
        <v>1.8290277210369299</v>
      </c>
    </row>
    <row r="13287" spans="1:5" x14ac:dyDescent="0.25">
      <c r="A13287" s="221">
        <v>60149.4301265623</v>
      </c>
      <c r="B13287" s="221">
        <v>4.9914342367695301</v>
      </c>
      <c r="C13287" s="221">
        <v>1.8654353307941201</v>
      </c>
      <c r="D13287" s="221"/>
      <c r="E13287" s="221">
        <v>1.8290285835275999</v>
      </c>
    </row>
    <row r="13288" spans="1:5" x14ac:dyDescent="0.25">
      <c r="A13288" s="221">
        <v>60155.9931497699</v>
      </c>
      <c r="B13288" s="221">
        <v>3.8677522472149</v>
      </c>
      <c r="C13288" s="221">
        <v>1.86555916998011</v>
      </c>
      <c r="D13288" s="221"/>
      <c r="E13288" s="221">
        <v>1.8290339493651999</v>
      </c>
    </row>
    <row r="13289" spans="1:5" x14ac:dyDescent="0.25">
      <c r="A13289" s="221">
        <v>60156.133403524203</v>
      </c>
      <c r="B13289" s="221">
        <v>1.4605970558480199</v>
      </c>
      <c r="C13289" s="221">
        <v>1.8655618147672199</v>
      </c>
      <c r="D13289" s="221"/>
      <c r="E13289" s="221">
        <v>1.82903406307877</v>
      </c>
    </row>
    <row r="13290" spans="1:5" x14ac:dyDescent="0.25">
      <c r="A13290" s="221">
        <v>60160.415971211602</v>
      </c>
      <c r="B13290" s="221">
        <v>1.46610733322396</v>
      </c>
      <c r="C13290" s="221">
        <v>1.8656425376049699</v>
      </c>
      <c r="D13290" s="221"/>
      <c r="E13290" s="221">
        <v>1.82903753525733</v>
      </c>
    </row>
    <row r="13291" spans="1:5" x14ac:dyDescent="0.25">
      <c r="A13291" s="221">
        <v>60162.246259415399</v>
      </c>
      <c r="B13291" s="221">
        <v>0.79380648821327804</v>
      </c>
      <c r="C13291" s="221">
        <v>1.86567701676868</v>
      </c>
      <c r="D13291" s="221"/>
      <c r="E13291" s="221">
        <v>1.8290390192005901</v>
      </c>
    </row>
    <row r="13292" spans="1:5" x14ac:dyDescent="0.25">
      <c r="A13292" s="221">
        <v>60166.714525576703</v>
      </c>
      <c r="B13292" s="221">
        <v>1.68312760398206</v>
      </c>
      <c r="C13292" s="221">
        <v>1.8657611393619999</v>
      </c>
      <c r="D13292" s="221"/>
      <c r="E13292" s="221">
        <v>1.8290426334284799</v>
      </c>
    </row>
    <row r="13293" spans="1:5" x14ac:dyDescent="0.25">
      <c r="A13293" s="221">
        <v>60170.083061855097</v>
      </c>
      <c r="B13293" s="221">
        <v>0.55761058659389295</v>
      </c>
      <c r="C13293" s="221">
        <v>1.86582450965651</v>
      </c>
      <c r="D13293" s="221"/>
      <c r="E13293" s="221">
        <v>1.8290453384793901</v>
      </c>
    </row>
    <row r="13294" spans="1:5" x14ac:dyDescent="0.25">
      <c r="A13294" s="221">
        <v>60172.990965945202</v>
      </c>
      <c r="B13294" s="221">
        <v>1.24020239749452</v>
      </c>
      <c r="C13294" s="221">
        <v>1.8658791810334201</v>
      </c>
      <c r="D13294" s="221"/>
      <c r="E13294" s="221">
        <v>1.82904767362675</v>
      </c>
    </row>
    <row r="13295" spans="1:5" x14ac:dyDescent="0.25">
      <c r="A13295" s="221">
        <v>60175.687791898803</v>
      </c>
      <c r="B13295" s="221">
        <v>1.2999875763047599</v>
      </c>
      <c r="C13295" s="221">
        <v>1.8659298562806199</v>
      </c>
      <c r="D13295" s="221"/>
      <c r="E13295" s="221">
        <v>1.8290498392710699</v>
      </c>
    </row>
    <row r="13296" spans="1:5" x14ac:dyDescent="0.25">
      <c r="A13296" s="221">
        <v>60175.688271923602</v>
      </c>
      <c r="B13296" s="221">
        <v>3.0162389485668899</v>
      </c>
      <c r="C13296" s="221">
        <v>1.8659298652962899</v>
      </c>
      <c r="D13296" s="221"/>
      <c r="E13296" s="221">
        <v>1.82904983965655</v>
      </c>
    </row>
    <row r="13297" spans="1:5" x14ac:dyDescent="0.25">
      <c r="A13297" s="221">
        <v>60188.884608401699</v>
      </c>
      <c r="B13297" s="221">
        <v>2.2164775167634398</v>
      </c>
      <c r="C13297" s="221">
        <v>1.86617744788018</v>
      </c>
      <c r="D13297" s="221"/>
      <c r="E13297" s="221">
        <v>1.8290603354002</v>
      </c>
    </row>
    <row r="13298" spans="1:5" x14ac:dyDescent="0.25">
      <c r="A13298" s="221">
        <v>60190.085903468003</v>
      </c>
      <c r="B13298" s="221">
        <v>3.5036370918477799</v>
      </c>
      <c r="C13298" s="221">
        <v>1.86619995396807</v>
      </c>
      <c r="D13298" s="221"/>
      <c r="E13298" s="221">
        <v>1.82906126876366</v>
      </c>
    </row>
    <row r="13299" spans="1:5" x14ac:dyDescent="0.25">
      <c r="A13299" s="221">
        <v>60191.010738807599</v>
      </c>
      <c r="B13299" s="221">
        <v>0.82440570521178402</v>
      </c>
      <c r="C13299" s="221">
        <v>1.86621727697391</v>
      </c>
      <c r="D13299" s="221"/>
      <c r="E13299" s="221">
        <v>1.82906198732776</v>
      </c>
    </row>
    <row r="13300" spans="1:5" x14ac:dyDescent="0.25">
      <c r="A13300" s="221">
        <v>60195.977756411397</v>
      </c>
      <c r="B13300" s="221">
        <v>1.54981034955859</v>
      </c>
      <c r="C13300" s="221">
        <v>1.8663102593048699</v>
      </c>
      <c r="D13300" s="221"/>
      <c r="E13300" s="221">
        <v>1.82906584652343</v>
      </c>
    </row>
    <row r="13301" spans="1:5" x14ac:dyDescent="0.25">
      <c r="A13301" s="221">
        <v>60201.690528536201</v>
      </c>
      <c r="B13301" s="221">
        <v>2.4068464819876998</v>
      </c>
      <c r="C13301" s="221">
        <v>1.8664170883109299</v>
      </c>
      <c r="D13301" s="221"/>
      <c r="E13301" s="221">
        <v>1.8290702851437799</v>
      </c>
    </row>
    <row r="13302" spans="1:5" x14ac:dyDescent="0.25">
      <c r="A13302" s="221">
        <v>60211.337304506902</v>
      </c>
      <c r="B13302" s="221">
        <v>0.51820494967793596</v>
      </c>
      <c r="C13302" s="221">
        <v>1.86659720536777</v>
      </c>
      <c r="D13302" s="221"/>
      <c r="E13302" s="221">
        <v>1.8290777803449201</v>
      </c>
    </row>
    <row r="13303" spans="1:5" x14ac:dyDescent="0.25">
      <c r="A13303" s="221">
        <v>60222.446611050596</v>
      </c>
      <c r="B13303" s="221">
        <v>1.0308431883872899</v>
      </c>
      <c r="C13303" s="221">
        <v>1.8668041940172999</v>
      </c>
      <c r="D13303" s="221"/>
      <c r="E13303" s="221">
        <v>1.8290864118801999</v>
      </c>
    </row>
    <row r="13304" spans="1:5" x14ac:dyDescent="0.25">
      <c r="A13304" s="221">
        <v>60226.082343458504</v>
      </c>
      <c r="B13304" s="221">
        <v>1.66461079604014</v>
      </c>
      <c r="C13304" s="221">
        <v>1.8668718330540199</v>
      </c>
      <c r="D13304" s="221"/>
      <c r="E13304" s="221">
        <v>1.82908923671472</v>
      </c>
    </row>
    <row r="13305" spans="1:5" x14ac:dyDescent="0.25">
      <c r="A13305" s="221">
        <v>60226.452388090402</v>
      </c>
      <c r="B13305" s="221">
        <v>1.77351983405756</v>
      </c>
      <c r="C13305" s="221">
        <v>1.86687871452098</v>
      </c>
      <c r="D13305" s="221"/>
      <c r="E13305" s="221">
        <v>1.82908952422621</v>
      </c>
    </row>
    <row r="13306" spans="1:5" x14ac:dyDescent="0.25">
      <c r="A13306" s="221">
        <v>60229.170318822602</v>
      </c>
      <c r="B13306" s="221">
        <v>1.7732443972535501</v>
      </c>
      <c r="C13306" s="221">
        <v>1.86692924196647</v>
      </c>
      <c r="D13306" s="221"/>
      <c r="E13306" s="221">
        <v>1.8290916359615299</v>
      </c>
    </row>
    <row r="13307" spans="1:5" x14ac:dyDescent="0.25">
      <c r="A13307" s="221">
        <v>60235.997927163298</v>
      </c>
      <c r="B13307" s="221">
        <v>2.59905225267438</v>
      </c>
      <c r="C13307" s="221">
        <v>1.86705604501255</v>
      </c>
      <c r="D13307" s="221"/>
      <c r="E13307" s="221">
        <v>1.82909686317218</v>
      </c>
    </row>
    <row r="13308" spans="1:5" x14ac:dyDescent="0.25">
      <c r="A13308" s="221">
        <v>60238.545026572698</v>
      </c>
      <c r="B13308" s="221">
        <v>2.0548307414762998</v>
      </c>
      <c r="C13308" s="221">
        <v>1.8671033040646901</v>
      </c>
      <c r="D13308" s="221"/>
      <c r="E13308" s="221">
        <v>1.8290987993143999</v>
      </c>
    </row>
    <row r="13309" spans="1:5" x14ac:dyDescent="0.25">
      <c r="A13309" s="221">
        <v>60239.2924287594</v>
      </c>
      <c r="B13309" s="221">
        <v>2.1859471264454</v>
      </c>
      <c r="C13309" s="221">
        <v>1.8671171666646</v>
      </c>
      <c r="D13309" s="221"/>
      <c r="E13309" s="221">
        <v>1.82909936491724</v>
      </c>
    </row>
    <row r="13310" spans="1:5" x14ac:dyDescent="0.25">
      <c r="A13310" s="221">
        <v>60241.314003966203</v>
      </c>
      <c r="B13310" s="221">
        <v>1.391613049936</v>
      </c>
      <c r="C13310" s="221">
        <v>1.86715465144407</v>
      </c>
      <c r="D13310" s="221"/>
      <c r="E13310" s="221">
        <v>1.82910089476115</v>
      </c>
    </row>
    <row r="13311" spans="1:5" x14ac:dyDescent="0.25">
      <c r="A13311" s="221">
        <v>60244.746617731602</v>
      </c>
      <c r="B13311" s="221">
        <v>3.0994336574012</v>
      </c>
      <c r="C13311" s="221">
        <v>1.86721825577705</v>
      </c>
      <c r="D13311" s="221"/>
      <c r="E13311" s="221">
        <v>1.82910348745096</v>
      </c>
    </row>
    <row r="13312" spans="1:5" x14ac:dyDescent="0.25">
      <c r="A13312" s="221">
        <v>60260.690184723499</v>
      </c>
      <c r="B13312" s="221">
        <v>1.76103858021766</v>
      </c>
      <c r="C13312" s="221">
        <v>1.8675131259963</v>
      </c>
      <c r="D13312" s="221"/>
      <c r="E13312" s="221">
        <v>1.8291153905716699</v>
      </c>
    </row>
    <row r="13313" spans="1:5" x14ac:dyDescent="0.25">
      <c r="A13313" s="221">
        <v>60266.388098379</v>
      </c>
      <c r="B13313" s="221">
        <v>-0.50274345334609905</v>
      </c>
      <c r="C13313" s="221">
        <v>1.86761826229717</v>
      </c>
      <c r="D13313" s="221"/>
      <c r="E13313" s="221">
        <v>1.8291195966765701</v>
      </c>
    </row>
    <row r="13314" spans="1:5" x14ac:dyDescent="0.25">
      <c r="A13314" s="221">
        <v>60270.553952321701</v>
      </c>
      <c r="B13314" s="221">
        <v>2.4718465348651399</v>
      </c>
      <c r="C13314" s="221">
        <v>1.8676950484433701</v>
      </c>
      <c r="D13314" s="221"/>
      <c r="E13314" s="221">
        <v>1.82912267184053</v>
      </c>
    </row>
    <row r="13315" spans="1:5" x14ac:dyDescent="0.25">
      <c r="A13315" s="221">
        <v>60278.113825691697</v>
      </c>
      <c r="B13315" s="221">
        <v>2.3612206663571298</v>
      </c>
      <c r="C13315" s="221">
        <v>1.8678342185056001</v>
      </c>
      <c r="D13315" s="221"/>
      <c r="E13315" s="221">
        <v>1.8291282524130701</v>
      </c>
    </row>
    <row r="13316" spans="1:5" x14ac:dyDescent="0.25">
      <c r="A13316" s="221">
        <v>60279.289444794798</v>
      </c>
      <c r="B13316" s="221">
        <v>1.50836997814943</v>
      </c>
      <c r="C13316" s="221">
        <v>1.8678558401255501</v>
      </c>
      <c r="D13316" s="221"/>
      <c r="E13316" s="221">
        <v>1.8291291202355</v>
      </c>
    </row>
    <row r="13317" spans="1:5" x14ac:dyDescent="0.25">
      <c r="A13317" s="221">
        <v>60280.9230218378</v>
      </c>
      <c r="B13317" s="221">
        <v>1.26790558886125</v>
      </c>
      <c r="C13317" s="221">
        <v>1.86788587476728</v>
      </c>
      <c r="D13317" s="221"/>
      <c r="E13317" s="221">
        <v>1.8291303261148499</v>
      </c>
    </row>
    <row r="13318" spans="1:5" x14ac:dyDescent="0.25">
      <c r="A13318" s="221">
        <v>60287.069455159697</v>
      </c>
      <c r="B13318" s="221">
        <v>2.6762328214215798</v>
      </c>
      <c r="C13318" s="221">
        <v>1.86799878861191</v>
      </c>
      <c r="D13318" s="221"/>
      <c r="E13318" s="221">
        <v>1.82913472733618</v>
      </c>
    </row>
    <row r="13319" spans="1:5" x14ac:dyDescent="0.25">
      <c r="A13319" s="221">
        <v>60292.813340553199</v>
      </c>
      <c r="B13319" s="221">
        <v>1.2167952391799901</v>
      </c>
      <c r="C13319" s="221">
        <v>1.8681041701179899</v>
      </c>
      <c r="D13319" s="221"/>
      <c r="E13319" s="221">
        <v>1.82913884030862</v>
      </c>
    </row>
    <row r="13320" spans="1:5" x14ac:dyDescent="0.25">
      <c r="A13320" s="221">
        <v>60298.654343352697</v>
      </c>
      <c r="B13320" s="221">
        <v>1.8316891521544101</v>
      </c>
      <c r="C13320" s="221">
        <v>1.8682111972064299</v>
      </c>
      <c r="D13320" s="221"/>
      <c r="E13320" s="221">
        <v>1.8291430228230501</v>
      </c>
    </row>
    <row r="13321" spans="1:5" x14ac:dyDescent="0.25">
      <c r="A13321" s="221">
        <v>60307.195816013002</v>
      </c>
      <c r="B13321" s="221">
        <v>2.21902680859947</v>
      </c>
      <c r="C13321" s="221">
        <v>1.86836745757997</v>
      </c>
      <c r="D13321" s="221"/>
      <c r="E13321" s="221">
        <v>1.82914913903869</v>
      </c>
    </row>
    <row r="13322" spans="1:5" x14ac:dyDescent="0.25">
      <c r="A13322" s="221">
        <v>60312.4595662641</v>
      </c>
      <c r="B13322" s="221">
        <v>1.35667986916326</v>
      </c>
      <c r="C13322" s="221">
        <v>1.86846360653611</v>
      </c>
      <c r="D13322" s="221"/>
      <c r="E13322" s="221">
        <v>1.8291529082050699</v>
      </c>
    </row>
    <row r="13323" spans="1:5" x14ac:dyDescent="0.25">
      <c r="A13323" s="221">
        <v>60314.545807536</v>
      </c>
      <c r="B13323" s="221">
        <v>1.1498480328298</v>
      </c>
      <c r="C13323" s="221">
        <v>1.8685016830332699</v>
      </c>
      <c r="D13323" s="221"/>
      <c r="E13323" s="221">
        <v>1.8291544020811199</v>
      </c>
    </row>
    <row r="13324" spans="1:5" x14ac:dyDescent="0.25">
      <c r="A13324" s="221">
        <v>60316.287526052001</v>
      </c>
      <c r="B13324" s="221">
        <v>1.73285278191853</v>
      </c>
      <c r="C13324" s="221">
        <v>1.86853345792209</v>
      </c>
      <c r="D13324" s="221"/>
      <c r="E13324" s="221">
        <v>1.82915564925786</v>
      </c>
    </row>
    <row r="13325" spans="1:5" x14ac:dyDescent="0.25">
      <c r="A13325" s="221">
        <v>60323.128744318601</v>
      </c>
      <c r="B13325" s="221">
        <v>1.4646922413718699</v>
      </c>
      <c r="C13325" s="221">
        <v>1.8686581434656</v>
      </c>
      <c r="D13325" s="221"/>
      <c r="E13325" s="221">
        <v>1.8291605479876001</v>
      </c>
    </row>
    <row r="13326" spans="1:5" x14ac:dyDescent="0.25">
      <c r="A13326" s="221">
        <v>60323.4497296318</v>
      </c>
      <c r="B13326" s="221">
        <v>1.9245205473968701</v>
      </c>
      <c r="C13326" s="221">
        <v>1.86866399013496</v>
      </c>
      <c r="D13326" s="221"/>
      <c r="E13326" s="221">
        <v>1.82916077205535</v>
      </c>
    </row>
    <row r="13327" spans="1:5" x14ac:dyDescent="0.25">
      <c r="A13327" s="221">
        <v>60323.847870138001</v>
      </c>
      <c r="B13327" s="221">
        <v>1.4030094167643901</v>
      </c>
      <c r="C13327" s="221">
        <v>1.8686712401151799</v>
      </c>
      <c r="D13327" s="221"/>
      <c r="E13327" s="221">
        <v>1.8291610499822399</v>
      </c>
    </row>
    <row r="13328" spans="1:5" x14ac:dyDescent="0.25">
      <c r="A13328" s="221">
        <v>60340.612150298599</v>
      </c>
      <c r="B13328" s="221">
        <v>2.0176842766342902</v>
      </c>
      <c r="C13328" s="221">
        <v>1.8689759158568</v>
      </c>
      <c r="D13328" s="221"/>
      <c r="E13328" s="221">
        <v>1.82917270695038</v>
      </c>
    </row>
    <row r="13329" spans="1:5" x14ac:dyDescent="0.25">
      <c r="A13329" s="221">
        <v>60343.733971665199</v>
      </c>
      <c r="B13329" s="221">
        <v>1.3873360541134301</v>
      </c>
      <c r="C13329" s="221">
        <v>1.8690325231048901</v>
      </c>
      <c r="D13329" s="221"/>
      <c r="E13329" s="221">
        <v>1.82917485633824</v>
      </c>
    </row>
    <row r="13330" spans="1:5" x14ac:dyDescent="0.25">
      <c r="A13330" s="221">
        <v>60347.449973920498</v>
      </c>
      <c r="B13330" s="221">
        <v>1.42155182267316</v>
      </c>
      <c r="C13330" s="221">
        <v>1.8690998513689101</v>
      </c>
      <c r="D13330" s="221"/>
      <c r="E13330" s="221">
        <v>1.8291774148222699</v>
      </c>
    </row>
    <row r="13331" spans="1:5" x14ac:dyDescent="0.25">
      <c r="A13331" s="221">
        <v>60350.329792176002</v>
      </c>
      <c r="B13331" s="221">
        <v>2.3327005278694699</v>
      </c>
      <c r="C13331" s="221">
        <v>1.86915198945295</v>
      </c>
      <c r="D13331" s="221"/>
      <c r="E13331" s="221">
        <v>1.82917939758991</v>
      </c>
    </row>
    <row r="13332" spans="1:5" x14ac:dyDescent="0.25">
      <c r="A13332" s="221">
        <v>60354.681824671599</v>
      </c>
      <c r="B13332" s="221">
        <v>2.1256898651756999</v>
      </c>
      <c r="C13332" s="221">
        <v>1.86923071531705</v>
      </c>
      <c r="D13332" s="221"/>
      <c r="E13332" s="221">
        <v>1.82918237150855</v>
      </c>
    </row>
    <row r="13333" spans="1:5" x14ac:dyDescent="0.25">
      <c r="A13333" s="221">
        <v>60366.150362305401</v>
      </c>
      <c r="B13333" s="221">
        <v>1.2298588320238399</v>
      </c>
      <c r="C13333" s="221">
        <v>1.86943779184701</v>
      </c>
      <c r="D13333" s="221"/>
      <c r="E13333" s="221">
        <v>1.82919015383996</v>
      </c>
    </row>
    <row r="13334" spans="1:5" x14ac:dyDescent="0.25">
      <c r="A13334" s="221">
        <v>60366.332508664098</v>
      </c>
      <c r="B13334" s="221">
        <v>1.4888183486675901</v>
      </c>
      <c r="C13334" s="221">
        <v>1.8694410755124899</v>
      </c>
      <c r="D13334" s="221"/>
      <c r="E13334" s="221">
        <v>1.82919027744102</v>
      </c>
    </row>
    <row r="13335" spans="1:5" x14ac:dyDescent="0.25">
      <c r="A13335" s="221">
        <v>60382.4280618915</v>
      </c>
      <c r="B13335" s="221">
        <v>2.10798385643414</v>
      </c>
      <c r="C13335" s="221">
        <v>1.86973074215784</v>
      </c>
      <c r="D13335" s="221"/>
      <c r="E13335" s="221">
        <v>1.8292010178386999</v>
      </c>
    </row>
    <row r="13336" spans="1:5" x14ac:dyDescent="0.25">
      <c r="A13336" s="221">
        <v>60384.911418413503</v>
      </c>
      <c r="B13336" s="221">
        <v>2.0921885982933901</v>
      </c>
      <c r="C13336" s="221">
        <v>1.8697753353895401</v>
      </c>
      <c r="D13336" s="221"/>
      <c r="E13336" s="221">
        <v>1.8292026745776799</v>
      </c>
    </row>
    <row r="13337" spans="1:5" x14ac:dyDescent="0.25">
      <c r="A13337" s="221">
        <v>60387.318864800203</v>
      </c>
      <c r="B13337" s="221">
        <v>1.4219349637843499</v>
      </c>
      <c r="C13337" s="221">
        <v>1.8698185386700401</v>
      </c>
      <c r="D13337" s="221"/>
      <c r="E13337" s="221">
        <v>1.8292042806741899</v>
      </c>
    </row>
    <row r="13338" spans="1:5" x14ac:dyDescent="0.25">
      <c r="A13338" s="221">
        <v>60388.502092151597</v>
      </c>
      <c r="B13338" s="221">
        <v>1.6831746471012199</v>
      </c>
      <c r="C13338" s="221">
        <v>1.86983976556207</v>
      </c>
      <c r="D13338" s="221"/>
      <c r="E13338" s="221">
        <v>1.8292050550955199</v>
      </c>
    </row>
    <row r="13339" spans="1:5" x14ac:dyDescent="0.25">
      <c r="A13339" s="221">
        <v>60389.152857381501</v>
      </c>
      <c r="B13339" s="221">
        <v>2.17706667136413</v>
      </c>
      <c r="C13339" s="221">
        <v>1.8698514367799199</v>
      </c>
      <c r="D13339" s="221"/>
      <c r="E13339" s="221">
        <v>1.82920548102083</v>
      </c>
    </row>
    <row r="13340" spans="1:5" x14ac:dyDescent="0.25">
      <c r="A13340" s="221">
        <v>60389.825706721698</v>
      </c>
      <c r="B13340" s="221">
        <v>2.1805224366651599</v>
      </c>
      <c r="C13340" s="221">
        <v>1.8698635021440899</v>
      </c>
      <c r="D13340" s="221"/>
      <c r="E13340" s="221">
        <v>1.8292059214001699</v>
      </c>
    </row>
    <row r="13341" spans="1:5" x14ac:dyDescent="0.25">
      <c r="A13341" s="221">
        <v>60390.454931856097</v>
      </c>
      <c r="B13341" s="221">
        <v>2.1326870707962802</v>
      </c>
      <c r="C13341" s="221">
        <v>1.86987478347972</v>
      </c>
      <c r="D13341" s="221"/>
      <c r="E13341" s="221">
        <v>1.8292063332275099</v>
      </c>
    </row>
    <row r="13342" spans="1:5" x14ac:dyDescent="0.25">
      <c r="A13342" s="221">
        <v>60391.114051605502</v>
      </c>
      <c r="B13342" s="221">
        <v>3.0667718607446002</v>
      </c>
      <c r="C13342" s="221">
        <v>1.8698865989582001</v>
      </c>
      <c r="D13342" s="221"/>
      <c r="E13342" s="221">
        <v>1.8292067646208401</v>
      </c>
    </row>
    <row r="13343" spans="1:5" x14ac:dyDescent="0.25">
      <c r="A13343" s="221">
        <v>60392.292857503096</v>
      </c>
      <c r="B13343" s="221">
        <v>3.0338630291028501</v>
      </c>
      <c r="C13343" s="221">
        <v>1.8699077257214001</v>
      </c>
      <c r="D13343" s="221"/>
      <c r="E13343" s="221">
        <v>1.82920753614834</v>
      </c>
    </row>
    <row r="13344" spans="1:5" x14ac:dyDescent="0.25">
      <c r="A13344" s="221">
        <v>60396.241998723497</v>
      </c>
      <c r="B13344" s="221">
        <v>3.0513941127232602</v>
      </c>
      <c r="C13344" s="221">
        <v>1.86997845905044</v>
      </c>
      <c r="D13344" s="221"/>
      <c r="E13344" s="221">
        <v>1.82921012085803</v>
      </c>
    </row>
    <row r="13345" spans="1:5" x14ac:dyDescent="0.25">
      <c r="A13345" s="221">
        <v>60402.478465455402</v>
      </c>
      <c r="B13345" s="221">
        <v>-0.254147824778517</v>
      </c>
      <c r="C13345" s="221">
        <v>1.87009002286349</v>
      </c>
      <c r="D13345" s="221"/>
      <c r="E13345" s="221">
        <v>1.8292142026203899</v>
      </c>
    </row>
    <row r="13346" spans="1:5" x14ac:dyDescent="0.25">
      <c r="A13346" s="221">
        <v>60404.795531487303</v>
      </c>
      <c r="B13346" s="221">
        <v>1.99039862773589</v>
      </c>
      <c r="C13346" s="221">
        <v>1.8701314295632101</v>
      </c>
      <c r="D13346" s="221"/>
      <c r="E13346" s="221">
        <v>1.8292157191382099</v>
      </c>
    </row>
    <row r="13347" spans="1:5" x14ac:dyDescent="0.25">
      <c r="A13347" s="221">
        <v>60406.438035777399</v>
      </c>
      <c r="B13347" s="221">
        <v>2.30438520839225</v>
      </c>
      <c r="C13347" s="221">
        <v>1.87016076743288</v>
      </c>
      <c r="D13347" s="221"/>
      <c r="E13347" s="221">
        <v>1.8292167871438401</v>
      </c>
    </row>
    <row r="13348" spans="1:5" x14ac:dyDescent="0.25">
      <c r="A13348" s="221">
        <v>60407.417096652898</v>
      </c>
      <c r="B13348" s="221">
        <v>1.2065072610401</v>
      </c>
      <c r="C13348" s="221">
        <v>1.8701782494849599</v>
      </c>
      <c r="D13348" s="221"/>
      <c r="E13348" s="221">
        <v>1.82921741783481</v>
      </c>
    </row>
    <row r="13349" spans="1:5" x14ac:dyDescent="0.25">
      <c r="A13349" s="221">
        <v>60410.281047023003</v>
      </c>
      <c r="B13349" s="221">
        <v>2.4000783210475398</v>
      </c>
      <c r="C13349" s="221">
        <v>1.8702293639223699</v>
      </c>
      <c r="D13349" s="221"/>
      <c r="E13349" s="221">
        <v>1.8292192627330099</v>
      </c>
    </row>
    <row r="13350" spans="1:5" x14ac:dyDescent="0.25">
      <c r="A13350" s="221">
        <v>60412.547218948202</v>
      </c>
      <c r="B13350" s="221">
        <v>1.97675645380133</v>
      </c>
      <c r="C13350" s="221">
        <v>1.87026977796773</v>
      </c>
      <c r="D13350" s="221"/>
      <c r="E13350" s="221">
        <v>1.82922072255457</v>
      </c>
    </row>
    <row r="13351" spans="1:5" x14ac:dyDescent="0.25">
      <c r="A13351" s="221">
        <v>60426.314666789403</v>
      </c>
      <c r="B13351" s="221">
        <v>3.4139408737874399</v>
      </c>
      <c r="C13351" s="221">
        <v>1.8705148582190201</v>
      </c>
      <c r="D13351" s="221"/>
      <c r="E13351" s="221">
        <v>1.82922951958433</v>
      </c>
    </row>
    <row r="13352" spans="1:5" x14ac:dyDescent="0.25">
      <c r="A13352" s="221">
        <v>60444.763226808398</v>
      </c>
      <c r="B13352" s="221">
        <v>2.76709130672974</v>
      </c>
      <c r="C13352" s="221">
        <v>1.87084194211576</v>
      </c>
      <c r="D13352" s="221"/>
      <c r="E13352" s="221">
        <v>1.8292411541968201</v>
      </c>
    </row>
    <row r="13353" spans="1:5" x14ac:dyDescent="0.25">
      <c r="A13353" s="221">
        <v>60464.575820998798</v>
      </c>
      <c r="B13353" s="221">
        <v>3.2434209477537599</v>
      </c>
      <c r="C13353" s="221">
        <v>1.8711915059495401</v>
      </c>
      <c r="D13353" s="221"/>
      <c r="E13353" s="221">
        <v>1.82925338372831</v>
      </c>
    </row>
    <row r="13354" spans="1:5" x14ac:dyDescent="0.25">
      <c r="A13354" s="221">
        <v>60468.629708329398</v>
      </c>
      <c r="B13354" s="221">
        <v>-3.8335140237805501</v>
      </c>
      <c r="C13354" s="221">
        <v>1.87126281346257</v>
      </c>
      <c r="D13354" s="221"/>
      <c r="E13354" s="221">
        <v>1.8292558435998001</v>
      </c>
    </row>
    <row r="13355" spans="1:5" x14ac:dyDescent="0.25">
      <c r="A13355" s="221">
        <v>60471.344467956602</v>
      </c>
      <c r="B13355" s="221">
        <v>2.3502722072375999</v>
      </c>
      <c r="C13355" s="221">
        <v>1.8713105228242599</v>
      </c>
      <c r="D13355" s="221"/>
      <c r="E13355" s="221">
        <v>1.82925749089762</v>
      </c>
    </row>
    <row r="13356" spans="1:5" x14ac:dyDescent="0.25">
      <c r="A13356" s="221">
        <v>60478.081606039799</v>
      </c>
      <c r="B13356" s="221">
        <v>1.7658908999659499</v>
      </c>
      <c r="C13356" s="221">
        <v>1.8714287760796899</v>
      </c>
      <c r="D13356" s="221"/>
      <c r="E13356" s="221">
        <v>1.8292615692219201</v>
      </c>
    </row>
    <row r="13357" spans="1:5" x14ac:dyDescent="0.25">
      <c r="A13357" s="221">
        <v>60479.961242267898</v>
      </c>
      <c r="B13357" s="221">
        <v>1.0780243330486401</v>
      </c>
      <c r="C13357" s="221">
        <v>1.8714617311561801</v>
      </c>
      <c r="D13357" s="221"/>
      <c r="E13357" s="221">
        <v>1.82926268899704</v>
      </c>
    </row>
    <row r="13358" spans="1:5" x14ac:dyDescent="0.25">
      <c r="A13358" s="221">
        <v>60483.104857781596</v>
      </c>
      <c r="B13358" s="221">
        <v>1.7097174722661801</v>
      </c>
      <c r="C13358" s="221">
        <v>1.87151681088476</v>
      </c>
      <c r="D13358" s="221"/>
      <c r="E13358" s="221">
        <v>1.82926456177559</v>
      </c>
    </row>
    <row r="13359" spans="1:5" x14ac:dyDescent="0.25">
      <c r="A13359" s="221">
        <v>60507.008416736899</v>
      </c>
      <c r="B13359" s="221">
        <v>1.6427448535676601</v>
      </c>
      <c r="C13359" s="221">
        <v>1.87193413266457</v>
      </c>
      <c r="D13359" s="221"/>
      <c r="E13359" s="221">
        <v>1.8292787204659</v>
      </c>
    </row>
    <row r="13360" spans="1:5" x14ac:dyDescent="0.25">
      <c r="A13360" s="221">
        <v>60514.534188078498</v>
      </c>
      <c r="B13360" s="221">
        <v>2.4097380306409701</v>
      </c>
      <c r="C13360" s="221">
        <v>1.8720649704080199</v>
      </c>
      <c r="D13360" s="221"/>
      <c r="E13360" s="221">
        <v>1.82928309296737</v>
      </c>
    </row>
    <row r="13361" spans="1:5" x14ac:dyDescent="0.25">
      <c r="A13361" s="221">
        <v>60517.893141441498</v>
      </c>
      <c r="B13361" s="221">
        <v>1.81039450269547</v>
      </c>
      <c r="C13361" s="221">
        <v>1.8721232809183801</v>
      </c>
      <c r="D13361" s="221"/>
      <c r="E13361" s="221">
        <v>1.82928504453191</v>
      </c>
    </row>
    <row r="13362" spans="1:5" x14ac:dyDescent="0.25">
      <c r="A13362" s="221">
        <v>60518.443096127899</v>
      </c>
      <c r="B13362" s="221">
        <v>3.07631687914414</v>
      </c>
      <c r="C13362" s="221">
        <v>1.8721328200630101</v>
      </c>
      <c r="D13362" s="221"/>
      <c r="E13362" s="221">
        <v>1.8292853640576601</v>
      </c>
    </row>
    <row r="13363" spans="1:5" x14ac:dyDescent="0.25">
      <c r="A13363" s="221">
        <v>60521.105432312703</v>
      </c>
      <c r="B13363" s="221">
        <v>2.7434083500200899</v>
      </c>
      <c r="C13363" s="221">
        <v>1.8721789956739101</v>
      </c>
      <c r="D13363" s="221"/>
      <c r="E13363" s="221">
        <v>1.8292868673707201</v>
      </c>
    </row>
    <row r="13364" spans="1:5" x14ac:dyDescent="0.25">
      <c r="A13364" s="221">
        <v>60524.907205910102</v>
      </c>
      <c r="B13364" s="221">
        <v>1.37306461688675</v>
      </c>
      <c r="C13364" s="221">
        <v>1.87224487159355</v>
      </c>
      <c r="D13364" s="221"/>
      <c r="E13364" s="221">
        <v>1.82928901407778</v>
      </c>
    </row>
    <row r="13365" spans="1:5" x14ac:dyDescent="0.25">
      <c r="A13365" s="221">
        <v>60538.059737517899</v>
      </c>
      <c r="B13365" s="221">
        <v>2.4912980807604699</v>
      </c>
      <c r="C13365" s="221">
        <v>1.8724722456112299</v>
      </c>
      <c r="D13365" s="221"/>
      <c r="E13365" s="221">
        <v>1.82929644077793</v>
      </c>
    </row>
    <row r="13366" spans="1:5" x14ac:dyDescent="0.25">
      <c r="A13366" s="221">
        <v>60552.272624627898</v>
      </c>
      <c r="B13366" s="221">
        <v>1.89876411419696</v>
      </c>
      <c r="C13366" s="221">
        <v>1.8727170219082001</v>
      </c>
      <c r="D13366" s="221"/>
      <c r="E13366" s="221">
        <v>1.82930446621773</v>
      </c>
    </row>
    <row r="13367" spans="1:5" x14ac:dyDescent="0.25">
      <c r="A13367" s="221">
        <v>60555.116641435903</v>
      </c>
      <c r="B13367" s="221">
        <v>2.0209038660897698</v>
      </c>
      <c r="C13367" s="221">
        <v>1.87276588539524</v>
      </c>
      <c r="D13367" s="221"/>
      <c r="E13367" s="221">
        <v>1.82930607211846</v>
      </c>
    </row>
    <row r="13368" spans="1:5" x14ac:dyDescent="0.25">
      <c r="A13368" s="221">
        <v>60556.199881928304</v>
      </c>
      <c r="B13368" s="221">
        <v>1.86985195277742</v>
      </c>
      <c r="C13368" s="221">
        <v>1.87278448645425</v>
      </c>
      <c r="D13368" s="221"/>
      <c r="E13368" s="221">
        <v>1.82930668378035</v>
      </c>
    </row>
    <row r="13369" spans="1:5" x14ac:dyDescent="0.25">
      <c r="A13369" s="221">
        <v>60556.358227965597</v>
      </c>
      <c r="B13369" s="221">
        <v>3.58894789117574</v>
      </c>
      <c r="C13369" s="221">
        <v>1.87278720488142</v>
      </c>
      <c r="D13369" s="221"/>
      <c r="E13369" s="221">
        <v>1.8293067731919199</v>
      </c>
    </row>
    <row r="13370" spans="1:5" x14ac:dyDescent="0.25">
      <c r="A13370" s="221">
        <v>60556.791492124503</v>
      </c>
      <c r="B13370" s="221">
        <v>2.2238424325496902</v>
      </c>
      <c r="C13370" s="221">
        <v>1.8727946430029001</v>
      </c>
      <c r="D13370" s="221"/>
      <c r="E13370" s="221">
        <v>1.8293070123878099</v>
      </c>
    </row>
    <row r="13371" spans="1:5" x14ac:dyDescent="0.25">
      <c r="A13371" s="221">
        <v>60565.379000791698</v>
      </c>
      <c r="B13371" s="221">
        <v>2.65607835881598</v>
      </c>
      <c r="C13371" s="221">
        <v>1.8729418795032999</v>
      </c>
      <c r="D13371" s="221"/>
      <c r="E13371" s="221">
        <v>1.8293117322865899</v>
      </c>
    </row>
    <row r="13372" spans="1:5" x14ac:dyDescent="0.25">
      <c r="A13372" s="221">
        <v>60568.1729948469</v>
      </c>
      <c r="B13372" s="221">
        <v>2.3376401469346502</v>
      </c>
      <c r="C13372" s="221">
        <v>1.87298970658791</v>
      </c>
      <c r="D13372" s="221"/>
      <c r="E13372" s="221">
        <v>1.8293132538385699</v>
      </c>
    </row>
    <row r="13373" spans="1:5" x14ac:dyDescent="0.25">
      <c r="A13373" s="221">
        <v>60570.5698418342</v>
      </c>
      <c r="B13373" s="221">
        <v>1.8666594233170699</v>
      </c>
      <c r="C13373" s="221">
        <v>1.8730307051145001</v>
      </c>
      <c r="D13373" s="221"/>
      <c r="E13373" s="221">
        <v>1.8293145532244901</v>
      </c>
    </row>
    <row r="13374" spans="1:5" x14ac:dyDescent="0.25">
      <c r="A13374" s="221">
        <v>60571.967985390897</v>
      </c>
      <c r="B13374" s="221">
        <v>4.6429405910959103</v>
      </c>
      <c r="C13374" s="221">
        <v>1.87305460770233</v>
      </c>
      <c r="D13374" s="221"/>
      <c r="E13374" s="221">
        <v>1.8293153111903</v>
      </c>
    </row>
    <row r="13375" spans="1:5" x14ac:dyDescent="0.25">
      <c r="A13375" s="221">
        <v>60572.749212975999</v>
      </c>
      <c r="B13375" s="221">
        <v>2.9851999313723199</v>
      </c>
      <c r="C13375" s="221">
        <v>1.87306795745277</v>
      </c>
      <c r="D13375" s="221"/>
      <c r="E13375" s="221">
        <v>1.8293157347117499</v>
      </c>
    </row>
    <row r="13376" spans="1:5" x14ac:dyDescent="0.25">
      <c r="A13376" s="221">
        <v>60575.855958886903</v>
      </c>
      <c r="B13376" s="221">
        <v>2.3490264468097202</v>
      </c>
      <c r="C13376" s="221">
        <v>1.8731210261442699</v>
      </c>
      <c r="D13376" s="221"/>
      <c r="E13376" s="221">
        <v>1.8293174189502199</v>
      </c>
    </row>
    <row r="13377" spans="1:5" x14ac:dyDescent="0.25">
      <c r="A13377" s="221">
        <v>60577.7424254055</v>
      </c>
      <c r="B13377" s="221">
        <v>1.31636906916281</v>
      </c>
      <c r="C13377" s="221">
        <v>1.8731532261258099</v>
      </c>
      <c r="D13377" s="221"/>
      <c r="E13377" s="221">
        <v>1.82931844164714</v>
      </c>
    </row>
    <row r="13378" spans="1:5" x14ac:dyDescent="0.25">
      <c r="A13378" s="221">
        <v>60581.8591795135</v>
      </c>
      <c r="B13378" s="221">
        <v>0.78191509740514997</v>
      </c>
      <c r="C13378" s="221">
        <v>1.8732234342354901</v>
      </c>
      <c r="D13378" s="221"/>
      <c r="E13378" s="221">
        <v>1.82932065311828</v>
      </c>
    </row>
    <row r="13379" spans="1:5" x14ac:dyDescent="0.25">
      <c r="A13379" s="221">
        <v>60582.036123850601</v>
      </c>
      <c r="B13379" s="221">
        <v>2.1238949350182299</v>
      </c>
      <c r="C13379" s="221">
        <v>1.87322645002385</v>
      </c>
      <c r="D13379" s="221"/>
      <c r="E13379" s="221">
        <v>1.8293207470755899</v>
      </c>
    </row>
    <row r="13380" spans="1:5" x14ac:dyDescent="0.25">
      <c r="A13380" s="221">
        <v>60586.479040469101</v>
      </c>
      <c r="B13380" s="221">
        <v>2.2718771393744199</v>
      </c>
      <c r="C13380" s="221">
        <v>1.87330212340137</v>
      </c>
      <c r="D13380" s="221"/>
      <c r="E13380" s="221">
        <v>1.82932310626107</v>
      </c>
    </row>
    <row r="13381" spans="1:5" x14ac:dyDescent="0.25">
      <c r="A13381" s="221">
        <v>60595.804057871203</v>
      </c>
      <c r="B13381" s="221">
        <v>2.1551905926576098</v>
      </c>
      <c r="C13381" s="221">
        <v>1.8734606342504101</v>
      </c>
      <c r="D13381" s="221"/>
      <c r="E13381" s="221">
        <v>1.82932805783851</v>
      </c>
    </row>
    <row r="13382" spans="1:5" x14ac:dyDescent="0.25">
      <c r="A13382" s="221">
        <v>60598.286395851603</v>
      </c>
      <c r="B13382" s="221">
        <v>2.1713680950518102</v>
      </c>
      <c r="C13382" s="221">
        <v>1.8735027577098</v>
      </c>
      <c r="D13382" s="221"/>
      <c r="E13382" s="221">
        <v>1.8293293759581599</v>
      </c>
    </row>
    <row r="13383" spans="1:5" x14ac:dyDescent="0.25">
      <c r="A13383" s="221">
        <v>60599.931984166004</v>
      </c>
      <c r="B13383" s="221">
        <v>2.7708795050395998</v>
      </c>
      <c r="C13383" s="221">
        <v>1.8735306653042301</v>
      </c>
      <c r="D13383" s="221"/>
      <c r="E13383" s="221">
        <v>1.82933024976435</v>
      </c>
    </row>
    <row r="13384" spans="1:5" x14ac:dyDescent="0.25">
      <c r="A13384" s="221">
        <v>60600.944589780702</v>
      </c>
      <c r="B13384" s="221">
        <v>1.97675242764848</v>
      </c>
      <c r="C13384" s="221">
        <v>1.8735478314430201</v>
      </c>
      <c r="D13384" s="221"/>
      <c r="E13384" s="221">
        <v>1.8293307874572</v>
      </c>
    </row>
    <row r="13385" spans="1:5" x14ac:dyDescent="0.25">
      <c r="A13385" s="221">
        <v>60605.254991668502</v>
      </c>
      <c r="B13385" s="221">
        <v>2.0196142596586601</v>
      </c>
      <c r="C13385" s="221">
        <v>1.87362084627856</v>
      </c>
      <c r="D13385" s="221"/>
      <c r="E13385" s="221">
        <v>1.8293330504448699</v>
      </c>
    </row>
    <row r="13386" spans="1:5" x14ac:dyDescent="0.25">
      <c r="A13386" s="221">
        <v>60612.162659776601</v>
      </c>
      <c r="B13386" s="221">
        <v>1.6475989044463899</v>
      </c>
      <c r="C13386" s="221">
        <v>1.8737376637610701</v>
      </c>
      <c r="D13386" s="221"/>
      <c r="E13386" s="221">
        <v>1.82933663163331</v>
      </c>
    </row>
    <row r="13387" spans="1:5" x14ac:dyDescent="0.25">
      <c r="A13387" s="221">
        <v>60620.0104127796</v>
      </c>
      <c r="B13387" s="221">
        <v>0.79704003184781802</v>
      </c>
      <c r="C13387" s="221">
        <v>1.8738700893259499</v>
      </c>
      <c r="D13387" s="221"/>
      <c r="E13387" s="221">
        <v>1.8293406894645801</v>
      </c>
    </row>
    <row r="13388" spans="1:5" x14ac:dyDescent="0.25">
      <c r="A13388" s="221">
        <v>60625.237232757798</v>
      </c>
      <c r="B13388" s="221">
        <v>1.6522880718048401</v>
      </c>
      <c r="C13388" s="221">
        <v>1.8739581175131701</v>
      </c>
      <c r="D13388" s="221"/>
      <c r="E13388" s="221">
        <v>1.8293433322152399</v>
      </c>
    </row>
    <row r="13389" spans="1:5" x14ac:dyDescent="0.25">
      <c r="A13389" s="221">
        <v>60633.010364787297</v>
      </c>
      <c r="B13389" s="221">
        <v>2.64947364983747</v>
      </c>
      <c r="C13389" s="221">
        <v>1.8740887743785899</v>
      </c>
      <c r="D13389" s="221"/>
      <c r="E13389" s="221">
        <v>1.8293472624156</v>
      </c>
    </row>
    <row r="13390" spans="1:5" x14ac:dyDescent="0.25">
      <c r="A13390" s="221">
        <v>60635.892284595997</v>
      </c>
      <c r="B13390" s="221">
        <v>2.0523927078951001</v>
      </c>
      <c r="C13390" s="221">
        <v>1.87413713826734</v>
      </c>
      <c r="D13390" s="221"/>
      <c r="E13390" s="221">
        <v>1.82934871955312</v>
      </c>
    </row>
    <row r="13391" spans="1:5" x14ac:dyDescent="0.25">
      <c r="A13391" s="221">
        <v>60636.569530074703</v>
      </c>
      <c r="B13391" s="221">
        <v>2.56161599407816</v>
      </c>
      <c r="C13391" s="221">
        <v>1.87414849757536</v>
      </c>
      <c r="D13391" s="221"/>
      <c r="E13391" s="221">
        <v>1.8293490619775601</v>
      </c>
    </row>
    <row r="13392" spans="1:5" x14ac:dyDescent="0.25">
      <c r="A13392" s="221">
        <v>60640.089590407399</v>
      </c>
      <c r="B13392" s="221">
        <v>3.25417463987716</v>
      </c>
      <c r="C13392" s="221">
        <v>1.87420750136156</v>
      </c>
      <c r="D13392" s="221"/>
      <c r="E13392" s="221">
        <v>1.8293508417675299</v>
      </c>
    </row>
    <row r="13393" spans="1:5" x14ac:dyDescent="0.25">
      <c r="A13393" s="221">
        <v>60642.208977581096</v>
      </c>
      <c r="B13393" s="221">
        <v>2.47386955979729</v>
      </c>
      <c r="C13393" s="221">
        <v>1.87424299647059</v>
      </c>
      <c r="D13393" s="221"/>
      <c r="E13393" s="221">
        <v>1.8293519133582601</v>
      </c>
    </row>
    <row r="13394" spans="1:5" x14ac:dyDescent="0.25">
      <c r="A13394" s="221">
        <v>60657.847949498901</v>
      </c>
      <c r="B13394" s="221">
        <v>2.6891261588529498</v>
      </c>
      <c r="C13394" s="221">
        <v>1.87450420617517</v>
      </c>
      <c r="D13394" s="221"/>
      <c r="E13394" s="221">
        <v>1.82935956120945</v>
      </c>
    </row>
    <row r="13395" spans="1:5" x14ac:dyDescent="0.25">
      <c r="A13395" s="221">
        <v>60658.070547637697</v>
      </c>
      <c r="B13395" s="221">
        <v>1.7681965296275399</v>
      </c>
      <c r="C13395" s="221">
        <v>1.8745079150721899</v>
      </c>
      <c r="D13395" s="221"/>
      <c r="E13395" s="221">
        <v>1.8293596696121801</v>
      </c>
    </row>
    <row r="13396" spans="1:5" x14ac:dyDescent="0.25">
      <c r="A13396" s="221">
        <v>60659.411351704402</v>
      </c>
      <c r="B13396" s="221">
        <v>2.8444370483392101</v>
      </c>
      <c r="C13396" s="221">
        <v>1.8745302499613099</v>
      </c>
      <c r="D13396" s="221"/>
      <c r="E13396" s="221">
        <v>1.8293603225683099</v>
      </c>
    </row>
    <row r="13397" spans="1:5" x14ac:dyDescent="0.25">
      <c r="A13397" s="221">
        <v>60666.435034877999</v>
      </c>
      <c r="B13397" s="221">
        <v>-0.97475620653677497</v>
      </c>
      <c r="C13397" s="221">
        <v>1.87464709802007</v>
      </c>
      <c r="D13397" s="221"/>
      <c r="E13397" s="221">
        <v>1.82936374302112</v>
      </c>
    </row>
    <row r="13398" spans="1:5" x14ac:dyDescent="0.25">
      <c r="A13398" s="221">
        <v>60680.373240898298</v>
      </c>
      <c r="B13398" s="221">
        <v>1.10540547153399</v>
      </c>
      <c r="C13398" s="221">
        <v>1.8748782212572399</v>
      </c>
      <c r="D13398" s="221"/>
      <c r="E13398" s="221">
        <v>1.8293705307669199</v>
      </c>
    </row>
    <row r="13399" spans="1:5" x14ac:dyDescent="0.25">
      <c r="A13399" s="221">
        <v>60685.793150040699</v>
      </c>
      <c r="B13399" s="221">
        <v>2.6573740661215899</v>
      </c>
      <c r="C13399" s="221">
        <v>1.87496782308774</v>
      </c>
      <c r="D13399" s="221"/>
      <c r="E13399" s="221">
        <v>1.8293730986641199</v>
      </c>
    </row>
    <row r="13400" spans="1:5" x14ac:dyDescent="0.25">
      <c r="A13400" s="221">
        <v>60690.683049385101</v>
      </c>
      <c r="B13400" s="221">
        <v>1.24507996544529</v>
      </c>
      <c r="C13400" s="221">
        <v>1.8750485294174499</v>
      </c>
      <c r="D13400" s="221"/>
      <c r="E13400" s="221">
        <v>1.82937540256522</v>
      </c>
    </row>
    <row r="13401" spans="1:5" x14ac:dyDescent="0.25">
      <c r="A13401" s="221">
        <v>60693.593098122001</v>
      </c>
      <c r="B13401" s="221">
        <v>1.66990591531411</v>
      </c>
      <c r="C13401" s="221">
        <v>1.8750965004063</v>
      </c>
      <c r="D13401" s="221"/>
      <c r="E13401" s="221">
        <v>1.82937676698651</v>
      </c>
    </row>
    <row r="13402" spans="1:5" x14ac:dyDescent="0.25">
      <c r="A13402" s="221">
        <v>60694.245659004897</v>
      </c>
      <c r="B13402" s="221">
        <v>1.32233115740286</v>
      </c>
      <c r="C13402" s="221">
        <v>1.8751072514068099</v>
      </c>
      <c r="D13402" s="221"/>
      <c r="E13402" s="221">
        <v>1.82937705985481</v>
      </c>
    </row>
    <row r="13403" spans="1:5" x14ac:dyDescent="0.25">
      <c r="A13403" s="221">
        <v>60698.890579860497</v>
      </c>
      <c r="B13403" s="221">
        <v>1.79554979749066</v>
      </c>
      <c r="C13403" s="221">
        <v>1.87518371208538</v>
      </c>
      <c r="D13403" s="221"/>
      <c r="E13403" s="221">
        <v>1.8293791444880101</v>
      </c>
    </row>
    <row r="13404" spans="1:5" x14ac:dyDescent="0.25">
      <c r="A13404" s="221">
        <v>60702.244543381297</v>
      </c>
      <c r="B13404" s="221">
        <v>1.9323077345033901</v>
      </c>
      <c r="C13404" s="221">
        <v>1.87523885153724</v>
      </c>
      <c r="D13404" s="221"/>
      <c r="E13404" s="221">
        <v>1.8293806497415801</v>
      </c>
    </row>
    <row r="13405" spans="1:5" x14ac:dyDescent="0.25">
      <c r="A13405" s="221">
        <v>60702.964146038699</v>
      </c>
      <c r="B13405" s="221">
        <v>2.0037079327224601</v>
      </c>
      <c r="C13405" s="221">
        <v>1.8752506741402799</v>
      </c>
      <c r="D13405" s="221"/>
      <c r="E13405" s="221">
        <v>1.8293809726981201</v>
      </c>
    </row>
    <row r="13406" spans="1:5" x14ac:dyDescent="0.25">
      <c r="A13406" s="221">
        <v>60715.909598106096</v>
      </c>
      <c r="B13406" s="221">
        <v>2.1038446766748402</v>
      </c>
      <c r="C13406" s="221">
        <v>1.87546289163673</v>
      </c>
      <c r="D13406" s="221"/>
      <c r="E13406" s="221">
        <v>1.8293867825967001</v>
      </c>
    </row>
    <row r="13407" spans="1:5" x14ac:dyDescent="0.25">
      <c r="A13407" s="221">
        <v>60724.678780965303</v>
      </c>
      <c r="B13407" s="221">
        <v>2.58612450964451</v>
      </c>
      <c r="C13407" s="221">
        <v>1.8756061409032301</v>
      </c>
      <c r="D13407" s="221"/>
      <c r="E13407" s="221">
        <v>1.82939071819221</v>
      </c>
    </row>
    <row r="13408" spans="1:5" x14ac:dyDescent="0.25">
      <c r="A13408" s="221">
        <v>60733.181672168801</v>
      </c>
      <c r="B13408" s="221">
        <v>2.1731699858612101</v>
      </c>
      <c r="C13408" s="221">
        <v>1.87574464781243</v>
      </c>
      <c r="D13408" s="221"/>
      <c r="E13408" s="221">
        <v>1.8293945342764499</v>
      </c>
    </row>
    <row r="13409" spans="1:5" x14ac:dyDescent="0.25">
      <c r="A13409" s="221">
        <v>60755.558022480298</v>
      </c>
      <c r="B13409" s="221">
        <v>2.50147876209923</v>
      </c>
      <c r="C13409" s="221">
        <v>1.87610728269724</v>
      </c>
      <c r="D13409" s="221"/>
      <c r="E13409" s="221">
        <v>1.8294045767473699</v>
      </c>
    </row>
    <row r="13410" spans="1:5" x14ac:dyDescent="0.25">
      <c r="A13410" s="221">
        <v>60764.605462692503</v>
      </c>
      <c r="B13410" s="221">
        <v>1.5186412298234999</v>
      </c>
      <c r="C13410" s="221">
        <v>1.87625313934213</v>
      </c>
      <c r="D13410" s="221"/>
      <c r="E13410" s="221">
        <v>1.8294083653861</v>
      </c>
    </row>
    <row r="13411" spans="1:5" x14ac:dyDescent="0.25">
      <c r="A13411" s="221">
        <v>60774.393148809497</v>
      </c>
      <c r="B13411" s="221">
        <v>2.4089166285834001</v>
      </c>
      <c r="C13411" s="221">
        <v>1.8764104233399399</v>
      </c>
      <c r="D13411" s="221"/>
      <c r="E13411" s="221">
        <v>1.82941246400469</v>
      </c>
    </row>
    <row r="13412" spans="1:5" x14ac:dyDescent="0.25">
      <c r="A13412" s="221">
        <v>60775.4731094897</v>
      </c>
      <c r="B13412" s="221">
        <v>2.2130636677228699</v>
      </c>
      <c r="C13412" s="221">
        <v>1.8764277456596901</v>
      </c>
      <c r="D13412" s="221"/>
      <c r="E13412" s="221">
        <v>1.82941291624099</v>
      </c>
    </row>
    <row r="13413" spans="1:5" x14ac:dyDescent="0.25">
      <c r="A13413" s="221">
        <v>60778.147083515003</v>
      </c>
      <c r="B13413" s="221">
        <v>1.9587768804001799</v>
      </c>
      <c r="C13413" s="221">
        <v>1.87647060798166</v>
      </c>
      <c r="D13413" s="221"/>
      <c r="E13413" s="221">
        <v>1.82941403597445</v>
      </c>
    </row>
    <row r="13414" spans="1:5" x14ac:dyDescent="0.25">
      <c r="A13414" s="221">
        <v>60781.0366672862</v>
      </c>
      <c r="B13414" s="221">
        <v>1.8147275223639101</v>
      </c>
      <c r="C13414" s="221">
        <v>1.87651688214534</v>
      </c>
      <c r="D13414" s="221"/>
      <c r="E13414" s="221">
        <v>1.8294152459950499</v>
      </c>
    </row>
    <row r="13415" spans="1:5" x14ac:dyDescent="0.25">
      <c r="A13415" s="221">
        <v>60784.0677803129</v>
      </c>
      <c r="B13415" s="221">
        <v>1.7489872318775701</v>
      </c>
      <c r="C13415" s="221">
        <v>1.8765653732866301</v>
      </c>
      <c r="D13415" s="221"/>
      <c r="E13415" s="221">
        <v>1.8294165152813799</v>
      </c>
    </row>
    <row r="13416" spans="1:5" x14ac:dyDescent="0.25">
      <c r="A13416" s="221">
        <v>60788.4947902571</v>
      </c>
      <c r="B13416" s="221">
        <v>2.1100488512147502</v>
      </c>
      <c r="C13416" s="221">
        <v>1.8766361044840001</v>
      </c>
      <c r="D13416" s="221"/>
      <c r="E13416" s="221">
        <v>1.8294183691031201</v>
      </c>
    </row>
    <row r="13417" spans="1:5" x14ac:dyDescent="0.25">
      <c r="A13417" s="221">
        <v>60798.117040651203</v>
      </c>
      <c r="B13417" s="221">
        <v>1.6473832634267001</v>
      </c>
      <c r="C13417" s="221">
        <v>1.8767894663642199</v>
      </c>
      <c r="D13417" s="221"/>
      <c r="E13417" s="221">
        <v>1.8294223290585101</v>
      </c>
    </row>
    <row r="13418" spans="1:5" x14ac:dyDescent="0.25">
      <c r="A13418" s="221">
        <v>60798.664395853702</v>
      </c>
      <c r="B13418" s="221">
        <v>0.92671695381003605</v>
      </c>
      <c r="C13418" s="221">
        <v>1.8767981747817899</v>
      </c>
      <c r="D13418" s="221"/>
      <c r="E13418" s="221">
        <v>1.8294225490837599</v>
      </c>
    </row>
    <row r="13419" spans="1:5" x14ac:dyDescent="0.25">
      <c r="A13419" s="221">
        <v>60804.252652196599</v>
      </c>
      <c r="B13419" s="221">
        <v>1.8085425942751201</v>
      </c>
      <c r="C13419" s="221">
        <v>1.8768869883417201</v>
      </c>
      <c r="D13419" s="221"/>
      <c r="E13419" s="221">
        <v>1.82942479544502</v>
      </c>
    </row>
    <row r="13420" spans="1:5" x14ac:dyDescent="0.25">
      <c r="A13420" s="221">
        <v>60805.216108678003</v>
      </c>
      <c r="B13420" s="221">
        <v>1.8863118734480999</v>
      </c>
      <c r="C13420" s="221">
        <v>1.8769022828369899</v>
      </c>
      <c r="D13420" s="221"/>
      <c r="E13420" s="221">
        <v>1.8294251827342201</v>
      </c>
    </row>
    <row r="13421" spans="1:5" x14ac:dyDescent="0.25">
      <c r="A13421" s="221">
        <v>60807.916035062997</v>
      </c>
      <c r="B13421" s="221">
        <v>1.02512228423126</v>
      </c>
      <c r="C13421" s="221">
        <v>1.87694511321984</v>
      </c>
      <c r="D13421" s="221"/>
      <c r="E13421" s="221">
        <v>1.82942626373735</v>
      </c>
    </row>
    <row r="13422" spans="1:5" x14ac:dyDescent="0.25">
      <c r="A13422" s="221">
        <v>60814.581931102199</v>
      </c>
      <c r="B13422" s="221">
        <v>1.4427027018321299</v>
      </c>
      <c r="C13422" s="221">
        <v>1.87705069085132</v>
      </c>
      <c r="D13422" s="221"/>
      <c r="E13422" s="221">
        <v>1.8294288985068801</v>
      </c>
    </row>
    <row r="13423" spans="1:5" x14ac:dyDescent="0.25">
      <c r="A13423" s="221">
        <v>60820.489307841097</v>
      </c>
      <c r="B13423" s="221">
        <v>1.0614469754967499</v>
      </c>
      <c r="C13423" s="221">
        <v>1.8771440441106599</v>
      </c>
      <c r="D13423" s="221"/>
      <c r="E13423" s="221">
        <v>1.8294312253909799</v>
      </c>
    </row>
    <row r="13424" spans="1:5" x14ac:dyDescent="0.25">
      <c r="A13424" s="221">
        <v>60820.885755554496</v>
      </c>
      <c r="B13424" s="221">
        <v>1.6333284011059299</v>
      </c>
      <c r="C13424" s="221">
        <v>1.87715030083178</v>
      </c>
      <c r="D13424" s="221"/>
      <c r="E13424" s="221">
        <v>1.8294313815496199</v>
      </c>
    </row>
    <row r="13425" spans="1:5" x14ac:dyDescent="0.25">
      <c r="A13425" s="221">
        <v>60826.835267394097</v>
      </c>
      <c r="B13425" s="221">
        <v>2.2879725385692899</v>
      </c>
      <c r="C13425" s="221">
        <v>1.8772441079288</v>
      </c>
      <c r="D13425" s="221"/>
      <c r="E13425" s="221">
        <v>1.8294336762053101</v>
      </c>
    </row>
    <row r="13426" spans="1:5" x14ac:dyDescent="0.25">
      <c r="A13426" s="221">
        <v>60827.892577851002</v>
      </c>
      <c r="B13426" s="221">
        <v>2.41454663625926</v>
      </c>
      <c r="C13426" s="221">
        <v>1.8772607589683801</v>
      </c>
      <c r="D13426" s="221"/>
      <c r="E13426" s="221">
        <v>1.82943408399733</v>
      </c>
    </row>
    <row r="13427" spans="1:5" x14ac:dyDescent="0.25">
      <c r="A13427" s="221">
        <v>60837.4852778317</v>
      </c>
      <c r="B13427" s="221">
        <v>2.1802266076018699</v>
      </c>
      <c r="C13427" s="221">
        <v>1.87741152944506</v>
      </c>
      <c r="D13427" s="221"/>
      <c r="E13427" s="221">
        <v>1.82943778378721</v>
      </c>
    </row>
    <row r="13428" spans="1:5" x14ac:dyDescent="0.25">
      <c r="A13428" s="221">
        <v>60837.752275918901</v>
      </c>
      <c r="B13428" s="221">
        <v>7.5807517472847905E-2</v>
      </c>
      <c r="C13428" s="221">
        <v>1.87741571629171</v>
      </c>
      <c r="D13428" s="221"/>
      <c r="E13428" s="221">
        <v>1.8294378867651799</v>
      </c>
    </row>
    <row r="13429" spans="1:5" x14ac:dyDescent="0.25">
      <c r="A13429" s="221">
        <v>60849.540457335497</v>
      </c>
      <c r="B13429" s="221">
        <v>3.7550695159446201</v>
      </c>
      <c r="C13429" s="221">
        <v>1.8776002607173099</v>
      </c>
      <c r="D13429" s="221"/>
      <c r="E13429" s="221">
        <v>1.8294423327333</v>
      </c>
    </row>
    <row r="13430" spans="1:5" x14ac:dyDescent="0.25">
      <c r="A13430" s="221">
        <v>60849.580391566204</v>
      </c>
      <c r="B13430" s="221">
        <v>1.6786046574286</v>
      </c>
      <c r="C13430" s="221">
        <v>1.8776008845968799</v>
      </c>
      <c r="D13430" s="221"/>
      <c r="E13430" s="221">
        <v>1.82944234734463</v>
      </c>
    </row>
    <row r="13431" spans="1:5" x14ac:dyDescent="0.25">
      <c r="A13431" s="221">
        <v>60857.889031586601</v>
      </c>
      <c r="B13431" s="221">
        <v>2.4239507387002299</v>
      </c>
      <c r="C13431" s="221">
        <v>1.87773047533992</v>
      </c>
      <c r="D13431" s="221"/>
      <c r="E13431" s="221">
        <v>1.8294453873510499</v>
      </c>
    </row>
    <row r="13432" spans="1:5" x14ac:dyDescent="0.25">
      <c r="A13432" s="221">
        <v>60875.729038817801</v>
      </c>
      <c r="B13432" s="221">
        <v>0.66183739801200003</v>
      </c>
      <c r="C13432" s="221">
        <v>1.87800738528121</v>
      </c>
      <c r="D13432" s="221"/>
      <c r="E13432" s="221">
        <v>1.8294519147413699</v>
      </c>
    </row>
    <row r="13433" spans="1:5" x14ac:dyDescent="0.25">
      <c r="A13433" s="221">
        <v>60879.698687451397</v>
      </c>
      <c r="B13433" s="221">
        <v>2.5199253126643399</v>
      </c>
      <c r="C13433" s="221">
        <v>1.8780687456668901</v>
      </c>
      <c r="D13433" s="221"/>
      <c r="E13433" s="221">
        <v>1.8294533310365699</v>
      </c>
    </row>
    <row r="13434" spans="1:5" x14ac:dyDescent="0.25">
      <c r="A13434" s="221">
        <v>60881.180632795003</v>
      </c>
      <c r="B13434" s="221">
        <v>1.9371326730764</v>
      </c>
      <c r="C13434" s="221">
        <v>1.8780916367081399</v>
      </c>
      <c r="D13434" s="221"/>
      <c r="E13434" s="221">
        <v>1.82945385425034</v>
      </c>
    </row>
    <row r="13435" spans="1:5" x14ac:dyDescent="0.25">
      <c r="A13435" s="221">
        <v>60883.646441235302</v>
      </c>
      <c r="B13435" s="221">
        <v>2.9873384233976701</v>
      </c>
      <c r="C13435" s="221">
        <v>1.87812968690935</v>
      </c>
      <c r="D13435" s="221"/>
      <c r="E13435" s="221">
        <v>1.8294547185044201</v>
      </c>
    </row>
    <row r="13436" spans="1:5" x14ac:dyDescent="0.25">
      <c r="A13436" s="221">
        <v>60895.720250642</v>
      </c>
      <c r="B13436" s="221">
        <v>1.36389382368527</v>
      </c>
      <c r="C13436" s="221">
        <v>1.8783154905224499</v>
      </c>
      <c r="D13436" s="221"/>
      <c r="E13436" s="221">
        <v>1.82945895031698</v>
      </c>
    </row>
    <row r="13437" spans="1:5" x14ac:dyDescent="0.25">
      <c r="A13437" s="221">
        <v>60897.905357832104</v>
      </c>
      <c r="B13437" s="221">
        <v>4.0624079413935004</v>
      </c>
      <c r="C13437" s="221">
        <v>1.87834900172137</v>
      </c>
      <c r="D13437" s="221"/>
      <c r="E13437" s="221">
        <v>1.8294597116682201</v>
      </c>
    </row>
    <row r="13438" spans="1:5" x14ac:dyDescent="0.25">
      <c r="A13438" s="221">
        <v>60910.088008020997</v>
      </c>
      <c r="B13438" s="221">
        <v>0.86230573732195603</v>
      </c>
      <c r="C13438" s="221">
        <v>1.8785354803990399</v>
      </c>
      <c r="D13438" s="221"/>
      <c r="E13438" s="221">
        <v>1.8294637766919399</v>
      </c>
    </row>
    <row r="13439" spans="1:5" x14ac:dyDescent="0.25">
      <c r="A13439" s="221">
        <v>60911.528310991198</v>
      </c>
      <c r="B13439" s="221">
        <v>1.57882029546019</v>
      </c>
      <c r="C13439" s="221">
        <v>1.8785574662745701</v>
      </c>
      <c r="D13439" s="221"/>
      <c r="E13439" s="221">
        <v>1.82946425728243</v>
      </c>
    </row>
    <row r="13440" spans="1:5" x14ac:dyDescent="0.25">
      <c r="A13440" s="221">
        <v>60912.305422022699</v>
      </c>
      <c r="B13440" s="221">
        <v>-0.32434230890586702</v>
      </c>
      <c r="C13440" s="221">
        <v>1.87856932359173</v>
      </c>
      <c r="D13440" s="221"/>
      <c r="E13440" s="221">
        <v>1.8294645165835399</v>
      </c>
    </row>
    <row r="13441" spans="1:5" x14ac:dyDescent="0.25">
      <c r="A13441" s="221">
        <v>60916.302476640602</v>
      </c>
      <c r="B13441" s="221">
        <v>3.1304672352811398</v>
      </c>
      <c r="C13441" s="221">
        <v>1.8786302549840399</v>
      </c>
      <c r="D13441" s="221"/>
      <c r="E13441" s="221">
        <v>1.8294658502935</v>
      </c>
    </row>
    <row r="13442" spans="1:5" x14ac:dyDescent="0.25">
      <c r="A13442" s="221">
        <v>60930.794566017801</v>
      </c>
      <c r="B13442" s="221">
        <v>0.53070577103249095</v>
      </c>
      <c r="C13442" s="221">
        <v>1.8788503778429899</v>
      </c>
      <c r="D13442" s="221"/>
      <c r="E13442" s="221">
        <v>1.8294706859151699</v>
      </c>
    </row>
    <row r="13443" spans="1:5" x14ac:dyDescent="0.25">
      <c r="A13443" s="221">
        <v>60933.6727619999</v>
      </c>
      <c r="B13443" s="221">
        <v>0.69527948480401203</v>
      </c>
      <c r="C13443" s="221">
        <v>1.8788939462680301</v>
      </c>
      <c r="D13443" s="221"/>
      <c r="E13443" s="221">
        <v>1.829471646292</v>
      </c>
    </row>
    <row r="13444" spans="1:5" x14ac:dyDescent="0.25">
      <c r="A13444" s="221">
        <v>60942.905449398597</v>
      </c>
      <c r="B13444" s="221">
        <v>1.9133898916715799</v>
      </c>
      <c r="C13444" s="221">
        <v>1.87903337047695</v>
      </c>
      <c r="D13444" s="221"/>
      <c r="E13444" s="221">
        <v>1.8294746366747601</v>
      </c>
    </row>
    <row r="13445" spans="1:5" x14ac:dyDescent="0.25">
      <c r="A13445" s="221">
        <v>60947.499936097702</v>
      </c>
      <c r="B13445" s="221">
        <v>1.92497755362193</v>
      </c>
      <c r="C13445" s="221">
        <v>1.8791025617911401</v>
      </c>
      <c r="D13445" s="221"/>
      <c r="E13445" s="221">
        <v>1.8294761010373199</v>
      </c>
    </row>
    <row r="13446" spans="1:5" x14ac:dyDescent="0.25">
      <c r="A13446" s="221">
        <v>60952.911212837003</v>
      </c>
      <c r="B13446" s="221">
        <v>1.674382288903</v>
      </c>
      <c r="C13446" s="221">
        <v>1.8791838902322999</v>
      </c>
      <c r="D13446" s="221"/>
      <c r="E13446" s="221">
        <v>1.82947779545684</v>
      </c>
    </row>
    <row r="13447" spans="1:5" x14ac:dyDescent="0.25">
      <c r="A13447" s="221">
        <v>60953.741165416897</v>
      </c>
      <c r="B13447" s="221">
        <v>2.2375739334396201</v>
      </c>
      <c r="C13447" s="221">
        <v>1.8791963487341199</v>
      </c>
      <c r="D13447" s="221"/>
      <c r="E13447" s="221">
        <v>1.8294780546858</v>
      </c>
    </row>
    <row r="13448" spans="1:5" x14ac:dyDescent="0.25">
      <c r="A13448" s="221">
        <v>60960.6485906003</v>
      </c>
      <c r="B13448" s="221">
        <v>2.9028186231434301</v>
      </c>
      <c r="C13448" s="221">
        <v>1.87929986844251</v>
      </c>
      <c r="D13448" s="221"/>
      <c r="E13448" s="221">
        <v>1.82948020769034</v>
      </c>
    </row>
    <row r="13449" spans="1:5" x14ac:dyDescent="0.25">
      <c r="A13449" s="221">
        <v>60975.287502441301</v>
      </c>
      <c r="B13449" s="221">
        <v>1.8127228403769899</v>
      </c>
      <c r="C13449" s="221">
        <v>1.8795183120749599</v>
      </c>
      <c r="D13449" s="221"/>
      <c r="E13449" s="221">
        <v>1.82948458933445</v>
      </c>
    </row>
    <row r="13450" spans="1:5" x14ac:dyDescent="0.25">
      <c r="A13450" s="221">
        <v>60982.787026973303</v>
      </c>
      <c r="B13450" s="221">
        <v>2.0642759712833101</v>
      </c>
      <c r="C13450" s="221">
        <v>1.87962971254377</v>
      </c>
      <c r="D13450" s="221"/>
      <c r="E13450" s="221">
        <v>1.82948683405372</v>
      </c>
    </row>
    <row r="13451" spans="1:5" x14ac:dyDescent="0.25">
      <c r="A13451" s="221">
        <v>60983.973536481702</v>
      </c>
      <c r="B13451" s="221">
        <v>2.6867459782303502</v>
      </c>
      <c r="C13451" s="221">
        <v>1.8796473057976699</v>
      </c>
      <c r="D13451" s="221"/>
      <c r="E13451" s="221">
        <v>1.8294871891936699</v>
      </c>
    </row>
    <row r="13452" spans="1:5" x14ac:dyDescent="0.25">
      <c r="A13452" s="221">
        <v>60985.991522746102</v>
      </c>
      <c r="B13452" s="221">
        <v>1.55532372619707</v>
      </c>
      <c r="C13452" s="221">
        <v>1.87967720813524</v>
      </c>
      <c r="D13452" s="221"/>
      <c r="E13452" s="221">
        <v>1.82948779320698</v>
      </c>
    </row>
    <row r="13453" spans="1:5" x14ac:dyDescent="0.25">
      <c r="A13453" s="221">
        <v>60989.988528845497</v>
      </c>
      <c r="B13453" s="221">
        <v>3.0378630575095502</v>
      </c>
      <c r="C13453" s="221">
        <v>1.8797363468864701</v>
      </c>
      <c r="D13453" s="221"/>
      <c r="E13453" s="221">
        <v>1.8294889895703701</v>
      </c>
    </row>
    <row r="13454" spans="1:5" x14ac:dyDescent="0.25">
      <c r="A13454" s="221">
        <v>60991.731014445701</v>
      </c>
      <c r="B13454" s="221">
        <v>1.0074049250183399</v>
      </c>
      <c r="C13454" s="221">
        <v>1.87976211861855</v>
      </c>
      <c r="D13454" s="221"/>
      <c r="E13454" s="221">
        <v>1.82948951112224</v>
      </c>
    </row>
    <row r="13455" spans="1:5" x14ac:dyDescent="0.25">
      <c r="A13455" s="221">
        <v>60991.803456715897</v>
      </c>
      <c r="B13455" s="221">
        <v>2.53523189595162</v>
      </c>
      <c r="C13455" s="221">
        <v>1.87976318889803</v>
      </c>
      <c r="D13455" s="221"/>
      <c r="E13455" s="221">
        <v>1.82948953280529</v>
      </c>
    </row>
    <row r="13456" spans="1:5" x14ac:dyDescent="0.25">
      <c r="A13456" s="221">
        <v>60992.439626474101</v>
      </c>
      <c r="B13456" s="221">
        <v>1.7263149918788101</v>
      </c>
      <c r="C13456" s="221">
        <v>1.8797725878226399</v>
      </c>
      <c r="D13456" s="221"/>
      <c r="E13456" s="221">
        <v>1.8294897147800799</v>
      </c>
    </row>
    <row r="13457" spans="1:5" x14ac:dyDescent="0.25">
      <c r="A13457" s="221">
        <v>60999.520217650599</v>
      </c>
      <c r="B13457" s="221">
        <v>2.65838933921441</v>
      </c>
      <c r="C13457" s="221">
        <v>1.87987702812239</v>
      </c>
      <c r="D13457" s="221"/>
      <c r="E13457" s="221">
        <v>1.82949174016578</v>
      </c>
    </row>
    <row r="13458" spans="1:5" x14ac:dyDescent="0.25">
      <c r="A13458" s="221">
        <v>61001.085897318502</v>
      </c>
      <c r="B13458" s="221">
        <v>2.0111034260881202</v>
      </c>
      <c r="C13458" s="221">
        <v>1.8799000804424</v>
      </c>
      <c r="D13458" s="221"/>
      <c r="E13458" s="221">
        <v>1.8294921880246</v>
      </c>
    </row>
    <row r="13459" spans="1:5" x14ac:dyDescent="0.25">
      <c r="A13459" s="221">
        <v>61006.5239200367</v>
      </c>
      <c r="B13459" s="221">
        <v>0.299071872468404</v>
      </c>
      <c r="C13459" s="221">
        <v>1.87998002861705</v>
      </c>
      <c r="D13459" s="221"/>
      <c r="E13459" s="221">
        <v>1.8294937435576399</v>
      </c>
    </row>
    <row r="13460" spans="1:5" x14ac:dyDescent="0.25">
      <c r="A13460" s="221">
        <v>61009.367771443998</v>
      </c>
      <c r="B13460" s="221">
        <v>0.93682119742544101</v>
      </c>
      <c r="C13460" s="221">
        <v>1.8800217662481</v>
      </c>
      <c r="D13460" s="221"/>
      <c r="E13460" s="221">
        <v>1.8294945384596599</v>
      </c>
    </row>
    <row r="13461" spans="1:5" x14ac:dyDescent="0.25">
      <c r="A13461" s="221">
        <v>61011.724473572001</v>
      </c>
      <c r="B13461" s="221">
        <v>2.7520687725305599</v>
      </c>
      <c r="C13461" s="221">
        <v>1.8800563155416801</v>
      </c>
      <c r="D13461" s="221"/>
      <c r="E13461" s="221">
        <v>1.8294951971956701</v>
      </c>
    </row>
    <row r="13462" spans="1:5" x14ac:dyDescent="0.25">
      <c r="A13462" s="221">
        <v>61019.215360580201</v>
      </c>
      <c r="B13462" s="221">
        <v>1.77599970961995</v>
      </c>
      <c r="C13462" s="221">
        <v>1.8801659025006601</v>
      </c>
      <c r="D13462" s="221"/>
      <c r="E13462" s="221">
        <v>1.829497272504</v>
      </c>
    </row>
    <row r="13463" spans="1:5" x14ac:dyDescent="0.25">
      <c r="A13463" s="221">
        <v>61026.007916495502</v>
      </c>
      <c r="B13463" s="221">
        <v>3.89993229571588</v>
      </c>
      <c r="C13463" s="221">
        <v>1.88026497055257</v>
      </c>
      <c r="D13463" s="221"/>
      <c r="E13463" s="221">
        <v>1.8294991143528601</v>
      </c>
    </row>
    <row r="13464" spans="1:5" x14ac:dyDescent="0.25">
      <c r="A13464" s="221">
        <v>61063.316534223501</v>
      </c>
      <c r="B13464" s="221">
        <v>1.47076376718114</v>
      </c>
      <c r="C13464" s="221">
        <v>1.8808039315434599</v>
      </c>
      <c r="D13464" s="221"/>
      <c r="E13464" s="221">
        <v>1.8295088190731601</v>
      </c>
    </row>
    <row r="13465" spans="1:5" x14ac:dyDescent="0.25">
      <c r="A13465" s="221">
        <v>61065.016668116798</v>
      </c>
      <c r="B13465" s="221">
        <v>1.99539257117118</v>
      </c>
      <c r="C13465" s="221">
        <v>1.88082826922554</v>
      </c>
      <c r="D13465" s="221"/>
      <c r="E13465" s="221">
        <v>1.8295092410307601</v>
      </c>
    </row>
    <row r="13466" spans="1:5" x14ac:dyDescent="0.25">
      <c r="A13466" s="221">
        <v>61069.082520653101</v>
      </c>
      <c r="B13466" s="221">
        <v>1.16901953653834</v>
      </c>
      <c r="C13466" s="221">
        <v>1.8808864389979301</v>
      </c>
      <c r="D13466" s="221"/>
      <c r="E13466" s="221">
        <v>1.8295102501379701</v>
      </c>
    </row>
    <row r="13467" spans="1:5" x14ac:dyDescent="0.25">
      <c r="A13467" s="221">
        <v>61076.795738216802</v>
      </c>
      <c r="B13467" s="221">
        <v>2.5918389715795702</v>
      </c>
      <c r="C13467" s="221">
        <v>1.8809964780809501</v>
      </c>
      <c r="D13467" s="221"/>
      <c r="E13467" s="221">
        <v>1.8295121164719601</v>
      </c>
    </row>
    <row r="13468" spans="1:5" x14ac:dyDescent="0.25">
      <c r="A13468" s="221">
        <v>61081.586407092</v>
      </c>
      <c r="B13468" s="221">
        <v>3.03440928480296</v>
      </c>
      <c r="C13468" s="221">
        <v>1.8810646309407899</v>
      </c>
      <c r="D13468" s="221"/>
      <c r="E13468" s="221">
        <v>1.8295132756494501</v>
      </c>
    </row>
    <row r="13469" spans="1:5" x14ac:dyDescent="0.25">
      <c r="A13469" s="221">
        <v>61103.077401153903</v>
      </c>
      <c r="B13469" s="221">
        <v>1.97017859423785</v>
      </c>
      <c r="C13469" s="221">
        <v>1.8813685441235199</v>
      </c>
      <c r="D13469" s="221"/>
      <c r="E13469" s="221">
        <v>1.8295182746510501</v>
      </c>
    </row>
    <row r="13470" spans="1:5" x14ac:dyDescent="0.25">
      <c r="A13470" s="221">
        <v>61104.821907981597</v>
      </c>
      <c r="B13470" s="221">
        <v>1.2172286629675599</v>
      </c>
      <c r="C13470" s="221">
        <v>1.8813930807575701</v>
      </c>
      <c r="D13470" s="221"/>
      <c r="E13470" s="221">
        <v>1.8295186790850999</v>
      </c>
    </row>
    <row r="13471" spans="1:5" x14ac:dyDescent="0.25">
      <c r="A13471" s="221">
        <v>61110.690927713396</v>
      </c>
      <c r="B13471" s="221">
        <v>1.7181299221951301</v>
      </c>
      <c r="C13471" s="221">
        <v>1.8814754918547201</v>
      </c>
      <c r="D13471" s="221"/>
      <c r="E13471" s="221">
        <v>1.8295199906827999</v>
      </c>
    </row>
    <row r="13472" spans="1:5" x14ac:dyDescent="0.25">
      <c r="A13472" s="221">
        <v>61116.5509629308</v>
      </c>
      <c r="B13472" s="221">
        <v>0.86249250336776195</v>
      </c>
      <c r="C13472" s="221">
        <v>1.8815575493730701</v>
      </c>
      <c r="D13472" s="221"/>
      <c r="E13472" s="221">
        <v>1.8295212878228</v>
      </c>
    </row>
    <row r="13473" spans="1:5" x14ac:dyDescent="0.25">
      <c r="A13473" s="221">
        <v>61117.637531613997</v>
      </c>
      <c r="B13473" s="221">
        <v>0.91052692516497802</v>
      </c>
      <c r="C13473" s="221">
        <v>1.88157274136005</v>
      </c>
      <c r="D13473" s="221"/>
      <c r="E13473" s="221">
        <v>1.8295215255675401</v>
      </c>
    </row>
    <row r="13474" spans="1:5" x14ac:dyDescent="0.25">
      <c r="A13474" s="221">
        <v>61123.5848358656</v>
      </c>
      <c r="B13474" s="221">
        <v>1.9702954121034499</v>
      </c>
      <c r="C13474" s="221">
        <v>1.8816557506165501</v>
      </c>
      <c r="D13474" s="221"/>
      <c r="E13474" s="221">
        <v>1.82952273038633</v>
      </c>
    </row>
    <row r="13475" spans="1:5" x14ac:dyDescent="0.25">
      <c r="A13475" s="221">
        <v>61126.066137469803</v>
      </c>
      <c r="B13475" s="221">
        <v>1.42570560028934</v>
      </c>
      <c r="C13475" s="221">
        <v>1.8816903146456301</v>
      </c>
      <c r="D13475" s="221"/>
      <c r="E13475" s="221">
        <v>1.8295232330542099</v>
      </c>
    </row>
    <row r="13476" spans="1:5" x14ac:dyDescent="0.25">
      <c r="A13476" s="221">
        <v>61126.580842509196</v>
      </c>
      <c r="B13476" s="221">
        <v>1.65059939840815</v>
      </c>
      <c r="C13476" s="221">
        <v>1.88169747932014</v>
      </c>
      <c r="D13476" s="221"/>
      <c r="E13476" s="221">
        <v>1.82952333732436</v>
      </c>
    </row>
    <row r="13477" spans="1:5" x14ac:dyDescent="0.25">
      <c r="A13477" s="221">
        <v>61134.310381042997</v>
      </c>
      <c r="B13477" s="221">
        <v>1.6712622008684399</v>
      </c>
      <c r="C13477" s="221">
        <v>1.8818048646507901</v>
      </c>
      <c r="D13477" s="221"/>
      <c r="E13477" s="221">
        <v>1.82952490319234</v>
      </c>
    </row>
    <row r="13478" spans="1:5" x14ac:dyDescent="0.25">
      <c r="A13478" s="221">
        <v>61135.190078387503</v>
      </c>
      <c r="B13478" s="221">
        <v>2.2887309370587898</v>
      </c>
      <c r="C13478" s="221">
        <v>1.8818170612153999</v>
      </c>
      <c r="D13478" s="221"/>
      <c r="E13478" s="221">
        <v>1.82952508140348</v>
      </c>
    </row>
    <row r="13479" spans="1:5" x14ac:dyDescent="0.25">
      <c r="A13479" s="221">
        <v>61137.607574053502</v>
      </c>
      <c r="B13479" s="221">
        <v>1.49745993099675</v>
      </c>
      <c r="C13479" s="221">
        <v>1.8818505522928199</v>
      </c>
      <c r="D13479" s="221"/>
      <c r="E13479" s="221">
        <v>1.8295255711453999</v>
      </c>
    </row>
    <row r="13480" spans="1:5" x14ac:dyDescent="0.25">
      <c r="A13480" s="221">
        <v>61140.097133346098</v>
      </c>
      <c r="B13480" s="221">
        <v>1.7155888033495701</v>
      </c>
      <c r="C13480" s="221">
        <v>1.88188500137909</v>
      </c>
      <c r="D13480" s="221"/>
      <c r="E13480" s="221">
        <v>1.82952607548614</v>
      </c>
    </row>
    <row r="13481" spans="1:5" x14ac:dyDescent="0.25">
      <c r="A13481" s="221">
        <v>61145.088183028303</v>
      </c>
      <c r="B13481" s="221">
        <v>-0.17945756910015001</v>
      </c>
      <c r="C13481" s="221">
        <v>1.8819539411908199</v>
      </c>
      <c r="D13481" s="221"/>
      <c r="E13481" s="221">
        <v>1.82952708658464</v>
      </c>
    </row>
    <row r="13482" spans="1:5" x14ac:dyDescent="0.25">
      <c r="A13482" s="221">
        <v>61150.0317330326</v>
      </c>
      <c r="B13482" s="221">
        <v>2.8973389588506002</v>
      </c>
      <c r="C13482" s="221">
        <v>1.88202206219846</v>
      </c>
      <c r="D13482" s="221"/>
      <c r="E13482" s="221">
        <v>1.82952808806055</v>
      </c>
    </row>
    <row r="13483" spans="1:5" x14ac:dyDescent="0.25">
      <c r="A13483" s="221">
        <v>61152.972915853403</v>
      </c>
      <c r="B13483" s="221">
        <v>1.49678401260647</v>
      </c>
      <c r="C13483" s="221">
        <v>1.8820625140560401</v>
      </c>
      <c r="D13483" s="221"/>
      <c r="E13483" s="221">
        <v>1.82952868389224</v>
      </c>
    </row>
    <row r="13484" spans="1:5" x14ac:dyDescent="0.25">
      <c r="A13484" s="221">
        <v>61157.069164878601</v>
      </c>
      <c r="B13484" s="221">
        <v>2.4876184850773901</v>
      </c>
      <c r="C13484" s="221">
        <v>1.8821187563675299</v>
      </c>
      <c r="D13484" s="221"/>
      <c r="E13484" s="221">
        <v>1.8295295137199401</v>
      </c>
    </row>
    <row r="13485" spans="1:5" x14ac:dyDescent="0.25">
      <c r="A13485" s="221">
        <v>61157.381862884802</v>
      </c>
      <c r="B13485" s="221">
        <v>2.27674469739341</v>
      </c>
      <c r="C13485" s="221">
        <v>1.8821230451831401</v>
      </c>
      <c r="D13485" s="221"/>
      <c r="E13485" s="221">
        <v>1.8295295770670299</v>
      </c>
    </row>
    <row r="13486" spans="1:5" x14ac:dyDescent="0.25">
      <c r="A13486" s="221">
        <v>61163.475192920698</v>
      </c>
      <c r="B13486" s="221">
        <v>1.30814797169796</v>
      </c>
      <c r="C13486" s="221">
        <v>1.8822064882049401</v>
      </c>
      <c r="D13486" s="221"/>
      <c r="E13486" s="221">
        <v>1.82953081146807</v>
      </c>
    </row>
    <row r="13487" spans="1:5" x14ac:dyDescent="0.25">
      <c r="A13487" s="221">
        <v>61165.919396961603</v>
      </c>
      <c r="B13487" s="221">
        <v>0.62592746129852594</v>
      </c>
      <c r="C13487" s="221">
        <v>1.88223988984041</v>
      </c>
      <c r="D13487" s="221"/>
      <c r="E13487" s="221">
        <v>1.82953130662063</v>
      </c>
    </row>
    <row r="13488" spans="1:5" x14ac:dyDescent="0.25">
      <c r="A13488" s="221">
        <v>61167.146280405403</v>
      </c>
      <c r="B13488" s="221">
        <v>1.5177326561761899</v>
      </c>
      <c r="C13488" s="221">
        <v>1.8822566409374699</v>
      </c>
      <c r="D13488" s="221"/>
      <c r="E13488" s="221">
        <v>1.82953155516555</v>
      </c>
    </row>
    <row r="13489" spans="1:5" x14ac:dyDescent="0.25">
      <c r="A13489" s="221">
        <v>61167.901418213201</v>
      </c>
      <c r="B13489" s="221">
        <v>1.8165820892264599</v>
      </c>
      <c r="C13489" s="221">
        <v>1.8822669461069701</v>
      </c>
      <c r="D13489" s="221"/>
      <c r="E13489" s="221">
        <v>1.8295317081431299</v>
      </c>
    </row>
    <row r="13490" spans="1:5" x14ac:dyDescent="0.25">
      <c r="A13490" s="221">
        <v>61174.352194997198</v>
      </c>
      <c r="B13490" s="221">
        <v>3.1116881054502201</v>
      </c>
      <c r="C13490" s="221">
        <v>1.8823548166775299</v>
      </c>
      <c r="D13490" s="221"/>
      <c r="E13490" s="221">
        <v>1.8295330149565601</v>
      </c>
    </row>
    <row r="13491" spans="1:5" x14ac:dyDescent="0.25">
      <c r="A13491" s="221">
        <v>61177.593131365502</v>
      </c>
      <c r="B13491" s="221">
        <v>2.2966352454509802</v>
      </c>
      <c r="C13491" s="221">
        <v>1.8823988669840499</v>
      </c>
      <c r="D13491" s="221"/>
      <c r="E13491" s="221">
        <v>1.8295336165284199</v>
      </c>
    </row>
    <row r="13492" spans="1:5" x14ac:dyDescent="0.25">
      <c r="A13492" s="221">
        <v>61180.833169023099</v>
      </c>
      <c r="B13492" s="221">
        <v>2.07864592734686</v>
      </c>
      <c r="C13492" s="221">
        <v>1.88244282871515</v>
      </c>
      <c r="D13492" s="221"/>
      <c r="E13492" s="221">
        <v>1.8295342081436301</v>
      </c>
    </row>
    <row r="13493" spans="1:5" x14ac:dyDescent="0.25">
      <c r="A13493" s="221">
        <v>61182.123889521899</v>
      </c>
      <c r="B13493" s="221">
        <v>1.48840081521706</v>
      </c>
      <c r="C13493" s="221">
        <v>1.8824603218823299</v>
      </c>
      <c r="D13493" s="221"/>
      <c r="E13493" s="221">
        <v>1.8295344438229499</v>
      </c>
    </row>
    <row r="13494" spans="1:5" x14ac:dyDescent="0.25">
      <c r="A13494" s="221">
        <v>61190.142741342199</v>
      </c>
      <c r="B13494" s="221">
        <v>2.0384099720086799</v>
      </c>
      <c r="C13494" s="221">
        <v>1.88256874978849</v>
      </c>
      <c r="D13494" s="221"/>
      <c r="E13494" s="221">
        <v>1.8295358935283901</v>
      </c>
    </row>
    <row r="13495" spans="1:5" x14ac:dyDescent="0.25">
      <c r="A13495" s="221">
        <v>61199.065208286702</v>
      </c>
      <c r="B13495" s="221">
        <v>3.1108594195066801</v>
      </c>
      <c r="C13495" s="221">
        <v>1.8826888832089199</v>
      </c>
      <c r="D13495" s="221"/>
      <c r="E13495" s="221">
        <v>1.82953745881779</v>
      </c>
    </row>
    <row r="13496" spans="1:5" x14ac:dyDescent="0.25">
      <c r="A13496" s="221">
        <v>61209.140061481601</v>
      </c>
      <c r="B13496" s="221">
        <v>2.2083545436376602</v>
      </c>
      <c r="C13496" s="221">
        <v>1.8828238859539701</v>
      </c>
      <c r="D13496" s="221"/>
      <c r="E13496" s="221">
        <v>1.8295391210235701</v>
      </c>
    </row>
    <row r="13497" spans="1:5" x14ac:dyDescent="0.25">
      <c r="A13497" s="221">
        <v>61212.170148233999</v>
      </c>
      <c r="B13497" s="221">
        <v>1.20671635457155</v>
      </c>
      <c r="C13497" s="221">
        <v>1.88286435325923</v>
      </c>
      <c r="D13497" s="221"/>
      <c r="E13497" s="221">
        <v>1.8295396189292801</v>
      </c>
    </row>
    <row r="13498" spans="1:5" x14ac:dyDescent="0.25">
      <c r="A13498" s="221">
        <v>61224.091081890503</v>
      </c>
      <c r="B13498" s="221">
        <v>2.0252770119466601</v>
      </c>
      <c r="C13498" s="221">
        <v>1.8830229497667601</v>
      </c>
      <c r="D13498" s="221"/>
      <c r="E13498" s="221">
        <v>1.8295415777844199</v>
      </c>
    </row>
    <row r="13499" spans="1:5" x14ac:dyDescent="0.25">
      <c r="A13499" s="221">
        <v>61226.102479860398</v>
      </c>
      <c r="B13499" s="221">
        <v>1.2875342952059601</v>
      </c>
      <c r="C13499" s="221">
        <v>1.8830496133968799</v>
      </c>
      <c r="D13499" s="221"/>
      <c r="E13499" s="221">
        <v>1.82954190829857</v>
      </c>
    </row>
    <row r="13500" spans="1:5" x14ac:dyDescent="0.25">
      <c r="A13500" s="221">
        <v>61230.759969936997</v>
      </c>
      <c r="B13500" s="221">
        <v>2.0245854093657001</v>
      </c>
      <c r="C13500" s="221">
        <v>1.88311124755037</v>
      </c>
      <c r="D13500" s="221"/>
      <c r="E13500" s="221">
        <v>1.8295426619887001</v>
      </c>
    </row>
    <row r="13501" spans="1:5" x14ac:dyDescent="0.25">
      <c r="A13501" s="221">
        <v>61231.810778353298</v>
      </c>
      <c r="B13501" s="221">
        <v>1.5359985456165901</v>
      </c>
      <c r="C13501" s="221">
        <v>1.8831251326110601</v>
      </c>
      <c r="D13501" s="221"/>
      <c r="E13501" s="221">
        <v>1.8295428219960701</v>
      </c>
    </row>
    <row r="13502" spans="1:5" x14ac:dyDescent="0.25">
      <c r="A13502" s="221">
        <v>61234.896885821101</v>
      </c>
      <c r="B13502" s="221">
        <v>1.92033472307422</v>
      </c>
      <c r="C13502" s="221">
        <v>1.88316586749148</v>
      </c>
      <c r="D13502" s="221"/>
      <c r="E13502" s="221">
        <v>1.8295432919199199</v>
      </c>
    </row>
    <row r="13503" spans="1:5" x14ac:dyDescent="0.25">
      <c r="A13503" s="221">
        <v>61234.9692966562</v>
      </c>
      <c r="B13503" s="221">
        <v>1.6443620510421499</v>
      </c>
      <c r="C13503" s="221">
        <v>1.88316682248502</v>
      </c>
      <c r="D13503" s="221"/>
      <c r="E13503" s="221">
        <v>1.82954330294597</v>
      </c>
    </row>
    <row r="13504" spans="1:5" x14ac:dyDescent="0.25">
      <c r="A13504" s="221">
        <v>61235.464401350502</v>
      </c>
      <c r="B13504" s="221">
        <v>2.41532935371609</v>
      </c>
      <c r="C13504" s="221">
        <v>1.88317335122601</v>
      </c>
      <c r="D13504" s="221"/>
      <c r="E13504" s="221">
        <v>1.8295433783359201</v>
      </c>
    </row>
    <row r="13505" spans="1:5" x14ac:dyDescent="0.25">
      <c r="A13505" s="221">
        <v>61236.219376228597</v>
      </c>
      <c r="B13505" s="221">
        <v>1.1397265881755201</v>
      </c>
      <c r="C13505" s="221">
        <v>1.8831832994314901</v>
      </c>
      <c r="D13505" s="221"/>
      <c r="E13505" s="221">
        <v>1.8295434932965</v>
      </c>
    </row>
    <row r="13506" spans="1:5" x14ac:dyDescent="0.25">
      <c r="A13506" s="221">
        <v>61237.784429364598</v>
      </c>
      <c r="B13506" s="221">
        <v>1.5246281574510501</v>
      </c>
      <c r="C13506" s="221">
        <v>1.8832039219324901</v>
      </c>
      <c r="D13506" s="221"/>
      <c r="E13506" s="221">
        <v>1.8295437316082901</v>
      </c>
    </row>
    <row r="13507" spans="1:5" x14ac:dyDescent="0.25">
      <c r="A13507" s="221">
        <v>61238.315195441297</v>
      </c>
      <c r="B13507" s="221">
        <v>1.3992502119988901</v>
      </c>
      <c r="C13507" s="221">
        <v>1.88321091054239</v>
      </c>
      <c r="D13507" s="221"/>
      <c r="E13507" s="221">
        <v>1.82954381242843</v>
      </c>
    </row>
    <row r="13508" spans="1:5" x14ac:dyDescent="0.25">
      <c r="A13508" s="221">
        <v>61267.037619734903</v>
      </c>
      <c r="B13508" s="221">
        <v>0.33528978710546398</v>
      </c>
      <c r="C13508" s="221">
        <v>1.8835861853746301</v>
      </c>
      <c r="D13508" s="221"/>
      <c r="E13508" s="221">
        <v>1.82954794392975</v>
      </c>
    </row>
    <row r="13509" spans="1:5" x14ac:dyDescent="0.25">
      <c r="A13509" s="221">
        <v>61271.8568917589</v>
      </c>
      <c r="B13509" s="221">
        <v>1.90170145970043</v>
      </c>
      <c r="C13509" s="221">
        <v>1.8836485901723199</v>
      </c>
      <c r="D13509" s="221"/>
      <c r="E13509" s="221">
        <v>1.8295485921459</v>
      </c>
    </row>
    <row r="13510" spans="1:5" x14ac:dyDescent="0.25">
      <c r="A13510" s="221">
        <v>61272.257553360498</v>
      </c>
      <c r="B13510" s="221">
        <v>1.1986996365264999</v>
      </c>
      <c r="C13510" s="221">
        <v>1.88365377108291</v>
      </c>
      <c r="D13510" s="221"/>
      <c r="E13510" s="221">
        <v>1.8295486446843601</v>
      </c>
    </row>
    <row r="13511" spans="1:5" x14ac:dyDescent="0.25">
      <c r="A13511" s="221">
        <v>61274.413630536503</v>
      </c>
      <c r="B13511" s="221">
        <v>0.84668422260478804</v>
      </c>
      <c r="C13511" s="221">
        <v>1.88368163194979</v>
      </c>
      <c r="D13511" s="221"/>
      <c r="E13511" s="221">
        <v>1.8295489247407599</v>
      </c>
    </row>
    <row r="13512" spans="1:5" x14ac:dyDescent="0.25">
      <c r="A13512" s="221">
        <v>61283.0489159395</v>
      </c>
      <c r="B13512" s="221">
        <v>2.4095847954001699</v>
      </c>
      <c r="C13512" s="221">
        <v>1.88379288071856</v>
      </c>
      <c r="D13512" s="221"/>
      <c r="E13512" s="221">
        <v>1.8295500463921199</v>
      </c>
    </row>
    <row r="13513" spans="1:5" x14ac:dyDescent="0.25">
      <c r="A13513" s="221">
        <v>61289.109264172599</v>
      </c>
      <c r="B13513" s="221">
        <v>-1.77576511707188</v>
      </c>
      <c r="C13513" s="221">
        <v>1.8838706708502799</v>
      </c>
      <c r="D13513" s="221"/>
      <c r="E13513" s="221">
        <v>1.8295507792507599</v>
      </c>
    </row>
    <row r="13514" spans="1:5" x14ac:dyDescent="0.25">
      <c r="A13514" s="221">
        <v>61290.650792108398</v>
      </c>
      <c r="B13514" s="221">
        <v>2.25313493747952</v>
      </c>
      <c r="C13514" s="221">
        <v>1.88389041381289</v>
      </c>
      <c r="D13514" s="221"/>
      <c r="E13514" s="221">
        <v>1.8295509656628399</v>
      </c>
    </row>
    <row r="13515" spans="1:5" x14ac:dyDescent="0.25">
      <c r="A13515" s="221">
        <v>61292.087213147701</v>
      </c>
      <c r="B13515" s="221">
        <v>3.2440394222867699</v>
      </c>
      <c r="C13515" s="221">
        <v>1.8839087958376499</v>
      </c>
      <c r="D13515" s="221"/>
      <c r="E13515" s="221">
        <v>1.82955113936467</v>
      </c>
    </row>
    <row r="13516" spans="1:5" x14ac:dyDescent="0.25">
      <c r="A13516" s="221">
        <v>61308.249382167298</v>
      </c>
      <c r="B13516" s="221">
        <v>2.2329980878016</v>
      </c>
      <c r="C13516" s="221">
        <v>1.8841146423776101</v>
      </c>
      <c r="D13516" s="221"/>
      <c r="E13516" s="221">
        <v>1.8295530252050001</v>
      </c>
    </row>
    <row r="13517" spans="1:5" x14ac:dyDescent="0.25">
      <c r="A13517" s="221">
        <v>61310.434441956502</v>
      </c>
      <c r="B13517" s="221">
        <v>1.66475874874885</v>
      </c>
      <c r="C13517" s="221">
        <v>1.8841423337094001</v>
      </c>
      <c r="D13517" s="221"/>
      <c r="E13517" s="221">
        <v>1.8295532444138001</v>
      </c>
    </row>
    <row r="13518" spans="1:5" x14ac:dyDescent="0.25">
      <c r="A13518" s="221">
        <v>61315.396858723303</v>
      </c>
      <c r="B13518" s="221">
        <v>1.4587359918627001</v>
      </c>
      <c r="C13518" s="221">
        <v>1.8842051004095499</v>
      </c>
      <c r="D13518" s="221"/>
      <c r="E13518" s="221">
        <v>1.8295537422516399</v>
      </c>
    </row>
    <row r="13519" spans="1:5" x14ac:dyDescent="0.25">
      <c r="A13519" s="221">
        <v>61319.748313196702</v>
      </c>
      <c r="B13519" s="221">
        <v>1.9126587731279401</v>
      </c>
      <c r="C13519" s="221">
        <v>1.8842599999157099</v>
      </c>
      <c r="D13519" s="221"/>
      <c r="E13519" s="221">
        <v>1.82955417879673</v>
      </c>
    </row>
    <row r="13520" spans="1:5" x14ac:dyDescent="0.25">
      <c r="A13520" s="221">
        <v>61325.294055081999</v>
      </c>
      <c r="B13520" s="221">
        <v>2.4781229278064498</v>
      </c>
      <c r="C13520" s="221">
        <v>1.88432977825079</v>
      </c>
      <c r="D13520" s="221"/>
      <c r="E13520" s="221">
        <v>1.8295547351546999</v>
      </c>
    </row>
    <row r="13521" spans="1:5" x14ac:dyDescent="0.25">
      <c r="A13521" s="221">
        <v>61332.002245898198</v>
      </c>
      <c r="B13521" s="221">
        <v>1.7754778713913</v>
      </c>
      <c r="C13521" s="221">
        <v>1.88441390055083</v>
      </c>
      <c r="D13521" s="221"/>
      <c r="E13521" s="221">
        <v>1.82955540813147</v>
      </c>
    </row>
    <row r="13522" spans="1:5" x14ac:dyDescent="0.25">
      <c r="A13522" s="221">
        <v>61337.804404169699</v>
      </c>
      <c r="B13522" s="221">
        <v>0.99960647304537797</v>
      </c>
      <c r="C13522" s="221">
        <v>1.88448641195502</v>
      </c>
      <c r="D13522" s="221"/>
      <c r="E13522" s="221">
        <v>1.8295559902135601</v>
      </c>
    </row>
    <row r="13523" spans="1:5" x14ac:dyDescent="0.25">
      <c r="A13523" s="221">
        <v>61341.888313074502</v>
      </c>
      <c r="B13523" s="221">
        <v>1.22594678097252</v>
      </c>
      <c r="C13523" s="221">
        <v>1.88453731148662</v>
      </c>
      <c r="D13523" s="221"/>
      <c r="E13523" s="221">
        <v>1.82955639991804</v>
      </c>
    </row>
    <row r="13524" spans="1:5" x14ac:dyDescent="0.25">
      <c r="A13524" s="221">
        <v>61345.676000531297</v>
      </c>
      <c r="B13524" s="221">
        <v>3.0998034828332699</v>
      </c>
      <c r="C13524" s="221">
        <v>1.8845844169900501</v>
      </c>
      <c r="D13524" s="221"/>
      <c r="E13524" s="221">
        <v>1.8295567799051</v>
      </c>
    </row>
    <row r="13525" spans="1:5" x14ac:dyDescent="0.25">
      <c r="A13525" s="221">
        <v>61350.124101571499</v>
      </c>
      <c r="B13525" s="221">
        <v>1.22615626985909</v>
      </c>
      <c r="C13525" s="221">
        <v>1.8846396103751</v>
      </c>
      <c r="D13525" s="221"/>
      <c r="E13525" s="221">
        <v>1.8295572261459301</v>
      </c>
    </row>
    <row r="13526" spans="1:5" x14ac:dyDescent="0.25">
      <c r="A13526" s="221">
        <v>61361.190028878802</v>
      </c>
      <c r="B13526" s="221">
        <v>1.7189074882509601</v>
      </c>
      <c r="C13526" s="221">
        <v>1.88477633310229</v>
      </c>
      <c r="D13526" s="221"/>
      <c r="E13526" s="221">
        <v>1.8295583037923799</v>
      </c>
    </row>
    <row r="13527" spans="1:5" x14ac:dyDescent="0.25">
      <c r="A13527" s="221">
        <v>61362.169244320197</v>
      </c>
      <c r="B13527" s="221">
        <v>2.45976233086758</v>
      </c>
      <c r="C13527" s="221">
        <v>1.88478839132986</v>
      </c>
      <c r="D13527" s="221"/>
      <c r="E13527" s="221">
        <v>1.8295583821192001</v>
      </c>
    </row>
    <row r="13528" spans="1:5" x14ac:dyDescent="0.25">
      <c r="A13528" s="221">
        <v>61362.464706767401</v>
      </c>
      <c r="B13528" s="221">
        <v>3.6264953486805598</v>
      </c>
      <c r="C13528" s="221">
        <v>1.88479202842073</v>
      </c>
      <c r="D13528" s="221"/>
      <c r="E13528" s="221">
        <v>1.8295584057530601</v>
      </c>
    </row>
    <row r="13529" spans="1:5" x14ac:dyDescent="0.25">
      <c r="A13529" s="221">
        <v>61363.210482529401</v>
      </c>
      <c r="B13529" s="221">
        <v>1.7046376821035401</v>
      </c>
      <c r="C13529" s="221">
        <v>1.88480120614124</v>
      </c>
      <c r="D13529" s="221"/>
      <c r="E13529" s="221">
        <v>1.8295584654071899</v>
      </c>
    </row>
    <row r="13530" spans="1:5" x14ac:dyDescent="0.25">
      <c r="A13530" s="221">
        <v>61366.178820435001</v>
      </c>
      <c r="B13530" s="221">
        <v>1.63858438253963</v>
      </c>
      <c r="C13530" s="221">
        <v>1.88483769773065</v>
      </c>
      <c r="D13530" s="221"/>
      <c r="E13530" s="221">
        <v>1.8295587028426601</v>
      </c>
    </row>
    <row r="13531" spans="1:5" x14ac:dyDescent="0.25">
      <c r="A13531" s="221">
        <v>61371.908995464</v>
      </c>
      <c r="B13531" s="221">
        <v>1.7815724613916999</v>
      </c>
      <c r="C13531" s="221">
        <v>1.88490797243075</v>
      </c>
      <c r="D13531" s="221"/>
      <c r="E13531" s="221">
        <v>1.82955916119573</v>
      </c>
    </row>
    <row r="13532" spans="1:5" x14ac:dyDescent="0.25">
      <c r="A13532" s="221">
        <v>61374.703792631</v>
      </c>
      <c r="B13532" s="221">
        <v>0.27760859206640298</v>
      </c>
      <c r="C13532" s="221">
        <v>1.88494216661911</v>
      </c>
      <c r="D13532" s="221"/>
      <c r="E13532" s="221">
        <v>1.82955938474978</v>
      </c>
    </row>
    <row r="13533" spans="1:5" x14ac:dyDescent="0.25">
      <c r="A13533" s="221">
        <v>61381.8688591807</v>
      </c>
      <c r="B13533" s="221">
        <v>2.0525636270844099</v>
      </c>
      <c r="C13533" s="221">
        <v>1.8850295880760599</v>
      </c>
      <c r="D13533" s="221"/>
      <c r="E13533" s="221">
        <v>1.82955994307843</v>
      </c>
    </row>
    <row r="13534" spans="1:5" x14ac:dyDescent="0.25">
      <c r="A13534" s="221">
        <v>61389.0779862442</v>
      </c>
      <c r="B13534" s="221">
        <v>2.6920082683145101</v>
      </c>
      <c r="C13534" s="221">
        <v>1.88511719503849</v>
      </c>
      <c r="D13534" s="221"/>
      <c r="E13534" s="221">
        <v>1.82956043096418</v>
      </c>
    </row>
    <row r="13535" spans="1:5" x14ac:dyDescent="0.25">
      <c r="A13535" s="221">
        <v>61390.887510002198</v>
      </c>
      <c r="B13535" s="221">
        <v>1.5389872130920501</v>
      </c>
      <c r="C13535" s="221">
        <v>1.88513912939634</v>
      </c>
      <c r="D13535" s="221"/>
      <c r="E13535" s="221">
        <v>1.8295605513520901</v>
      </c>
    </row>
    <row r="13536" spans="1:5" x14ac:dyDescent="0.25">
      <c r="A13536" s="221">
        <v>61391.024047721003</v>
      </c>
      <c r="B13536" s="221">
        <v>1.16996363400348</v>
      </c>
      <c r="C13536" s="221">
        <v>1.8851407835532701</v>
      </c>
      <c r="D13536" s="221"/>
      <c r="E13536" s="221">
        <v>1.8295605604359599</v>
      </c>
    </row>
    <row r="13537" spans="1:5" x14ac:dyDescent="0.25">
      <c r="A13537" s="221">
        <v>61396.410226548403</v>
      </c>
      <c r="B13537" s="221">
        <v>1.75992277815131</v>
      </c>
      <c r="C13537" s="221">
        <v>1.88520593546719</v>
      </c>
      <c r="D13537" s="221"/>
      <c r="E13537" s="221">
        <v>1.82956091877931</v>
      </c>
    </row>
    <row r="13538" spans="1:5" x14ac:dyDescent="0.25">
      <c r="A13538" s="221">
        <v>61397.265118828</v>
      </c>
      <c r="B13538" s="221">
        <v>1.5110403918412501</v>
      </c>
      <c r="C13538" s="221">
        <v>1.8852162593008299</v>
      </c>
      <c r="D13538" s="221"/>
      <c r="E13538" s="221">
        <v>1.8295609756554301</v>
      </c>
    </row>
    <row r="13539" spans="1:5" x14ac:dyDescent="0.25">
      <c r="A13539" s="221">
        <v>61398.2850987536</v>
      </c>
      <c r="B13539" s="221">
        <v>2.4317892370977301</v>
      </c>
      <c r="C13539" s="221">
        <v>1.8852285692261399</v>
      </c>
      <c r="D13539" s="221"/>
      <c r="E13539" s="221">
        <v>1.8295610435148599</v>
      </c>
    </row>
    <row r="13540" spans="1:5" x14ac:dyDescent="0.25">
      <c r="A13540" s="221">
        <v>61404.986529075999</v>
      </c>
      <c r="B13540" s="221">
        <v>3.0127818257977199</v>
      </c>
      <c r="C13540" s="221">
        <v>1.8853092722113101</v>
      </c>
      <c r="D13540" s="221"/>
      <c r="E13540" s="221">
        <v>1.8295614893620999</v>
      </c>
    </row>
    <row r="13541" spans="1:5" x14ac:dyDescent="0.25">
      <c r="A13541" s="221">
        <v>61408.111858723198</v>
      </c>
      <c r="B13541" s="221">
        <v>1.9708163698284999</v>
      </c>
      <c r="C13541" s="221">
        <v>1.88534680556282</v>
      </c>
      <c r="D13541" s="221"/>
      <c r="E13541" s="221">
        <v>1.82956169044484</v>
      </c>
    </row>
    <row r="13542" spans="1:5" x14ac:dyDescent="0.25">
      <c r="A13542" s="221">
        <v>61413.8815077455</v>
      </c>
      <c r="B13542" s="221">
        <v>1.0353588290933999</v>
      </c>
      <c r="C13542" s="221">
        <v>1.88541592216992</v>
      </c>
      <c r="D13542" s="221"/>
      <c r="E13542" s="221">
        <v>1.8295620163447599</v>
      </c>
    </row>
    <row r="13543" spans="1:5" x14ac:dyDescent="0.25">
      <c r="A13543" s="221">
        <v>61414.884344636601</v>
      </c>
      <c r="B13543" s="221">
        <v>2.0111036222340499</v>
      </c>
      <c r="C13543" s="221">
        <v>1.8854279125584801</v>
      </c>
      <c r="D13543" s="221"/>
      <c r="E13543" s="221">
        <v>1.82956207299022</v>
      </c>
    </row>
    <row r="13544" spans="1:5" x14ac:dyDescent="0.25">
      <c r="A13544" s="221">
        <v>61415.552977465399</v>
      </c>
      <c r="B13544" s="221">
        <v>2.3913761824074999</v>
      </c>
      <c r="C13544" s="221">
        <v>1.8854359032735399</v>
      </c>
      <c r="D13544" s="221"/>
      <c r="E13544" s="221">
        <v>1.8295621107580999</v>
      </c>
    </row>
    <row r="13545" spans="1:5" x14ac:dyDescent="0.25">
      <c r="A13545" s="221">
        <v>61417.549188515797</v>
      </c>
      <c r="B13545" s="221">
        <v>1.2153089395529699</v>
      </c>
      <c r="C13545" s="221">
        <v>1.8854597416919701</v>
      </c>
      <c r="D13545" s="221"/>
      <c r="E13545" s="221">
        <v>1.8295622235145299</v>
      </c>
    </row>
    <row r="13546" spans="1:5" x14ac:dyDescent="0.25">
      <c r="A13546" s="221">
        <v>61421.309625388603</v>
      </c>
      <c r="B13546" s="221">
        <v>0.70281002068039999</v>
      </c>
      <c r="C13546" s="221">
        <v>1.8855045751692801</v>
      </c>
      <c r="D13546" s="221"/>
      <c r="E13546" s="221">
        <v>1.8295624308046901</v>
      </c>
    </row>
    <row r="13547" spans="1:5" x14ac:dyDescent="0.25">
      <c r="A13547" s="221">
        <v>61425.841302344001</v>
      </c>
      <c r="B13547" s="221">
        <v>2.2457529355487398</v>
      </c>
      <c r="C13547" s="221">
        <v>1.8855584770021301</v>
      </c>
      <c r="D13547" s="221"/>
      <c r="E13547" s="221">
        <v>1.8295626378890799</v>
      </c>
    </row>
    <row r="13548" spans="1:5" x14ac:dyDescent="0.25">
      <c r="A13548" s="221">
        <v>61426.178678476899</v>
      </c>
      <c r="B13548" s="221">
        <v>1.6556437552469201</v>
      </c>
      <c r="C13548" s="221">
        <v>1.8855624843727301</v>
      </c>
      <c r="D13548" s="221"/>
      <c r="E13548" s="221">
        <v>1.82956265330618</v>
      </c>
    </row>
    <row r="13549" spans="1:5" x14ac:dyDescent="0.25">
      <c r="A13549" s="221">
        <v>61431.018742078202</v>
      </c>
      <c r="B13549" s="221">
        <v>1.3590685502578199</v>
      </c>
      <c r="C13549" s="221">
        <v>1.88561989029368</v>
      </c>
      <c r="D13549" s="221"/>
      <c r="E13549" s="221">
        <v>1.82956287448294</v>
      </c>
    </row>
    <row r="13550" spans="1:5" x14ac:dyDescent="0.25">
      <c r="A13550" s="221">
        <v>61434.006981918799</v>
      </c>
      <c r="B13550" s="221">
        <v>1.63417813831146</v>
      </c>
      <c r="C13550" s="221">
        <v>1.88565525414446</v>
      </c>
      <c r="D13550" s="221"/>
      <c r="E13550" s="221">
        <v>1.82956301103677</v>
      </c>
    </row>
    <row r="13551" spans="1:5" x14ac:dyDescent="0.25">
      <c r="A13551" s="221">
        <v>61434.509490151802</v>
      </c>
      <c r="B13551" s="221">
        <v>0.598296613021154</v>
      </c>
      <c r="C13551" s="221">
        <v>1.8856611950620601</v>
      </c>
      <c r="D13551" s="221"/>
      <c r="E13551" s="221">
        <v>1.82956303399992</v>
      </c>
    </row>
    <row r="13552" spans="1:5" x14ac:dyDescent="0.25">
      <c r="A13552" s="221">
        <v>61434.558423187998</v>
      </c>
      <c r="B13552" s="221">
        <v>0.48357174626747501</v>
      </c>
      <c r="C13552" s="221">
        <v>1.8856617734834999</v>
      </c>
      <c r="D13552" s="221"/>
      <c r="E13552" s="221">
        <v>1.82956303623602</v>
      </c>
    </row>
    <row r="13553" spans="1:5" x14ac:dyDescent="0.25">
      <c r="A13553" s="221">
        <v>61435.030707011603</v>
      </c>
      <c r="B13553" s="221">
        <v>0.92134616527903601</v>
      </c>
      <c r="C13553" s="221">
        <v>1.8856673553685901</v>
      </c>
      <c r="D13553" s="221"/>
      <c r="E13553" s="221">
        <v>1.82956305781801</v>
      </c>
    </row>
    <row r="13554" spans="1:5" x14ac:dyDescent="0.25">
      <c r="A13554" s="221">
        <v>61445.245611685001</v>
      </c>
      <c r="B13554" s="221">
        <v>1.6277025674954</v>
      </c>
      <c r="C13554" s="221">
        <v>1.88578771767747</v>
      </c>
      <c r="D13554" s="221"/>
      <c r="E13554" s="221">
        <v>1.8295635246092901</v>
      </c>
    </row>
    <row r="13555" spans="1:5" x14ac:dyDescent="0.25">
      <c r="A13555" s="221">
        <v>61455.6645682499</v>
      </c>
      <c r="B13555" s="221">
        <v>2.4126719225471001</v>
      </c>
      <c r="C13555" s="221">
        <v>1.8859097629221899</v>
      </c>
      <c r="D13555" s="221"/>
      <c r="E13555" s="221">
        <v>1.82956393236745</v>
      </c>
    </row>
    <row r="13556" spans="1:5" x14ac:dyDescent="0.25">
      <c r="A13556" s="221">
        <v>61456.125186356701</v>
      </c>
      <c r="B13556" s="221">
        <v>1.6870891103497401</v>
      </c>
      <c r="C13556" s="221">
        <v>1.8859151378352399</v>
      </c>
      <c r="D13556" s="221"/>
      <c r="E13556" s="221">
        <v>1.82956394893492</v>
      </c>
    </row>
    <row r="13557" spans="1:5" x14ac:dyDescent="0.25">
      <c r="A13557" s="221">
        <v>61469.022650939201</v>
      </c>
      <c r="B13557" s="221">
        <v>1.22915703208417</v>
      </c>
      <c r="C13557" s="221">
        <v>1.88606517298304</v>
      </c>
      <c r="D13557" s="221"/>
      <c r="E13557" s="221">
        <v>1.8295643469179601</v>
      </c>
    </row>
    <row r="13558" spans="1:5" x14ac:dyDescent="0.25">
      <c r="A13558" s="221">
        <v>61471.1294378108</v>
      </c>
      <c r="B13558" s="221">
        <v>1.98499733632411</v>
      </c>
      <c r="C13558" s="221">
        <v>1.88608957477605</v>
      </c>
      <c r="D13558" s="221"/>
      <c r="E13558" s="221">
        <v>1.8295643840162401</v>
      </c>
    </row>
    <row r="13559" spans="1:5" x14ac:dyDescent="0.25">
      <c r="A13559" s="221">
        <v>61473.974918636399</v>
      </c>
      <c r="B13559" s="221">
        <v>1.96760217541692</v>
      </c>
      <c r="C13559" s="221">
        <v>1.8861224854251999</v>
      </c>
      <c r="D13559" s="221"/>
      <c r="E13559" s="221">
        <v>1.82956443412214</v>
      </c>
    </row>
    <row r="13560" spans="1:5" x14ac:dyDescent="0.25">
      <c r="A13560" s="221">
        <v>61485.461830024797</v>
      </c>
      <c r="B13560" s="221">
        <v>1.8166867178953701</v>
      </c>
      <c r="C13560" s="221">
        <v>1.8862547932855001</v>
      </c>
      <c r="D13560" s="221"/>
      <c r="E13560" s="221">
        <v>1.82956463639445</v>
      </c>
    </row>
    <row r="13561" spans="1:5" x14ac:dyDescent="0.25">
      <c r="A13561" s="221">
        <v>61492.381123876097</v>
      </c>
      <c r="B13561" s="221">
        <v>2.05388190655564</v>
      </c>
      <c r="C13561" s="221">
        <v>1.8863340665706401</v>
      </c>
      <c r="D13561" s="221"/>
      <c r="E13561" s="221">
        <v>1.8295647582358601</v>
      </c>
    </row>
    <row r="13562" spans="1:5" x14ac:dyDescent="0.25">
      <c r="A13562" s="221">
        <v>61504.987452511399</v>
      </c>
      <c r="B13562" s="221">
        <v>2.3944493376466802</v>
      </c>
      <c r="C13562" s="221">
        <v>1.8864776773306799</v>
      </c>
      <c r="D13562" s="221"/>
      <c r="E13562" s="221">
        <v>1.8295649802199301</v>
      </c>
    </row>
    <row r="13563" spans="1:5" x14ac:dyDescent="0.25">
      <c r="A13563" s="221">
        <v>61510.944903714597</v>
      </c>
      <c r="B13563" s="221">
        <v>0.70759219784692895</v>
      </c>
      <c r="C13563" s="221">
        <v>1.8865451774548601</v>
      </c>
      <c r="D13563" s="221"/>
      <c r="E13563" s="221">
        <v>1.8295650400410199</v>
      </c>
    </row>
    <row r="13564" spans="1:5" x14ac:dyDescent="0.25">
      <c r="A13564" s="221">
        <v>61512.083663416903</v>
      </c>
      <c r="B13564" s="221">
        <v>1.33503183659609</v>
      </c>
      <c r="C13564" s="221">
        <v>1.8865580532489099</v>
      </c>
      <c r="D13564" s="221"/>
      <c r="E13564" s="221">
        <v>1.82956504541266</v>
      </c>
    </row>
    <row r="13565" spans="1:5" x14ac:dyDescent="0.25">
      <c r="A13565" s="221">
        <v>61516.182617155297</v>
      </c>
      <c r="B13565" s="221">
        <v>1.8926879553937901</v>
      </c>
      <c r="C13565" s="221">
        <v>1.8866043284555201</v>
      </c>
      <c r="D13565" s="221"/>
      <c r="E13565" s="221">
        <v>1.8295650647478101</v>
      </c>
    </row>
    <row r="13566" spans="1:5" x14ac:dyDescent="0.25">
      <c r="A13566" s="221">
        <v>61525.543664615303</v>
      </c>
      <c r="B13566" s="221">
        <v>0.72203864455593303</v>
      </c>
      <c r="C13566" s="221">
        <v>1.8867095934000899</v>
      </c>
      <c r="D13566" s="221"/>
      <c r="E13566" s="221">
        <v>1.82956507284013</v>
      </c>
    </row>
    <row r="13567" spans="1:5" x14ac:dyDescent="0.25">
      <c r="A13567" s="221">
        <v>61530.338234086899</v>
      </c>
      <c r="B13567" s="221">
        <v>2.3321296265696798</v>
      </c>
      <c r="C13567" s="221">
        <v>1.8867632841023101</v>
      </c>
      <c r="D13567" s="221"/>
      <c r="E13567" s="221">
        <v>1.8295650565223101</v>
      </c>
    </row>
    <row r="13568" spans="1:5" x14ac:dyDescent="0.25">
      <c r="A13568" s="221">
        <v>61541.2303760461</v>
      </c>
      <c r="B13568" s="221">
        <v>1.4264122143179401</v>
      </c>
      <c r="C13568" s="221">
        <v>1.8868846933257399</v>
      </c>
      <c r="D13568" s="221"/>
      <c r="E13568" s="221">
        <v>1.82956497371739</v>
      </c>
    </row>
    <row r="13569" spans="1:5" x14ac:dyDescent="0.25">
      <c r="A13569" s="221">
        <v>61542.292412858696</v>
      </c>
      <c r="B13569" s="221">
        <v>2.8179441899365099</v>
      </c>
      <c r="C13569" s="221">
        <v>1.8868964894910301</v>
      </c>
      <c r="D13569" s="221"/>
      <c r="E13569" s="221">
        <v>1.8295649597202199</v>
      </c>
    </row>
    <row r="13570" spans="1:5" x14ac:dyDescent="0.25">
      <c r="A13570" s="221">
        <v>61551.243725318804</v>
      </c>
      <c r="B13570" s="221">
        <v>1.67774109216499</v>
      </c>
      <c r="C13570" s="221">
        <v>1.88699561788165</v>
      </c>
      <c r="D13570" s="221"/>
      <c r="E13570" s="221">
        <v>1.82956484174594</v>
      </c>
    </row>
    <row r="13571" spans="1:5" x14ac:dyDescent="0.25">
      <c r="A13571" s="221">
        <v>61556.811284355099</v>
      </c>
      <c r="B13571" s="221">
        <v>1.1555045774153101</v>
      </c>
      <c r="C13571" s="221">
        <v>1.88705700835062</v>
      </c>
      <c r="D13571" s="221"/>
      <c r="E13571" s="221">
        <v>1.8295647670711199</v>
      </c>
    </row>
    <row r="13572" spans="1:5" x14ac:dyDescent="0.25">
      <c r="A13572" s="221">
        <v>61557.394745278303</v>
      </c>
      <c r="B13572" s="221">
        <v>1.24123539295191</v>
      </c>
      <c r="C13572" s="221">
        <v>1.8870634300771401</v>
      </c>
      <c r="D13572" s="221"/>
      <c r="E13572" s="221">
        <v>1.8295647541159401</v>
      </c>
    </row>
    <row r="13573" spans="1:5" x14ac:dyDescent="0.25">
      <c r="A13573" s="221">
        <v>61564.784924089203</v>
      </c>
      <c r="B13573" s="221">
        <v>2.5502673013474402</v>
      </c>
      <c r="C13573" s="221">
        <v>1.88714457507697</v>
      </c>
      <c r="D13573" s="221"/>
      <c r="E13573" s="221">
        <v>1.82956459002414</v>
      </c>
    </row>
    <row r="13574" spans="1:5" x14ac:dyDescent="0.25">
      <c r="A13574" s="221">
        <v>61567.9687028275</v>
      </c>
      <c r="B13574" s="221">
        <v>2.1099634388455302</v>
      </c>
      <c r="C13574" s="221">
        <v>1.88717942298928</v>
      </c>
      <c r="D13574" s="221"/>
      <c r="E13574" s="221">
        <v>1.8295645193314001</v>
      </c>
    </row>
    <row r="13575" spans="1:5" x14ac:dyDescent="0.25">
      <c r="A13575" s="221">
        <v>61572.461374438397</v>
      </c>
      <c r="B13575" s="221">
        <v>2.3988875449316902</v>
      </c>
      <c r="C13575" s="221">
        <v>1.88722848441164</v>
      </c>
      <c r="D13575" s="221"/>
      <c r="E13575" s="221">
        <v>1.8295644195759599</v>
      </c>
    </row>
    <row r="13576" spans="1:5" x14ac:dyDescent="0.25">
      <c r="A13576" s="221">
        <v>61575.700907984603</v>
      </c>
      <c r="B13576" s="221">
        <v>2.56643587398302</v>
      </c>
      <c r="C13576" s="221">
        <v>1.88726377920782</v>
      </c>
      <c r="D13576" s="221"/>
      <c r="E13576" s="221">
        <v>1.82956433434983</v>
      </c>
    </row>
    <row r="13577" spans="1:5" x14ac:dyDescent="0.25">
      <c r="A13577" s="221">
        <v>61587.263938547003</v>
      </c>
      <c r="B13577" s="221">
        <v>1.0251540624223601</v>
      </c>
      <c r="C13577" s="221">
        <v>1.88738919942341</v>
      </c>
      <c r="D13577" s="221"/>
      <c r="E13577" s="221">
        <v>1.82956397060554</v>
      </c>
    </row>
    <row r="13578" spans="1:5" x14ac:dyDescent="0.25">
      <c r="A13578" s="221">
        <v>61589.865034989503</v>
      </c>
      <c r="B13578" s="221">
        <v>2.2757848435360799</v>
      </c>
      <c r="C13578" s="221">
        <v>1.8874172923795101</v>
      </c>
      <c r="D13578" s="221"/>
      <c r="E13578" s="221">
        <v>1.8295638754397301</v>
      </c>
    </row>
    <row r="13579" spans="1:5" x14ac:dyDescent="0.25">
      <c r="A13579" s="221">
        <v>61597.359814357304</v>
      </c>
      <c r="B13579" s="221">
        <v>1.9699123576248001</v>
      </c>
      <c r="C13579" s="221">
        <v>1.88749799261657</v>
      </c>
      <c r="D13579" s="221"/>
      <c r="E13579" s="221">
        <v>1.8295636012296701</v>
      </c>
    </row>
    <row r="13580" spans="1:5" x14ac:dyDescent="0.25">
      <c r="A13580" s="221">
        <v>61600.315571375497</v>
      </c>
      <c r="B13580" s="221">
        <v>1.8427133565035201</v>
      </c>
      <c r="C13580" s="221">
        <v>1.88752971823219</v>
      </c>
      <c r="D13580" s="221"/>
      <c r="E13580" s="221">
        <v>1.8295634930879601</v>
      </c>
    </row>
    <row r="13581" spans="1:5" x14ac:dyDescent="0.25">
      <c r="A13581" s="221">
        <v>61604.004664790897</v>
      </c>
      <c r="B13581" s="221">
        <v>2.6409742371277898</v>
      </c>
      <c r="C13581" s="221">
        <v>1.88756923537273</v>
      </c>
      <c r="D13581" s="221"/>
      <c r="E13581" s="221">
        <v>1.8295633494422301</v>
      </c>
    </row>
    <row r="13582" spans="1:5" x14ac:dyDescent="0.25">
      <c r="A13582" s="221">
        <v>61605.1991397397</v>
      </c>
      <c r="B13582" s="221">
        <v>2.2442784502731299</v>
      </c>
      <c r="C13582" s="221">
        <v>1.8875820114845001</v>
      </c>
      <c r="D13582" s="221"/>
      <c r="E13582" s="221">
        <v>1.8295632934472199</v>
      </c>
    </row>
    <row r="13583" spans="1:5" x14ac:dyDescent="0.25">
      <c r="A13583" s="221">
        <v>61624.154273614302</v>
      </c>
      <c r="B13583" s="221">
        <v>1.0935645360952999</v>
      </c>
      <c r="C13583" s="221">
        <v>1.8877835087046899</v>
      </c>
      <c r="D13583" s="221"/>
      <c r="E13583" s="221">
        <v>1.8295624048619801</v>
      </c>
    </row>
    <row r="13584" spans="1:5" x14ac:dyDescent="0.25">
      <c r="A13584" s="221">
        <v>61624.719784315399</v>
      </c>
      <c r="B13584" s="221">
        <v>2.5254163778372498</v>
      </c>
      <c r="C13584" s="221">
        <v>1.88778948696805</v>
      </c>
      <c r="D13584" s="221"/>
      <c r="E13584" s="221">
        <v>1.8295623752660599</v>
      </c>
    </row>
    <row r="13585" spans="1:5" x14ac:dyDescent="0.25">
      <c r="A13585" s="221">
        <v>61626.909913532902</v>
      </c>
      <c r="B13585" s="221">
        <v>2.4450685757601001</v>
      </c>
      <c r="C13585" s="221">
        <v>1.8878126161837501</v>
      </c>
      <c r="D13585" s="221"/>
      <c r="E13585" s="221">
        <v>1.8295622554811899</v>
      </c>
    </row>
    <row r="13586" spans="1:5" x14ac:dyDescent="0.25">
      <c r="A13586" s="221">
        <v>61627.1822578344</v>
      </c>
      <c r="B13586" s="221">
        <v>1.3388066366317299</v>
      </c>
      <c r="C13586" s="221">
        <v>1.8878154895361801</v>
      </c>
      <c r="D13586" s="221"/>
      <c r="E13586" s="221">
        <v>1.82956224058585</v>
      </c>
    </row>
    <row r="13587" spans="1:5" x14ac:dyDescent="0.25">
      <c r="A13587" s="221">
        <v>61628.795626985302</v>
      </c>
      <c r="B13587" s="221">
        <v>1.5702291702032201</v>
      </c>
      <c r="C13587" s="221">
        <v>1.8878325014498101</v>
      </c>
      <c r="D13587" s="221"/>
      <c r="E13587" s="221">
        <v>1.8295621523457599</v>
      </c>
    </row>
    <row r="13588" spans="1:5" x14ac:dyDescent="0.25">
      <c r="A13588" s="221">
        <v>61629.0308812086</v>
      </c>
      <c r="B13588" s="221">
        <v>1.7380761505828599</v>
      </c>
      <c r="C13588" s="221">
        <v>1.88783498064375</v>
      </c>
      <c r="D13588" s="221"/>
      <c r="E13588" s="221">
        <v>1.8295621394789801</v>
      </c>
    </row>
    <row r="13589" spans="1:5" x14ac:dyDescent="0.25">
      <c r="A13589" s="221">
        <v>61633.492567117297</v>
      </c>
      <c r="B13589" s="221">
        <v>1.1565397269881501</v>
      </c>
      <c r="C13589" s="221">
        <v>1.88788193060512</v>
      </c>
      <c r="D13589" s="221"/>
      <c r="E13589" s="221">
        <v>1.82956189545573</v>
      </c>
    </row>
    <row r="13590" spans="1:5" x14ac:dyDescent="0.25">
      <c r="A13590" s="221">
        <v>61634.229235909101</v>
      </c>
      <c r="B13590" s="221">
        <v>1.15999959307582</v>
      </c>
      <c r="C13590" s="221">
        <v>1.88788967146334</v>
      </c>
      <c r="D13590" s="221"/>
      <c r="E13590" s="221">
        <v>1.8295618527806901</v>
      </c>
    </row>
    <row r="13591" spans="1:5" x14ac:dyDescent="0.25">
      <c r="A13591" s="221">
        <v>61636.0480535643</v>
      </c>
      <c r="B13591" s="221">
        <v>1.14247717454026</v>
      </c>
      <c r="C13591" s="221">
        <v>1.88790876562719</v>
      </c>
      <c r="D13591" s="221"/>
      <c r="E13591" s="221">
        <v>1.82956174741704</v>
      </c>
    </row>
    <row r="13592" spans="1:5" x14ac:dyDescent="0.25">
      <c r="A13592" s="221">
        <v>61637.549770179001</v>
      </c>
      <c r="B13592" s="221">
        <v>0.66307543810109104</v>
      </c>
      <c r="C13592" s="221">
        <v>1.8879245071876001</v>
      </c>
      <c r="D13592" s="221"/>
      <c r="E13592" s="221">
        <v>1.8295616604229701</v>
      </c>
    </row>
    <row r="13593" spans="1:5" x14ac:dyDescent="0.25">
      <c r="A13593" s="221">
        <v>61649.562227007198</v>
      </c>
      <c r="B13593" s="221">
        <v>1.8251840875964001</v>
      </c>
      <c r="C13593" s="221">
        <v>1.8880499703762299</v>
      </c>
      <c r="D13593" s="221"/>
      <c r="E13593" s="221">
        <v>1.8295608460959101</v>
      </c>
    </row>
    <row r="13594" spans="1:5" x14ac:dyDescent="0.25">
      <c r="A13594" s="221">
        <v>61652.792627408598</v>
      </c>
      <c r="B13594" s="221">
        <v>1.2588879126238099</v>
      </c>
      <c r="C13594" s="221">
        <v>1.8880835493452499</v>
      </c>
      <c r="D13594" s="221"/>
      <c r="E13594" s="221">
        <v>1.82956062710637</v>
      </c>
    </row>
    <row r="13595" spans="1:5" x14ac:dyDescent="0.25">
      <c r="A13595" s="221">
        <v>61657.899540996099</v>
      </c>
      <c r="B13595" s="221">
        <v>1.3993738940406599</v>
      </c>
      <c r="C13595" s="221">
        <v>1.88813649704871</v>
      </c>
      <c r="D13595" s="221"/>
      <c r="E13595" s="221">
        <v>1.8295602809075899</v>
      </c>
    </row>
    <row r="13596" spans="1:5" x14ac:dyDescent="0.25">
      <c r="A13596" s="221">
        <v>61659.2798021505</v>
      </c>
      <c r="B13596" s="221">
        <v>2.35072846079813</v>
      </c>
      <c r="C13596" s="221">
        <v>1.8881507715993699</v>
      </c>
      <c r="D13596" s="221"/>
      <c r="E13596" s="221">
        <v>1.8295601873393801</v>
      </c>
    </row>
    <row r="13597" spans="1:5" x14ac:dyDescent="0.25">
      <c r="A13597" s="221">
        <v>61671.131572606399</v>
      </c>
      <c r="B13597" s="221">
        <v>1.9207943078594101</v>
      </c>
      <c r="C13597" s="221">
        <v>1.8882729050192499</v>
      </c>
      <c r="D13597" s="221"/>
      <c r="E13597" s="221">
        <v>1.8295593839052899</v>
      </c>
    </row>
    <row r="13598" spans="1:5" x14ac:dyDescent="0.25">
      <c r="A13598" s="221">
        <v>61672.720964492699</v>
      </c>
      <c r="B13598" s="221">
        <v>1.0131824759871599</v>
      </c>
      <c r="C13598" s="221">
        <v>1.8882892140840299</v>
      </c>
      <c r="D13598" s="221"/>
      <c r="E13598" s="221">
        <v>1.8295592761600701</v>
      </c>
    </row>
    <row r="13599" spans="1:5" x14ac:dyDescent="0.25">
      <c r="A13599" s="221">
        <v>61673.823374609499</v>
      </c>
      <c r="B13599" s="221">
        <v>2.90294283232793</v>
      </c>
      <c r="C13599" s="221">
        <v>1.88830051706251</v>
      </c>
      <c r="D13599" s="221"/>
      <c r="E13599" s="221">
        <v>1.8295591891674099</v>
      </c>
    </row>
    <row r="13600" spans="1:5" x14ac:dyDescent="0.25">
      <c r="A13600" s="221">
        <v>61675.265789371697</v>
      </c>
      <c r="B13600" s="221">
        <v>2.5366580386564102</v>
      </c>
      <c r="C13600" s="221">
        <v>1.88831529399508</v>
      </c>
      <c r="D13600" s="221"/>
      <c r="E13600" s="221">
        <v>1.8295590753445301</v>
      </c>
    </row>
    <row r="13601" spans="1:5" x14ac:dyDescent="0.25">
      <c r="A13601" s="221">
        <v>61676.698902702199</v>
      </c>
      <c r="B13601" s="221">
        <v>2.0433051856882698</v>
      </c>
      <c r="C13601" s="221">
        <v>1.8883299624368699</v>
      </c>
      <c r="D13601" s="221"/>
      <c r="E13601" s="221">
        <v>1.8295589622556401</v>
      </c>
    </row>
    <row r="13602" spans="1:5" x14ac:dyDescent="0.25">
      <c r="A13602" s="221">
        <v>61681.956752800499</v>
      </c>
      <c r="B13602" s="221">
        <v>0.96096824476283904</v>
      </c>
      <c r="C13602" s="221">
        <v>1.8883836636476401</v>
      </c>
      <c r="D13602" s="221"/>
      <c r="E13602" s="221">
        <v>1.82955854735165</v>
      </c>
    </row>
    <row r="13603" spans="1:5" x14ac:dyDescent="0.25">
      <c r="A13603" s="221">
        <v>61691.162961927097</v>
      </c>
      <c r="B13603" s="221">
        <v>1.6169266464057801</v>
      </c>
      <c r="C13603" s="221">
        <v>1.8884772716727201</v>
      </c>
      <c r="D13603" s="221"/>
      <c r="E13603" s="221">
        <v>1.82955772305138</v>
      </c>
    </row>
    <row r="13604" spans="1:5" x14ac:dyDescent="0.25">
      <c r="A13604" s="221">
        <v>61704.149570954702</v>
      </c>
      <c r="B13604" s="221">
        <v>1.4749598066240699</v>
      </c>
      <c r="C13604" s="221">
        <v>1.8886083954266799</v>
      </c>
      <c r="D13604" s="221"/>
      <c r="E13604" s="221">
        <v>1.82955656026383</v>
      </c>
    </row>
    <row r="13605" spans="1:5" x14ac:dyDescent="0.25">
      <c r="A13605" s="221">
        <v>61707.703701674902</v>
      </c>
      <c r="B13605" s="221">
        <v>1.9674310601524501</v>
      </c>
      <c r="C13605" s="221">
        <v>1.8886440936006099</v>
      </c>
      <c r="D13605" s="221"/>
      <c r="E13605" s="221">
        <v>1.82955624203611</v>
      </c>
    </row>
    <row r="13606" spans="1:5" x14ac:dyDescent="0.25">
      <c r="A13606" s="221">
        <v>61713.751931815903</v>
      </c>
      <c r="B13606" s="221">
        <v>2.00226154483589</v>
      </c>
      <c r="C13606" s="221">
        <v>1.88870465807694</v>
      </c>
      <c r="D13606" s="221"/>
      <c r="E13606" s="221">
        <v>1.82955570049315</v>
      </c>
    </row>
    <row r="13607" spans="1:5" x14ac:dyDescent="0.25">
      <c r="A13607" s="221">
        <v>61721.142672184003</v>
      </c>
      <c r="B13607" s="221">
        <v>1.56501979103436</v>
      </c>
      <c r="C13607" s="221">
        <v>1.8887783502694799</v>
      </c>
      <c r="D13607" s="221"/>
      <c r="E13607" s="221">
        <v>1.82955493743002</v>
      </c>
    </row>
    <row r="13608" spans="1:5" x14ac:dyDescent="0.25">
      <c r="A13608" s="221">
        <v>61722.682679515798</v>
      </c>
      <c r="B13608" s="221">
        <v>0.622504205372021</v>
      </c>
      <c r="C13608" s="221">
        <v>1.88879366183986</v>
      </c>
      <c r="D13608" s="221"/>
      <c r="E13608" s="221">
        <v>1.8295547723519201</v>
      </c>
    </row>
    <row r="13609" spans="1:5" x14ac:dyDescent="0.25">
      <c r="A13609" s="221">
        <v>61725.678178357397</v>
      </c>
      <c r="B13609" s="221">
        <v>2.6487355330545599</v>
      </c>
      <c r="C13609" s="221">
        <v>1.8888234015869001</v>
      </c>
      <c r="D13609" s="221"/>
      <c r="E13609" s="221">
        <v>1.82955445125524</v>
      </c>
    </row>
    <row r="13610" spans="1:5" x14ac:dyDescent="0.25">
      <c r="A13610" s="221">
        <v>61726.721512669297</v>
      </c>
      <c r="B13610" s="221">
        <v>1.6283459843585499</v>
      </c>
      <c r="C13610" s="221">
        <v>1.88883374660093</v>
      </c>
      <c r="D13610" s="221"/>
      <c r="E13610" s="221">
        <v>1.8295543394170499</v>
      </c>
    </row>
    <row r="13611" spans="1:5" x14ac:dyDescent="0.25">
      <c r="A13611" s="221">
        <v>61727.391708788004</v>
      </c>
      <c r="B13611" s="221">
        <v>2.9974020418382001</v>
      </c>
      <c r="C13611" s="221">
        <v>1.8888403881831499</v>
      </c>
      <c r="D13611" s="221"/>
      <c r="E13611" s="221">
        <v>1.82955426757668</v>
      </c>
    </row>
    <row r="13612" spans="1:5" x14ac:dyDescent="0.25">
      <c r="A13612" s="221">
        <v>61727.791160897803</v>
      </c>
      <c r="B13612" s="221">
        <v>3.5418725689491799</v>
      </c>
      <c r="C13612" s="221">
        <v>1.88884434536295</v>
      </c>
      <c r="D13612" s="221"/>
      <c r="E13612" s="221">
        <v>1.82955422475818</v>
      </c>
    </row>
    <row r="13613" spans="1:5" x14ac:dyDescent="0.25">
      <c r="A13613" s="221">
        <v>61765.2384096768</v>
      </c>
      <c r="B13613" s="221">
        <v>2.1304168635373699</v>
      </c>
      <c r="C13613" s="221">
        <v>1.8892108378835799</v>
      </c>
      <c r="D13613" s="221"/>
      <c r="E13613" s="221">
        <v>1.8295500550864801</v>
      </c>
    </row>
    <row r="13614" spans="1:5" x14ac:dyDescent="0.25">
      <c r="A13614" s="221">
        <v>61767.605214833602</v>
      </c>
      <c r="B13614" s="221">
        <v>3.1156942241735899</v>
      </c>
      <c r="C13614" s="221">
        <v>1.8892337045790399</v>
      </c>
      <c r="D13614" s="221"/>
      <c r="E13614" s="221">
        <v>1.8295497632175699</v>
      </c>
    </row>
    <row r="13615" spans="1:5" x14ac:dyDescent="0.25">
      <c r="A13615" s="221">
        <v>61769.4560142091</v>
      </c>
      <c r="B13615" s="221">
        <v>1.0978640595821201</v>
      </c>
      <c r="C13615" s="221">
        <v>1.8892515613962799</v>
      </c>
      <c r="D13615" s="221"/>
      <c r="E13615" s="221">
        <v>1.82954953498129</v>
      </c>
    </row>
    <row r="13616" spans="1:5" x14ac:dyDescent="0.25">
      <c r="A13616" s="221">
        <v>61769.9936773507</v>
      </c>
      <c r="B13616" s="221">
        <v>2.1170430439641401</v>
      </c>
      <c r="C13616" s="221">
        <v>1.8892567448245901</v>
      </c>
      <c r="D13616" s="221"/>
      <c r="E13616" s="221">
        <v>1.8295494686779199</v>
      </c>
    </row>
    <row r="13617" spans="1:5" x14ac:dyDescent="0.25">
      <c r="A13617" s="221">
        <v>61780.484418733497</v>
      </c>
      <c r="B13617" s="221">
        <v>1.3778908121293101</v>
      </c>
      <c r="C13617" s="221">
        <v>1.88935751479215</v>
      </c>
      <c r="D13617" s="221"/>
      <c r="E13617" s="221">
        <v>1.82954813880797</v>
      </c>
    </row>
    <row r="13618" spans="1:5" x14ac:dyDescent="0.25">
      <c r="A13618" s="221">
        <v>61781.5819214847</v>
      </c>
      <c r="B13618" s="221">
        <v>2.0530735051661901</v>
      </c>
      <c r="C13618" s="221">
        <v>1.88936802216224</v>
      </c>
      <c r="D13618" s="221"/>
      <c r="E13618" s="221">
        <v>1.82954799758244</v>
      </c>
    </row>
    <row r="13619" spans="1:5" x14ac:dyDescent="0.25">
      <c r="A13619" s="221">
        <v>61788.202592004403</v>
      </c>
      <c r="B13619" s="221">
        <v>2.4675153153594702</v>
      </c>
      <c r="C13619" s="221">
        <v>1.88943121999868</v>
      </c>
      <c r="D13619" s="221"/>
      <c r="E13619" s="221">
        <v>1.8295471196139399</v>
      </c>
    </row>
    <row r="13620" spans="1:5" x14ac:dyDescent="0.25">
      <c r="A13620" s="221">
        <v>61790.490873556097</v>
      </c>
      <c r="B13620" s="221">
        <v>1.9275174174344201</v>
      </c>
      <c r="C13620" s="221">
        <v>1.88945299906491</v>
      </c>
      <c r="D13620" s="221"/>
      <c r="E13620" s="221">
        <v>1.8295468127768399</v>
      </c>
    </row>
    <row r="13621" spans="1:5" x14ac:dyDescent="0.25">
      <c r="A13621" s="221">
        <v>61792.325170943201</v>
      </c>
      <c r="B13621" s="221">
        <v>1.70136383100847</v>
      </c>
      <c r="C13621" s="221">
        <v>1.8894704336188399</v>
      </c>
      <c r="D13621" s="221"/>
      <c r="E13621" s="221">
        <v>1.8295465668147499</v>
      </c>
    </row>
    <row r="13622" spans="1:5" x14ac:dyDescent="0.25">
      <c r="A13622" s="221">
        <v>61792.552798718301</v>
      </c>
      <c r="B13622" s="221">
        <v>0.203717151936744</v>
      </c>
      <c r="C13622" s="221">
        <v>1.8894725956985201</v>
      </c>
      <c r="D13622" s="221"/>
      <c r="E13622" s="221">
        <v>1.829546536292</v>
      </c>
    </row>
    <row r="13623" spans="1:5" x14ac:dyDescent="0.25">
      <c r="A13623" s="221">
        <v>61800.781452734198</v>
      </c>
      <c r="B13623" s="221">
        <v>1.6189806084269101</v>
      </c>
      <c r="C13623" s="221">
        <v>1.88955053663394</v>
      </c>
      <c r="D13623" s="221"/>
      <c r="E13623" s="221">
        <v>1.8295453712609699</v>
      </c>
    </row>
    <row r="13624" spans="1:5" x14ac:dyDescent="0.25">
      <c r="A13624" s="221">
        <v>61804.5405552304</v>
      </c>
      <c r="B13624" s="221">
        <v>2.2002128282035698</v>
      </c>
      <c r="C13624" s="221">
        <v>1.8895860017905599</v>
      </c>
      <c r="D13624" s="221"/>
      <c r="E13624" s="221">
        <v>1.82954483052853</v>
      </c>
    </row>
    <row r="13625" spans="1:5" x14ac:dyDescent="0.25">
      <c r="A13625" s="221">
        <v>61821.561961838503</v>
      </c>
      <c r="B13625" s="221">
        <v>2.0980434928441301</v>
      </c>
      <c r="C13625" s="221">
        <v>1.8897454879829301</v>
      </c>
      <c r="D13625" s="221"/>
      <c r="E13625" s="221">
        <v>1.8295423820646399</v>
      </c>
    </row>
    <row r="13626" spans="1:5" x14ac:dyDescent="0.25">
      <c r="A13626" s="221">
        <v>61823.786494451298</v>
      </c>
      <c r="B13626" s="221">
        <v>3.1944370236439301</v>
      </c>
      <c r="C13626" s="221">
        <v>1.8897661981321401</v>
      </c>
      <c r="D13626" s="221"/>
      <c r="E13626" s="221">
        <v>1.82954206207418</v>
      </c>
    </row>
    <row r="13627" spans="1:5" x14ac:dyDescent="0.25">
      <c r="A13627" s="221">
        <v>61828.887050784702</v>
      </c>
      <c r="B13627" s="221">
        <v>1.2877181481481601</v>
      </c>
      <c r="C13627" s="221">
        <v>1.88981356774544</v>
      </c>
      <c r="D13627" s="221"/>
      <c r="E13627" s="221">
        <v>1.8295412841068399</v>
      </c>
    </row>
    <row r="13628" spans="1:5" x14ac:dyDescent="0.25">
      <c r="A13628" s="221">
        <v>61836.563899588</v>
      </c>
      <c r="B13628" s="221">
        <v>1.1704281404297401</v>
      </c>
      <c r="C13628" s="221">
        <v>1.8898845595573699</v>
      </c>
      <c r="D13628" s="221"/>
      <c r="E13628" s="221">
        <v>1.8295400870268399</v>
      </c>
    </row>
    <row r="13629" spans="1:5" x14ac:dyDescent="0.25">
      <c r="A13629" s="221">
        <v>61837.815283428303</v>
      </c>
      <c r="B13629" s="221">
        <v>2.6518316391692198</v>
      </c>
      <c r="C13629" s="221">
        <v>1.88989609713921</v>
      </c>
      <c r="D13629" s="221"/>
      <c r="E13629" s="221">
        <v>1.8295398841274499</v>
      </c>
    </row>
    <row r="13630" spans="1:5" x14ac:dyDescent="0.25">
      <c r="A13630" s="221">
        <v>61840.715106024501</v>
      </c>
      <c r="B13630" s="221">
        <v>2.3581283359482201</v>
      </c>
      <c r="C13630" s="221">
        <v>1.8899227958289999</v>
      </c>
      <c r="D13630" s="221"/>
      <c r="E13630" s="221">
        <v>1.8295394139502099</v>
      </c>
    </row>
    <row r="13631" spans="1:5" x14ac:dyDescent="0.25">
      <c r="A13631" s="221">
        <v>61842.9022421923</v>
      </c>
      <c r="B13631" s="221">
        <v>1.3548243616714899</v>
      </c>
      <c r="C13631" s="221">
        <v>1.88994289838354</v>
      </c>
      <c r="D13631" s="221"/>
      <c r="E13631" s="221">
        <v>1.8295390593279399</v>
      </c>
    </row>
    <row r="13632" spans="1:5" x14ac:dyDescent="0.25">
      <c r="A13632" s="221">
        <v>61844.166044964899</v>
      </c>
      <c r="B13632" s="221">
        <v>2.7632594838913298</v>
      </c>
      <c r="C13632" s="221">
        <v>1.88995450084483</v>
      </c>
      <c r="D13632" s="221"/>
      <c r="E13632" s="221">
        <v>1.82953885441495</v>
      </c>
    </row>
    <row r="13633" spans="1:5" x14ac:dyDescent="0.25">
      <c r="A13633" s="221">
        <v>61848.654509297798</v>
      </c>
      <c r="B13633" s="221">
        <v>1.9369977790971</v>
      </c>
      <c r="C13633" s="221">
        <v>1.8899956278104399</v>
      </c>
      <c r="D13633" s="221"/>
      <c r="E13633" s="221">
        <v>1.8295381266553301</v>
      </c>
    </row>
    <row r="13634" spans="1:5" x14ac:dyDescent="0.25">
      <c r="A13634" s="221">
        <v>61848.858139676297</v>
      </c>
      <c r="B13634" s="221">
        <v>2.2293854903591601</v>
      </c>
      <c r="C13634" s="221">
        <v>1.88999749068571</v>
      </c>
      <c r="D13634" s="221"/>
      <c r="E13634" s="221">
        <v>1.8295380936387</v>
      </c>
    </row>
    <row r="13635" spans="1:5" x14ac:dyDescent="0.25">
      <c r="A13635" s="221">
        <v>61854.138246689399</v>
      </c>
      <c r="B13635" s="221">
        <v>2.2306746336122201</v>
      </c>
      <c r="C13635" s="221">
        <v>1.8900457053804001</v>
      </c>
      <c r="D13635" s="221"/>
      <c r="E13635" s="221">
        <v>1.8295372375221299</v>
      </c>
    </row>
    <row r="13636" spans="1:5" x14ac:dyDescent="0.25">
      <c r="A13636" s="221">
        <v>61858.353016931404</v>
      </c>
      <c r="B13636" s="221">
        <v>2.29447693000624</v>
      </c>
      <c r="C13636" s="221">
        <v>1.89008406860053</v>
      </c>
      <c r="D13636" s="221"/>
      <c r="E13636" s="221">
        <v>1.8295365541392601</v>
      </c>
    </row>
    <row r="13637" spans="1:5" x14ac:dyDescent="0.25">
      <c r="A13637" s="221">
        <v>61860.619796740801</v>
      </c>
      <c r="B13637" s="221">
        <v>1.83055409089641</v>
      </c>
      <c r="C13637" s="221">
        <v>1.8901046557422601</v>
      </c>
      <c r="D13637" s="221"/>
      <c r="E13637" s="221">
        <v>1.8295361840433899</v>
      </c>
    </row>
    <row r="13638" spans="1:5" x14ac:dyDescent="0.25">
      <c r="A13638" s="221">
        <v>61865.597999392397</v>
      </c>
      <c r="B13638" s="221">
        <v>2.1110261107416801</v>
      </c>
      <c r="C13638" s="221">
        <v>1.89014975589609</v>
      </c>
      <c r="D13638" s="221"/>
      <c r="E13638" s="221">
        <v>1.82953533948837</v>
      </c>
    </row>
    <row r="13639" spans="1:5" x14ac:dyDescent="0.25">
      <c r="A13639" s="221">
        <v>61866.204477287203</v>
      </c>
      <c r="B13639" s="221">
        <v>1.16450004390471</v>
      </c>
      <c r="C13639" s="221">
        <v>1.8901552413632801</v>
      </c>
      <c r="D13639" s="221"/>
      <c r="E13639" s="221">
        <v>1.8295352346104901</v>
      </c>
    </row>
    <row r="13640" spans="1:5" x14ac:dyDescent="0.25">
      <c r="A13640" s="221">
        <v>61868.012860943498</v>
      </c>
      <c r="B13640" s="221">
        <v>1.0080661951918899</v>
      </c>
      <c r="C13640" s="221">
        <v>1.89017158041656</v>
      </c>
      <c r="D13640" s="221"/>
      <c r="E13640" s="221">
        <v>1.8295349218877299</v>
      </c>
    </row>
    <row r="13641" spans="1:5" x14ac:dyDescent="0.25">
      <c r="A13641" s="221">
        <v>61870.599382348002</v>
      </c>
      <c r="B13641" s="221">
        <v>2.5511145955079599</v>
      </c>
      <c r="C13641" s="221">
        <v>1.8901949151122199</v>
      </c>
      <c r="D13641" s="221"/>
      <c r="E13641" s="221">
        <v>1.8295344746020401</v>
      </c>
    </row>
    <row r="13642" spans="1:5" x14ac:dyDescent="0.25">
      <c r="A13642" s="221">
        <v>61870.799573518598</v>
      </c>
      <c r="B13642" s="221">
        <v>1.66445266246664</v>
      </c>
      <c r="C13642" s="221">
        <v>1.89019671945192</v>
      </c>
      <c r="D13642" s="221"/>
      <c r="E13642" s="221">
        <v>1.82953443998309</v>
      </c>
    </row>
    <row r="13643" spans="1:5" x14ac:dyDescent="0.25">
      <c r="A13643" s="221">
        <v>61874.464892292599</v>
      </c>
      <c r="B13643" s="221">
        <v>1.5021446496561699</v>
      </c>
      <c r="C13643" s="221">
        <v>1.8902297117309099</v>
      </c>
      <c r="D13643" s="221"/>
      <c r="E13643" s="221">
        <v>1.8295338052958201</v>
      </c>
    </row>
    <row r="13644" spans="1:5" x14ac:dyDescent="0.25">
      <c r="A13644" s="221">
        <v>61877.150028912001</v>
      </c>
      <c r="B13644" s="221">
        <v>1.87788781850931</v>
      </c>
      <c r="C13644" s="221">
        <v>1.8902538288092501</v>
      </c>
      <c r="D13644" s="221"/>
      <c r="E13644" s="221">
        <v>1.82953333327066</v>
      </c>
    </row>
    <row r="13645" spans="1:5" x14ac:dyDescent="0.25">
      <c r="A13645" s="221">
        <v>61886.587508816003</v>
      </c>
      <c r="B13645" s="221">
        <v>2.02936737460031</v>
      </c>
      <c r="C13645" s="221">
        <v>1.89033823794226</v>
      </c>
      <c r="D13645" s="221"/>
      <c r="E13645" s="221">
        <v>1.82953164745758</v>
      </c>
    </row>
    <row r="13646" spans="1:5" x14ac:dyDescent="0.25">
      <c r="A13646" s="221">
        <v>61888.406711461001</v>
      </c>
      <c r="B13646" s="221">
        <v>0.582050623768682</v>
      </c>
      <c r="C13646" s="221">
        <v>1.89035445140543</v>
      </c>
      <c r="D13646" s="221"/>
      <c r="E13646" s="221">
        <v>1.8295313015847099</v>
      </c>
    </row>
    <row r="13647" spans="1:5" x14ac:dyDescent="0.25">
      <c r="A13647" s="221">
        <v>61890.873418378404</v>
      </c>
      <c r="B13647" s="221">
        <v>0.14583116919084599</v>
      </c>
      <c r="C13647" s="221">
        <v>1.8903763973682399</v>
      </c>
      <c r="D13647" s="221"/>
      <c r="E13647" s="221">
        <v>1.8295308326061801</v>
      </c>
    </row>
    <row r="13648" spans="1:5" x14ac:dyDescent="0.25">
      <c r="A13648" s="221">
        <v>61894.3133751395</v>
      </c>
      <c r="B13648" s="221">
        <v>2.5341167616877098</v>
      </c>
      <c r="C13648" s="221">
        <v>1.8904069400172201</v>
      </c>
      <c r="D13648" s="221"/>
      <c r="E13648" s="221">
        <v>1.8295301785901401</v>
      </c>
    </row>
    <row r="13649" spans="1:5" x14ac:dyDescent="0.25">
      <c r="A13649" s="221">
        <v>61896.579611882102</v>
      </c>
      <c r="B13649" s="221">
        <v>-0.44199876806240201</v>
      </c>
      <c r="C13649" s="221">
        <v>1.8904270218986801</v>
      </c>
      <c r="D13649" s="221"/>
      <c r="E13649" s="221">
        <v>1.82952974772567</v>
      </c>
    </row>
    <row r="13650" spans="1:5" x14ac:dyDescent="0.25">
      <c r="A13650" s="221">
        <v>61897.469082480799</v>
      </c>
      <c r="B13650" s="221">
        <v>2.0897077676052001</v>
      </c>
      <c r="C13650" s="221">
        <v>1.8904348952132599</v>
      </c>
      <c r="D13650" s="221"/>
      <c r="E13650" s="221">
        <v>1.82952957861655</v>
      </c>
    </row>
    <row r="13651" spans="1:5" x14ac:dyDescent="0.25">
      <c r="A13651" s="221">
        <v>61899.9651648976</v>
      </c>
      <c r="B13651" s="221">
        <v>2.08480417885837</v>
      </c>
      <c r="C13651" s="221">
        <v>1.8904569639252</v>
      </c>
      <c r="D13651" s="221"/>
      <c r="E13651" s="221">
        <v>1.8295291040530499</v>
      </c>
    </row>
    <row r="13652" spans="1:5" x14ac:dyDescent="0.25">
      <c r="A13652" s="221">
        <v>61899.990676793197</v>
      </c>
      <c r="B13652" s="221">
        <v>2.4687308744899799</v>
      </c>
      <c r="C13652" s="221">
        <v>1.89045718928798</v>
      </c>
      <c r="D13652" s="221"/>
      <c r="E13652" s="221">
        <v>1.8295290992026501</v>
      </c>
    </row>
    <row r="13653" spans="1:5" x14ac:dyDescent="0.25">
      <c r="A13653" s="221">
        <v>61909.927240268997</v>
      </c>
      <c r="B13653" s="221">
        <v>2.7500047596376</v>
      </c>
      <c r="C13653" s="221">
        <v>1.8905446630867599</v>
      </c>
      <c r="D13653" s="221"/>
      <c r="E13653" s="221">
        <v>1.8295272100301101</v>
      </c>
    </row>
    <row r="13654" spans="1:5" x14ac:dyDescent="0.25">
      <c r="A13654" s="221">
        <v>61930.971384027798</v>
      </c>
      <c r="B13654" s="221">
        <v>2.2137948940007499</v>
      </c>
      <c r="C13654" s="221">
        <v>1.89072792619337</v>
      </c>
      <c r="D13654" s="221"/>
      <c r="E13654" s="221">
        <v>1.8295231519617801</v>
      </c>
    </row>
    <row r="13655" spans="1:5" x14ac:dyDescent="0.25">
      <c r="A13655" s="221">
        <v>61937.160790383597</v>
      </c>
      <c r="B13655" s="221">
        <v>0.361987016484488</v>
      </c>
      <c r="C13655" s="221">
        <v>1.8907813243454901</v>
      </c>
      <c r="D13655" s="221"/>
      <c r="E13655" s="221">
        <v>1.8295218547576499</v>
      </c>
    </row>
    <row r="13656" spans="1:5" x14ac:dyDescent="0.25">
      <c r="A13656" s="221">
        <v>61941.8699210419</v>
      </c>
      <c r="B13656" s="221">
        <v>1.73294651603215</v>
      </c>
      <c r="C13656" s="221">
        <v>1.89082179042586</v>
      </c>
      <c r="D13656" s="221"/>
      <c r="E13656" s="221">
        <v>1.82952086779648</v>
      </c>
    </row>
    <row r="13657" spans="1:5" x14ac:dyDescent="0.25">
      <c r="A13657" s="221">
        <v>61941.944227023901</v>
      </c>
      <c r="B13657" s="221">
        <v>0.76400879920943698</v>
      </c>
      <c r="C13657" s="221">
        <v>1.89082242786907</v>
      </c>
      <c r="D13657" s="221"/>
      <c r="E13657" s="221">
        <v>1.8295208522230899</v>
      </c>
    </row>
    <row r="13658" spans="1:5" x14ac:dyDescent="0.25">
      <c r="A13658" s="221">
        <v>61942.114125325301</v>
      </c>
      <c r="B13658" s="221">
        <v>2.6629581631519601</v>
      </c>
      <c r="C13658" s="221">
        <v>1.89082388523741</v>
      </c>
      <c r="D13658" s="221"/>
      <c r="E13658" s="221">
        <v>1.8295208166150201</v>
      </c>
    </row>
    <row r="13659" spans="1:5" x14ac:dyDescent="0.25">
      <c r="A13659" s="221">
        <v>61945.067117208397</v>
      </c>
      <c r="B13659" s="221">
        <v>4.4035058901094501</v>
      </c>
      <c r="C13659" s="221">
        <v>1.89084918775808</v>
      </c>
      <c r="D13659" s="221"/>
      <c r="E13659" s="221">
        <v>1.8295201977134601</v>
      </c>
    </row>
    <row r="13660" spans="1:5" x14ac:dyDescent="0.25">
      <c r="A13660" s="221">
        <v>61953.133420291502</v>
      </c>
      <c r="B13660" s="221">
        <v>1.7350583820811201</v>
      </c>
      <c r="C13660" s="221">
        <v>1.8909180345801</v>
      </c>
      <c r="D13660" s="221"/>
      <c r="E13660" s="221">
        <v>1.8295185071407101</v>
      </c>
    </row>
    <row r="13661" spans="1:5" x14ac:dyDescent="0.25">
      <c r="A13661" s="221">
        <v>61962.665625509602</v>
      </c>
      <c r="B13661" s="221">
        <v>1.63442559305942</v>
      </c>
      <c r="C13661" s="221">
        <v>1.8909988865440901</v>
      </c>
      <c r="D13661" s="221"/>
      <c r="E13661" s="221">
        <v>1.8295165093374799</v>
      </c>
    </row>
    <row r="13662" spans="1:5" x14ac:dyDescent="0.25">
      <c r="A13662" s="221">
        <v>61967.014887250698</v>
      </c>
      <c r="B13662" s="221">
        <v>2.2228717030603899</v>
      </c>
      <c r="C13662" s="221">
        <v>1.89103559489327</v>
      </c>
      <c r="D13662" s="221"/>
      <c r="E13662" s="221">
        <v>1.8295155617222401</v>
      </c>
    </row>
    <row r="13663" spans="1:5" x14ac:dyDescent="0.25">
      <c r="A13663" s="221">
        <v>61985.2058399581</v>
      </c>
      <c r="B13663" s="221">
        <v>2.1882732711477901</v>
      </c>
      <c r="C13663" s="221">
        <v>1.89118789583456</v>
      </c>
      <c r="D13663" s="221"/>
      <c r="E13663" s="221">
        <v>1.8295115130943</v>
      </c>
    </row>
    <row r="13664" spans="1:5" x14ac:dyDescent="0.25">
      <c r="A13664" s="221">
        <v>61986.976353204198</v>
      </c>
      <c r="B13664" s="221">
        <v>1.20332809677492</v>
      </c>
      <c r="C13664" s="221">
        <v>1.89120261308437</v>
      </c>
      <c r="D13664" s="221"/>
      <c r="E13664" s="221">
        <v>1.82951110901481</v>
      </c>
    </row>
    <row r="13665" spans="1:5" x14ac:dyDescent="0.25">
      <c r="A13665" s="221">
        <v>61993.727941394704</v>
      </c>
      <c r="B13665" s="221">
        <v>0.19094376597952301</v>
      </c>
      <c r="C13665" s="221">
        <v>1.89125856272893</v>
      </c>
      <c r="D13665" s="221"/>
      <c r="E13665" s="221">
        <v>1.82950955697138</v>
      </c>
    </row>
    <row r="13666" spans="1:5" x14ac:dyDescent="0.25">
      <c r="A13666" s="221">
        <v>61998.171398030398</v>
      </c>
      <c r="B13666" s="221">
        <v>1.5238568850251699</v>
      </c>
      <c r="C13666" s="221">
        <v>1.89129523403504</v>
      </c>
      <c r="D13666" s="221"/>
      <c r="E13666" s="221">
        <v>1.8295085290964099</v>
      </c>
    </row>
    <row r="13667" spans="1:5" x14ac:dyDescent="0.25">
      <c r="A13667" s="221">
        <v>61999.288978934601</v>
      </c>
      <c r="B13667" s="221">
        <v>1.9458648558815299</v>
      </c>
      <c r="C13667" s="221">
        <v>1.89130444147777</v>
      </c>
      <c r="D13667" s="221"/>
      <c r="E13667" s="221">
        <v>1.82950826529991</v>
      </c>
    </row>
    <row r="13668" spans="1:5" x14ac:dyDescent="0.25">
      <c r="A13668" s="221">
        <v>61999.428415317503</v>
      </c>
      <c r="B13668" s="221">
        <v>1.2944015205450501</v>
      </c>
      <c r="C13668" s="221">
        <v>1.89130558945581</v>
      </c>
      <c r="D13668" s="221"/>
      <c r="E13668" s="221">
        <v>1.82950823238701</v>
      </c>
    </row>
    <row r="13669" spans="1:5" x14ac:dyDescent="0.25">
      <c r="A13669" s="221">
        <v>61999.646391290902</v>
      </c>
      <c r="B13669" s="221">
        <v>1.39383489985816</v>
      </c>
      <c r="C13669" s="221">
        <v>1.89130738381647</v>
      </c>
      <c r="D13669" s="221"/>
      <c r="E13669" s="221">
        <v>1.8295081809354401</v>
      </c>
    </row>
    <row r="13670" spans="1:5" x14ac:dyDescent="0.25">
      <c r="A13670" s="221">
        <v>62001.531357661603</v>
      </c>
      <c r="B13670" s="221">
        <v>1.7157952578517</v>
      </c>
      <c r="C13670" s="221">
        <v>1.8913228888614999</v>
      </c>
      <c r="D13670" s="221"/>
      <c r="E13670" s="221">
        <v>1.82950773600343</v>
      </c>
    </row>
    <row r="13671" spans="1:5" x14ac:dyDescent="0.25">
      <c r="A13671" s="221">
        <v>62003.268026477497</v>
      </c>
      <c r="B13671" s="221">
        <v>1.67915865815806</v>
      </c>
      <c r="C13671" s="221">
        <v>1.8913371552738301</v>
      </c>
      <c r="D13671" s="221"/>
      <c r="E13671" s="221">
        <v>1.82950732607594</v>
      </c>
    </row>
    <row r="13672" spans="1:5" x14ac:dyDescent="0.25">
      <c r="A13672" s="221">
        <v>62007.921379167499</v>
      </c>
      <c r="B13672" s="221">
        <v>3.2993878262123699</v>
      </c>
      <c r="C13672" s="221">
        <v>1.8913752929193399</v>
      </c>
      <c r="D13672" s="221"/>
      <c r="E13672" s="221">
        <v>1.8295062276873399</v>
      </c>
    </row>
    <row r="13673" spans="1:5" x14ac:dyDescent="0.25">
      <c r="A13673" s="221">
        <v>62011.213289977401</v>
      </c>
      <c r="B13673" s="221">
        <v>2.1220721185278602</v>
      </c>
      <c r="C13673" s="221">
        <v>1.8914021945088499</v>
      </c>
      <c r="D13673" s="221"/>
      <c r="E13673" s="221">
        <v>1.82950544608194</v>
      </c>
    </row>
    <row r="13674" spans="1:5" x14ac:dyDescent="0.25">
      <c r="A13674" s="221">
        <v>62012.039069631101</v>
      </c>
      <c r="B13674" s="221">
        <v>1.4203623017587499</v>
      </c>
      <c r="C13674" s="221">
        <v>1.8914089326649199</v>
      </c>
      <c r="D13674" s="221"/>
      <c r="E13674" s="221">
        <v>1.8295052469003299</v>
      </c>
    </row>
    <row r="13675" spans="1:5" x14ac:dyDescent="0.25">
      <c r="A13675" s="221">
        <v>62020.549524850001</v>
      </c>
      <c r="B13675" s="221">
        <v>1.75827318495136</v>
      </c>
      <c r="C13675" s="221">
        <v>1.8914781298546599</v>
      </c>
      <c r="D13675" s="221"/>
      <c r="E13675" s="221">
        <v>1.8295031941418001</v>
      </c>
    </row>
    <row r="13676" spans="1:5" x14ac:dyDescent="0.25">
      <c r="A13676" s="221">
        <v>62029.258512482302</v>
      </c>
      <c r="B13676" s="221">
        <v>1.7065143403449701</v>
      </c>
      <c r="C13676" s="221">
        <v>1.8915485139653201</v>
      </c>
      <c r="D13676" s="221"/>
      <c r="E13676" s="221">
        <v>1.82950105483848</v>
      </c>
    </row>
    <row r="13677" spans="1:5" x14ac:dyDescent="0.25">
      <c r="A13677" s="221">
        <v>62034.827387660102</v>
      </c>
      <c r="B13677" s="221">
        <v>2.08865468943418</v>
      </c>
      <c r="C13677" s="221">
        <v>1.89159327828364</v>
      </c>
      <c r="D13677" s="221"/>
      <c r="E13677" s="221">
        <v>1.8294996622831601</v>
      </c>
    </row>
    <row r="13678" spans="1:5" x14ac:dyDescent="0.25">
      <c r="A13678" s="221">
        <v>62042.997177627003</v>
      </c>
      <c r="B13678" s="221">
        <v>1.8964736243432401</v>
      </c>
      <c r="C13678" s="221">
        <v>1.8916586167479299</v>
      </c>
      <c r="D13678" s="221"/>
      <c r="E13678" s="221">
        <v>1.8294976099181299</v>
      </c>
    </row>
    <row r="13679" spans="1:5" x14ac:dyDescent="0.25">
      <c r="A13679" s="221">
        <v>62045.243012768202</v>
      </c>
      <c r="B13679" s="221">
        <v>3.2636965837334899</v>
      </c>
      <c r="C13679" s="221">
        <v>1.8916765086960401</v>
      </c>
      <c r="D13679" s="221"/>
      <c r="E13679" s="221">
        <v>1.8294970373794199</v>
      </c>
    </row>
    <row r="13680" spans="1:5" x14ac:dyDescent="0.25">
      <c r="A13680" s="221">
        <v>62048.120967937597</v>
      </c>
      <c r="B13680" s="221">
        <v>2.0233450267962199</v>
      </c>
      <c r="C13680" s="221">
        <v>1.8916993929425501</v>
      </c>
      <c r="D13680" s="221"/>
      <c r="E13680" s="221">
        <v>1.8294963036921099</v>
      </c>
    </row>
    <row r="13681" spans="1:5" x14ac:dyDescent="0.25">
      <c r="A13681" s="221">
        <v>62053.7615212706</v>
      </c>
      <c r="B13681" s="221">
        <v>1.6555158752563599</v>
      </c>
      <c r="C13681" s="221">
        <v>1.8917441021242001</v>
      </c>
      <c r="D13681" s="221"/>
      <c r="E13681" s="221">
        <v>1.8294948494851999</v>
      </c>
    </row>
    <row r="13682" spans="1:5" x14ac:dyDescent="0.25">
      <c r="A13682" s="221">
        <v>62059.541191487799</v>
      </c>
      <c r="B13682" s="221">
        <v>2.2406624620928</v>
      </c>
      <c r="C13682" s="221">
        <v>1.8917897190833299</v>
      </c>
      <c r="D13682" s="221"/>
      <c r="E13682" s="221">
        <v>1.8294933463744201</v>
      </c>
    </row>
    <row r="13683" spans="1:5" x14ac:dyDescent="0.25">
      <c r="A13683" s="221">
        <v>62061.913411408103</v>
      </c>
      <c r="B13683" s="221">
        <v>1.7999657705819501</v>
      </c>
      <c r="C13683" s="221">
        <v>1.8918083851559599</v>
      </c>
      <c r="D13683" s="221"/>
      <c r="E13683" s="221">
        <v>1.82949272659066</v>
      </c>
    </row>
    <row r="13684" spans="1:5" x14ac:dyDescent="0.25">
      <c r="A13684" s="221">
        <v>62063.528080719298</v>
      </c>
      <c r="B13684" s="221">
        <v>2.2911531283887498</v>
      </c>
      <c r="C13684" s="221">
        <v>1.89182105385113</v>
      </c>
      <c r="D13684" s="221"/>
      <c r="E13684" s="221">
        <v>1.82949230128239</v>
      </c>
    </row>
    <row r="13685" spans="1:5" x14ac:dyDescent="0.25">
      <c r="A13685" s="221">
        <v>62069.2998945277</v>
      </c>
      <c r="B13685" s="221">
        <v>0.81875438667353695</v>
      </c>
      <c r="C13685" s="221">
        <v>1.8918662941119599</v>
      </c>
      <c r="D13685" s="221"/>
      <c r="E13685" s="221">
        <v>1.82949077394965</v>
      </c>
    </row>
    <row r="13686" spans="1:5" x14ac:dyDescent="0.25">
      <c r="A13686" s="221">
        <v>62075.975181212503</v>
      </c>
      <c r="B13686" s="221">
        <v>1.6096307373932</v>
      </c>
      <c r="C13686" s="221">
        <v>1.8919183511469799</v>
      </c>
      <c r="D13686" s="221"/>
      <c r="E13686" s="221">
        <v>1.8294889145340101</v>
      </c>
    </row>
    <row r="13687" spans="1:5" x14ac:dyDescent="0.25">
      <c r="A13687" s="221">
        <v>62086.111853859496</v>
      </c>
      <c r="B13687" s="221">
        <v>2.6653716063344</v>
      </c>
      <c r="C13687" s="221">
        <v>1.8919969010823401</v>
      </c>
      <c r="D13687" s="221"/>
      <c r="E13687" s="221">
        <v>1.82948605411499</v>
      </c>
    </row>
    <row r="13688" spans="1:5" x14ac:dyDescent="0.25">
      <c r="A13688" s="221">
        <v>62086.281434595301</v>
      </c>
      <c r="B13688" s="221">
        <v>1.8899147908831599</v>
      </c>
      <c r="C13688" s="221">
        <v>1.89199821005018</v>
      </c>
      <c r="D13688" s="221"/>
      <c r="E13688" s="221">
        <v>1.8294860062618199</v>
      </c>
    </row>
    <row r="13689" spans="1:5" x14ac:dyDescent="0.25">
      <c r="A13689" s="221">
        <v>62088.758156276999</v>
      </c>
      <c r="B13689" s="221">
        <v>1.5349706909588701</v>
      </c>
      <c r="C13689" s="221">
        <v>1.89201730827669</v>
      </c>
      <c r="D13689" s="221"/>
      <c r="E13689" s="221">
        <v>1.8294853073676101</v>
      </c>
    </row>
    <row r="13690" spans="1:5" x14ac:dyDescent="0.25">
      <c r="A13690" s="221">
        <v>62093.5303952666</v>
      </c>
      <c r="B13690" s="221">
        <v>1.6796058293340601</v>
      </c>
      <c r="C13690" s="221">
        <v>1.8920540061067701</v>
      </c>
      <c r="D13690" s="221"/>
      <c r="E13690" s="221">
        <v>1.8294839607123901</v>
      </c>
    </row>
    <row r="13691" spans="1:5" x14ac:dyDescent="0.25">
      <c r="A13691" s="221">
        <v>62094.706459062101</v>
      </c>
      <c r="B13691" s="221">
        <v>0.74747936559933503</v>
      </c>
      <c r="C13691" s="221">
        <v>1.8920630293879099</v>
      </c>
      <c r="D13691" s="221"/>
      <c r="E13691" s="221">
        <v>1.8294836288445899</v>
      </c>
    </row>
    <row r="13692" spans="1:5" x14ac:dyDescent="0.25">
      <c r="A13692" s="221">
        <v>62095.620230989502</v>
      </c>
      <c r="B13692" s="221">
        <v>2.69207360722055</v>
      </c>
      <c r="C13692" s="221">
        <v>1.8920700346622601</v>
      </c>
      <c r="D13692" s="221"/>
      <c r="E13692" s="221">
        <v>1.82948337099167</v>
      </c>
    </row>
    <row r="13693" spans="1:5" x14ac:dyDescent="0.25">
      <c r="A13693" s="221">
        <v>62095.793196673898</v>
      </c>
      <c r="B13693" s="221">
        <v>1.0361540009907499</v>
      </c>
      <c r="C13693" s="221">
        <v>1.8920713601238399</v>
      </c>
      <c r="D13693" s="221"/>
      <c r="E13693" s="221">
        <v>1.82948332218331</v>
      </c>
    </row>
    <row r="13694" spans="1:5" x14ac:dyDescent="0.25">
      <c r="A13694" s="221">
        <v>62096.605134436599</v>
      </c>
      <c r="B13694" s="221">
        <v>1.7293373536344101</v>
      </c>
      <c r="C13694" s="221">
        <v>1.89207757978363</v>
      </c>
      <c r="D13694" s="221"/>
      <c r="E13694" s="221">
        <v>1.82948309306649</v>
      </c>
    </row>
    <row r="13695" spans="1:5" x14ac:dyDescent="0.25">
      <c r="A13695" s="221">
        <v>62098.224814229303</v>
      </c>
      <c r="B13695" s="221">
        <v>0.972584577002511</v>
      </c>
      <c r="C13695" s="221">
        <v>1.8920899754446101</v>
      </c>
      <c r="D13695" s="221"/>
      <c r="E13695" s="221">
        <v>1.8294826360168199</v>
      </c>
    </row>
    <row r="13696" spans="1:5" x14ac:dyDescent="0.25">
      <c r="A13696" s="221">
        <v>62098.553853008103</v>
      </c>
      <c r="B13696" s="221">
        <v>2.3865399720613301</v>
      </c>
      <c r="C13696" s="221">
        <v>1.89209249175464</v>
      </c>
      <c r="D13696" s="221"/>
      <c r="E13696" s="221">
        <v>1.8294825431669499</v>
      </c>
    </row>
    <row r="13697" spans="1:5" x14ac:dyDescent="0.25">
      <c r="A13697" s="221">
        <v>62101.171433788499</v>
      </c>
      <c r="B13697" s="221">
        <v>3.3360585244941201</v>
      </c>
      <c r="C13697" s="221">
        <v>1.8921124870474</v>
      </c>
      <c r="D13697" s="221"/>
      <c r="E13697" s="221">
        <v>1.8294818045243899</v>
      </c>
    </row>
    <row r="13698" spans="1:5" x14ac:dyDescent="0.25">
      <c r="A13698" s="221">
        <v>62101.235890120901</v>
      </c>
      <c r="B13698" s="221">
        <v>3.5358847761307999</v>
      </c>
      <c r="C13698" s="221">
        <v>1.89211297891412</v>
      </c>
      <c r="D13698" s="221"/>
      <c r="E13698" s="221">
        <v>1.82948178633576</v>
      </c>
    </row>
    <row r="13699" spans="1:5" x14ac:dyDescent="0.25">
      <c r="A13699" s="221">
        <v>62106.711892172301</v>
      </c>
      <c r="B13699" s="221">
        <v>2.01714261470556</v>
      </c>
      <c r="C13699" s="221">
        <v>1.8921546777179701</v>
      </c>
      <c r="D13699" s="221"/>
      <c r="E13699" s="221">
        <v>1.8294802410890201</v>
      </c>
    </row>
    <row r="13700" spans="1:5" x14ac:dyDescent="0.25">
      <c r="A13700" s="221">
        <v>62137.011708041202</v>
      </c>
      <c r="B13700" s="221">
        <v>1.0715942382338199</v>
      </c>
      <c r="C13700" s="221">
        <v>1.8923822483252599</v>
      </c>
      <c r="D13700" s="221"/>
      <c r="E13700" s="221">
        <v>1.82947169092935</v>
      </c>
    </row>
    <row r="13701" spans="1:5" x14ac:dyDescent="0.25">
      <c r="A13701" s="221">
        <v>62145.664781803898</v>
      </c>
      <c r="B13701" s="221">
        <v>1.52784488982236</v>
      </c>
      <c r="C13701" s="221">
        <v>1.8924462382232801</v>
      </c>
      <c r="D13701" s="221"/>
      <c r="E13701" s="221">
        <v>1.82946915396674</v>
      </c>
    </row>
    <row r="13702" spans="1:5" x14ac:dyDescent="0.25">
      <c r="A13702" s="221">
        <v>62147.415589882803</v>
      </c>
      <c r="B13702" s="221">
        <v>1.62136536801714</v>
      </c>
      <c r="C13702" s="221">
        <v>1.8924591589080599</v>
      </c>
      <c r="D13702" s="221"/>
      <c r="E13702" s="221">
        <v>1.8294686280078001</v>
      </c>
    </row>
    <row r="13703" spans="1:5" x14ac:dyDescent="0.25">
      <c r="A13703" s="221">
        <v>62150.117266635702</v>
      </c>
      <c r="B13703" s="221">
        <v>0.67966066532227898</v>
      </c>
      <c r="C13703" s="221">
        <v>1.8924790256058399</v>
      </c>
      <c r="D13703" s="221"/>
      <c r="E13703" s="221">
        <v>1.82946781639913</v>
      </c>
    </row>
    <row r="13704" spans="1:5" x14ac:dyDescent="0.25">
      <c r="A13704" s="221">
        <v>62154.803205390701</v>
      </c>
      <c r="B13704" s="221">
        <v>-2.4954639694352898</v>
      </c>
      <c r="C13704" s="221">
        <v>1.8925133916894299</v>
      </c>
      <c r="D13704" s="221"/>
      <c r="E13704" s="221">
        <v>1.8294663825454001</v>
      </c>
    </row>
    <row r="13705" spans="1:5" x14ac:dyDescent="0.25">
      <c r="A13705" s="221">
        <v>62162.4240025611</v>
      </c>
      <c r="B13705" s="221">
        <v>2.6432020479267799</v>
      </c>
      <c r="C13705" s="221">
        <v>1.8925690061578799</v>
      </c>
      <c r="D13705" s="221"/>
      <c r="E13705" s="221">
        <v>1.82946403364323</v>
      </c>
    </row>
    <row r="13706" spans="1:5" x14ac:dyDescent="0.25">
      <c r="A13706" s="221">
        <v>62168.4166288091</v>
      </c>
      <c r="B13706" s="221">
        <v>2.4225019394429799</v>
      </c>
      <c r="C13706" s="221">
        <v>1.8926125036091801</v>
      </c>
      <c r="D13706" s="221"/>
      <c r="E13706" s="221">
        <v>1.8294621865801901</v>
      </c>
    </row>
    <row r="13707" spans="1:5" x14ac:dyDescent="0.25">
      <c r="A13707" s="221">
        <v>62175.310578910503</v>
      </c>
      <c r="B13707" s="221">
        <v>2.1483860990222099</v>
      </c>
      <c r="C13707" s="221">
        <v>1.89266228684592</v>
      </c>
      <c r="D13707" s="221"/>
      <c r="E13707" s="221">
        <v>1.82946006170874</v>
      </c>
    </row>
    <row r="13708" spans="1:5" x14ac:dyDescent="0.25">
      <c r="A13708" s="221">
        <v>62183.092939183298</v>
      </c>
      <c r="B13708" s="221">
        <v>2.02406887086202</v>
      </c>
      <c r="C13708" s="221">
        <v>1.89271815933946</v>
      </c>
      <c r="D13708" s="221"/>
      <c r="E13708" s="221">
        <v>1.8294576034413399</v>
      </c>
    </row>
    <row r="13709" spans="1:5" x14ac:dyDescent="0.25">
      <c r="A13709" s="221">
        <v>62187.562611927897</v>
      </c>
      <c r="B13709" s="221">
        <v>2.7780770471629501</v>
      </c>
      <c r="C13709" s="221">
        <v>1.89275009122655</v>
      </c>
      <c r="D13709" s="221"/>
      <c r="E13709" s="221">
        <v>1.82945618777188</v>
      </c>
    </row>
    <row r="13710" spans="1:5" x14ac:dyDescent="0.25">
      <c r="A13710" s="221">
        <v>62187.954225269597</v>
      </c>
      <c r="B13710" s="221">
        <v>0.90573723651285998</v>
      </c>
      <c r="C13710" s="221">
        <v>1.8927528835049401</v>
      </c>
      <c r="D13710" s="221"/>
      <c r="E13710" s="221">
        <v>1.8294560625929499</v>
      </c>
    </row>
    <row r="13711" spans="1:5" x14ac:dyDescent="0.25">
      <c r="A13711" s="221">
        <v>62189.648860174697</v>
      </c>
      <c r="B13711" s="221">
        <v>1.6494073999366199</v>
      </c>
      <c r="C13711" s="221">
        <v>1.8927649495484999</v>
      </c>
      <c r="D13711" s="221"/>
      <c r="E13711" s="221">
        <v>1.8294555209040899</v>
      </c>
    </row>
    <row r="13712" spans="1:5" x14ac:dyDescent="0.25">
      <c r="A13712" s="221">
        <v>62200.4939426786</v>
      </c>
      <c r="B13712" s="221">
        <v>1.91737432685757</v>
      </c>
      <c r="C13712" s="221">
        <v>1.89284183007514</v>
      </c>
      <c r="D13712" s="221"/>
      <c r="E13712" s="221">
        <v>1.8294520271257599</v>
      </c>
    </row>
    <row r="13713" spans="1:5" x14ac:dyDescent="0.25">
      <c r="A13713" s="221">
        <v>62201.808124148702</v>
      </c>
      <c r="B13713" s="221">
        <v>0.82391781219406401</v>
      </c>
      <c r="C13713" s="221">
        <v>1.89285109607062</v>
      </c>
      <c r="D13713" s="221"/>
      <c r="E13713" s="221">
        <v>1.8294516026354699</v>
      </c>
    </row>
    <row r="13714" spans="1:5" x14ac:dyDescent="0.25">
      <c r="A13714" s="221">
        <v>62208.035740284897</v>
      </c>
      <c r="B13714" s="221">
        <v>1.88414051719146</v>
      </c>
      <c r="C13714" s="221">
        <v>1.8928948927528699</v>
      </c>
      <c r="D13714" s="221"/>
      <c r="E13714" s="221">
        <v>1.82944956776753</v>
      </c>
    </row>
    <row r="13715" spans="1:5" x14ac:dyDescent="0.25">
      <c r="A13715" s="221">
        <v>62209.065752713199</v>
      </c>
      <c r="B13715" s="221">
        <v>1.5317391767294899</v>
      </c>
      <c r="C13715" s="221">
        <v>1.89290211454334</v>
      </c>
      <c r="D13715" s="221"/>
      <c r="E13715" s="221">
        <v>1.8294492312119</v>
      </c>
    </row>
    <row r="13716" spans="1:5" x14ac:dyDescent="0.25">
      <c r="A13716" s="221">
        <v>62209.367511673503</v>
      </c>
      <c r="B13716" s="221">
        <v>1.5858962101393801</v>
      </c>
      <c r="C13716" s="221">
        <v>1.8929042291392599</v>
      </c>
      <c r="D13716" s="221"/>
      <c r="E13716" s="221">
        <v>1.82944913261243</v>
      </c>
    </row>
    <row r="13717" spans="1:5" x14ac:dyDescent="0.25">
      <c r="A13717" s="221">
        <v>62211.486331381799</v>
      </c>
      <c r="B13717" s="221">
        <v>1.49238355993766</v>
      </c>
      <c r="C13717" s="221">
        <v>1.8929190622932299</v>
      </c>
      <c r="D13717" s="221"/>
      <c r="E13717" s="221">
        <v>1.82944843222753</v>
      </c>
    </row>
    <row r="13718" spans="1:5" x14ac:dyDescent="0.25">
      <c r="A13718" s="221">
        <v>62219.316678627903</v>
      </c>
      <c r="B13718" s="221">
        <v>2.3883401884333</v>
      </c>
      <c r="C13718" s="221">
        <v>1.89297365812454</v>
      </c>
      <c r="D13718" s="221"/>
      <c r="E13718" s="221">
        <v>1.82944584285411</v>
      </c>
    </row>
    <row r="13719" spans="1:5" x14ac:dyDescent="0.25">
      <c r="A13719" s="221">
        <v>62219.761827461298</v>
      </c>
      <c r="B13719" s="221">
        <v>1.6009733423714601</v>
      </c>
      <c r="C13719" s="221">
        <v>1.8929767405287901</v>
      </c>
      <c r="D13719" s="221"/>
      <c r="E13719" s="221">
        <v>1.82944569565035</v>
      </c>
    </row>
    <row r="13720" spans="1:5" x14ac:dyDescent="0.25">
      <c r="A13720" s="221">
        <v>62230.548180627498</v>
      </c>
      <c r="B13720" s="221">
        <v>1.89305135933664</v>
      </c>
      <c r="C13720" s="221">
        <v>1.89305135933664</v>
      </c>
      <c r="D13720" s="221"/>
      <c r="E13720" s="221">
        <v>1.8294420399937901</v>
      </c>
    </row>
    <row r="13721" spans="1:5" x14ac:dyDescent="0.25">
      <c r="A13721" s="221">
        <v>62231.825768187897</v>
      </c>
      <c r="B13721" s="221">
        <v>2.5936549337342001</v>
      </c>
      <c r="C13721" s="221">
        <v>1.8930601525184401</v>
      </c>
      <c r="D13721" s="221"/>
      <c r="E13721" s="221">
        <v>1.8294416070002499</v>
      </c>
    </row>
    <row r="13722" spans="1:5" x14ac:dyDescent="0.25">
      <c r="A13722" s="221">
        <v>62242.187702175303</v>
      </c>
      <c r="B13722" s="221">
        <v>1.82531014075487</v>
      </c>
      <c r="C13722" s="221">
        <v>1.8931311283196099</v>
      </c>
      <c r="D13722" s="221"/>
      <c r="E13722" s="221">
        <v>1.8294380951857001</v>
      </c>
    </row>
    <row r="13723" spans="1:5" x14ac:dyDescent="0.25">
      <c r="A13723" s="221">
        <v>62269.628582179197</v>
      </c>
      <c r="B13723" s="221">
        <v>1.98839152500765</v>
      </c>
      <c r="C13723" s="221">
        <v>1.89331615910337</v>
      </c>
      <c r="D13723" s="221"/>
      <c r="E13723" s="221">
        <v>1.8294284796376901</v>
      </c>
    </row>
    <row r="13724" spans="1:5" x14ac:dyDescent="0.25">
      <c r="A13724" s="221">
        <v>62270.359668881101</v>
      </c>
      <c r="B13724" s="221">
        <v>-1.21163411485159E-2</v>
      </c>
      <c r="C13724" s="221">
        <v>1.8933210307375801</v>
      </c>
      <c r="D13724" s="221"/>
      <c r="E13724" s="221">
        <v>1.8294282179324901</v>
      </c>
    </row>
    <row r="13725" spans="1:5" x14ac:dyDescent="0.25">
      <c r="A13725" s="221">
        <v>62282.788687079301</v>
      </c>
      <c r="B13725" s="221">
        <v>1.1916977289859301</v>
      </c>
      <c r="C13725" s="221">
        <v>1.8934033929826199</v>
      </c>
      <c r="D13725" s="221"/>
      <c r="E13725" s="221">
        <v>1.82942376874927</v>
      </c>
    </row>
    <row r="13726" spans="1:5" x14ac:dyDescent="0.25">
      <c r="A13726" s="221">
        <v>62283.225722007599</v>
      </c>
      <c r="B13726" s="221">
        <v>1.7928868228921799</v>
      </c>
      <c r="C13726" s="221">
        <v>1.89340627327455</v>
      </c>
      <c r="D13726" s="221"/>
      <c r="E13726" s="221">
        <v>1.82942361230502</v>
      </c>
    </row>
    <row r="13727" spans="1:5" x14ac:dyDescent="0.25">
      <c r="A13727" s="221">
        <v>62284.123771537103</v>
      </c>
      <c r="B13727" s="221">
        <v>2.4294440858952</v>
      </c>
      <c r="C13727" s="221">
        <v>1.8934121885386801</v>
      </c>
      <c r="D13727" s="221"/>
      <c r="E13727" s="221">
        <v>1.82942329083257</v>
      </c>
    </row>
    <row r="13728" spans="1:5" x14ac:dyDescent="0.25">
      <c r="A13728" s="221">
        <v>62287.691565960296</v>
      </c>
      <c r="B13728" s="221">
        <v>2.1784028836928901</v>
      </c>
      <c r="C13728" s="221">
        <v>1.8934356442390601</v>
      </c>
      <c r="D13728" s="221"/>
      <c r="E13728" s="221">
        <v>1.82942201367851</v>
      </c>
    </row>
    <row r="13729" spans="1:5" x14ac:dyDescent="0.25">
      <c r="A13729" s="221">
        <v>62294.797014305099</v>
      </c>
      <c r="B13729" s="221">
        <v>3.6950880392950101</v>
      </c>
      <c r="C13729" s="221">
        <v>1.8934821453289901</v>
      </c>
      <c r="D13729" s="221"/>
      <c r="E13729" s="221">
        <v>1.8294194701597</v>
      </c>
    </row>
    <row r="13730" spans="1:5" x14ac:dyDescent="0.25">
      <c r="A13730" s="221">
        <v>62295.404503972903</v>
      </c>
      <c r="B13730" s="221">
        <v>0.81264283348478905</v>
      </c>
      <c r="C13730" s="221">
        <v>1.89348610790475</v>
      </c>
      <c r="D13730" s="221"/>
      <c r="E13730" s="221">
        <v>1.82941925269821</v>
      </c>
    </row>
    <row r="13731" spans="1:5" x14ac:dyDescent="0.25">
      <c r="A13731" s="221">
        <v>62297.293831739204</v>
      </c>
      <c r="B13731" s="221">
        <v>3.8351502996437201</v>
      </c>
      <c r="C13731" s="221">
        <v>1.89349841834432</v>
      </c>
      <c r="D13731" s="221"/>
      <c r="E13731" s="221">
        <v>1.82941857638048</v>
      </c>
    </row>
    <row r="13732" spans="1:5" x14ac:dyDescent="0.25">
      <c r="A13732" s="221">
        <v>62298.049284299203</v>
      </c>
      <c r="B13732" s="221">
        <v>3.1416990064052399</v>
      </c>
      <c r="C13732" s="221">
        <v>1.8935033354394799</v>
      </c>
      <c r="D13732" s="221"/>
      <c r="E13732" s="221">
        <v>1.8294182980989</v>
      </c>
    </row>
    <row r="13733" spans="1:5" x14ac:dyDescent="0.25">
      <c r="A13733" s="221">
        <v>62299.106698753298</v>
      </c>
      <c r="B13733" s="221">
        <v>1.8304497390921199</v>
      </c>
      <c r="C13733" s="221">
        <v>1.8935102122824199</v>
      </c>
      <c r="D13733" s="221"/>
      <c r="E13733" s="221">
        <v>1.8294179085854201</v>
      </c>
    </row>
    <row r="13734" spans="1:5" x14ac:dyDescent="0.25">
      <c r="A13734" s="221">
        <v>62300.105340356298</v>
      </c>
      <c r="B13734" s="221">
        <v>0.24571611062047499</v>
      </c>
      <c r="C13734" s="221">
        <v>1.8935167011688601</v>
      </c>
      <c r="D13734" s="221"/>
      <c r="E13734" s="221">
        <v>1.8294175407217399</v>
      </c>
    </row>
    <row r="13735" spans="1:5" x14ac:dyDescent="0.25">
      <c r="A13735" s="221">
        <v>62304.351779793098</v>
      </c>
      <c r="B13735" s="221">
        <v>1.7381307742833301</v>
      </c>
      <c r="C13735" s="221">
        <v>1.8935442311858499</v>
      </c>
      <c r="D13735" s="221"/>
      <c r="E13735" s="221">
        <v>1.82941597648605</v>
      </c>
    </row>
    <row r="13736" spans="1:5" x14ac:dyDescent="0.25">
      <c r="A13736" s="221">
        <v>62307.010582943498</v>
      </c>
      <c r="B13736" s="221">
        <v>2.14666113597122</v>
      </c>
      <c r="C13736" s="221">
        <v>1.89356141724602</v>
      </c>
      <c r="D13736" s="221"/>
      <c r="E13736" s="221">
        <v>1.8294149928949099</v>
      </c>
    </row>
    <row r="13737" spans="1:5" x14ac:dyDescent="0.25">
      <c r="A13737" s="221">
        <v>62308.456680072697</v>
      </c>
      <c r="B13737" s="221">
        <v>1.8113075669523599</v>
      </c>
      <c r="C13737" s="221">
        <v>1.8935707480400601</v>
      </c>
      <c r="D13737" s="221"/>
      <c r="E13737" s="221">
        <v>1.8294144543349899</v>
      </c>
    </row>
    <row r="13738" spans="1:5" x14ac:dyDescent="0.25">
      <c r="A13738" s="221">
        <v>62316.288790500003</v>
      </c>
      <c r="B13738" s="221">
        <v>0.572442624837599</v>
      </c>
      <c r="C13738" s="221">
        <v>1.89362108022139</v>
      </c>
      <c r="D13738" s="221"/>
      <c r="E13738" s="221">
        <v>1.8294115374764699</v>
      </c>
    </row>
    <row r="13739" spans="1:5" x14ac:dyDescent="0.25">
      <c r="A13739" s="221">
        <v>62320.951035433398</v>
      </c>
      <c r="B13739" s="221">
        <v>2.4901112930938201</v>
      </c>
      <c r="C13739" s="221">
        <v>1.89365088201059</v>
      </c>
      <c r="D13739" s="221"/>
      <c r="E13739" s="221">
        <v>1.82940978282387</v>
      </c>
    </row>
    <row r="13740" spans="1:5" x14ac:dyDescent="0.25">
      <c r="A13740" s="221">
        <v>62336.6132211</v>
      </c>
      <c r="B13740" s="221">
        <v>3.6603810017838998</v>
      </c>
      <c r="C13740" s="221">
        <v>1.8937501077915</v>
      </c>
      <c r="D13740" s="221"/>
      <c r="E13740" s="221">
        <v>1.8294038356133699</v>
      </c>
    </row>
    <row r="13741" spans="1:5" x14ac:dyDescent="0.25">
      <c r="A13741" s="221">
        <v>62336.988495255202</v>
      </c>
      <c r="B13741" s="221">
        <v>1.9670649805004801</v>
      </c>
      <c r="C13741" s="221">
        <v>1.89375247007324</v>
      </c>
      <c r="D13741" s="221"/>
      <c r="E13741" s="221">
        <v>1.82940369154448</v>
      </c>
    </row>
    <row r="13742" spans="1:5" x14ac:dyDescent="0.25">
      <c r="A13742" s="221">
        <v>62344.770064404896</v>
      </c>
      <c r="B13742" s="221">
        <v>2.1261235484565799</v>
      </c>
      <c r="C13742" s="221">
        <v>1.8938012488731899</v>
      </c>
      <c r="D13742" s="221"/>
      <c r="E13742" s="221">
        <v>1.8294006850239799</v>
      </c>
    </row>
    <row r="13743" spans="1:5" x14ac:dyDescent="0.25">
      <c r="A13743" s="221">
        <v>62345.497419615996</v>
      </c>
      <c r="B13743" s="221">
        <v>1.9047974465997699</v>
      </c>
      <c r="C13743" s="221">
        <v>1.8938057912079</v>
      </c>
      <c r="D13743" s="221"/>
      <c r="E13743" s="221">
        <v>1.8294004030756099</v>
      </c>
    </row>
    <row r="13744" spans="1:5" x14ac:dyDescent="0.25">
      <c r="A13744" s="221">
        <v>62350.409905214903</v>
      </c>
      <c r="B13744" s="221">
        <v>1.33497210129494</v>
      </c>
      <c r="C13744" s="221">
        <v>1.89383639324664</v>
      </c>
      <c r="D13744" s="221"/>
      <c r="E13744" s="221">
        <v>1.82939849882401</v>
      </c>
    </row>
    <row r="13745" spans="1:5" x14ac:dyDescent="0.25">
      <c r="A13745" s="221">
        <v>62351.311887674798</v>
      </c>
      <c r="B13745" s="221">
        <v>0.21835943157591001</v>
      </c>
      <c r="C13745" s="221">
        <v>1.8938419976302701</v>
      </c>
      <c r="D13745" s="221"/>
      <c r="E13745" s="221">
        <v>1.8293981491839899</v>
      </c>
    </row>
    <row r="13746" spans="1:5" x14ac:dyDescent="0.25">
      <c r="A13746" s="221">
        <v>62353.329357323702</v>
      </c>
      <c r="B13746" s="221">
        <v>1.93306311779191</v>
      </c>
      <c r="C13746" s="221">
        <v>1.8938545167568499</v>
      </c>
      <c r="D13746" s="221"/>
      <c r="E13746" s="221">
        <v>1.82939736714204</v>
      </c>
    </row>
    <row r="13747" spans="1:5" x14ac:dyDescent="0.25">
      <c r="A13747" s="221">
        <v>62358.5741917368</v>
      </c>
      <c r="B13747" s="221">
        <v>0.48175310363927099</v>
      </c>
      <c r="C13747" s="221">
        <v>1.89388695762548</v>
      </c>
      <c r="D13747" s="221"/>
      <c r="E13747" s="221">
        <v>1.8293953167805299</v>
      </c>
    </row>
    <row r="13748" spans="1:5" x14ac:dyDescent="0.25">
      <c r="A13748" s="221">
        <v>62378.578847352197</v>
      </c>
      <c r="B13748" s="221">
        <v>1.5576313692449599</v>
      </c>
      <c r="C13748" s="221">
        <v>1.89400930581111</v>
      </c>
      <c r="D13748" s="221"/>
      <c r="E13748" s="221">
        <v>1.8293873773319</v>
      </c>
    </row>
    <row r="13749" spans="1:5" x14ac:dyDescent="0.25">
      <c r="A13749" s="221">
        <v>62384.0668126409</v>
      </c>
      <c r="B13749" s="221">
        <v>2.0246807787304402</v>
      </c>
      <c r="C13749" s="221">
        <v>1.89404248651735</v>
      </c>
      <c r="D13749" s="221"/>
      <c r="E13749" s="221">
        <v>1.82938516095425</v>
      </c>
    </row>
    <row r="13750" spans="1:5" x14ac:dyDescent="0.25">
      <c r="A13750" s="221">
        <v>62385.646155681403</v>
      </c>
      <c r="B13750" s="221">
        <v>1.9207796044058201</v>
      </c>
      <c r="C13750" s="221">
        <v>1.8940520048284299</v>
      </c>
      <c r="D13750" s="221"/>
      <c r="E13750" s="221">
        <v>1.8293845148693499</v>
      </c>
    </row>
    <row r="13751" spans="1:5" x14ac:dyDescent="0.25">
      <c r="A13751" s="221">
        <v>62406.311147400898</v>
      </c>
      <c r="B13751" s="221">
        <v>1.9585492010373999</v>
      </c>
      <c r="C13751" s="221">
        <v>1.8941752930470901</v>
      </c>
      <c r="D13751" s="221"/>
      <c r="E13751" s="221">
        <v>1.8293760611396901</v>
      </c>
    </row>
    <row r="13752" spans="1:5" x14ac:dyDescent="0.25">
      <c r="A13752" s="221">
        <v>62412.1616775168</v>
      </c>
      <c r="B13752" s="221">
        <v>0.83595950827404197</v>
      </c>
      <c r="C13752" s="221">
        <v>1.8942097751272999</v>
      </c>
      <c r="D13752" s="221"/>
      <c r="E13752" s="221">
        <v>1.8293736677779799</v>
      </c>
    </row>
    <row r="13753" spans="1:5" x14ac:dyDescent="0.25">
      <c r="A13753" s="221">
        <v>62413.9816258848</v>
      </c>
      <c r="B13753" s="221">
        <v>2.3742493929397801</v>
      </c>
      <c r="C13753" s="221">
        <v>1.89422046340376</v>
      </c>
      <c r="D13753" s="221"/>
      <c r="E13753" s="221">
        <v>1.8293729232651501</v>
      </c>
    </row>
    <row r="13754" spans="1:5" x14ac:dyDescent="0.25">
      <c r="A13754" s="221">
        <v>62414.939001023202</v>
      </c>
      <c r="B13754" s="221">
        <v>1.67031733121601</v>
      </c>
      <c r="C13754" s="221">
        <v>1.8942260741983801</v>
      </c>
      <c r="D13754" s="221"/>
      <c r="E13754" s="221">
        <v>1.8293725250761901</v>
      </c>
    </row>
    <row r="13755" spans="1:5" x14ac:dyDescent="0.25">
      <c r="A13755" s="221">
        <v>62416.372703196001</v>
      </c>
      <c r="B13755" s="221">
        <v>2.4316130573161598</v>
      </c>
      <c r="C13755" s="221">
        <v>1.8942344737279999</v>
      </c>
      <c r="D13755" s="221"/>
      <c r="E13755" s="221">
        <v>1.8293719264153501</v>
      </c>
    </row>
    <row r="13756" spans="1:5" x14ac:dyDescent="0.25">
      <c r="A13756" s="221">
        <v>62417.275556799701</v>
      </c>
      <c r="B13756" s="221">
        <v>1.7476454971590201</v>
      </c>
      <c r="C13756" s="221">
        <v>1.89423976321262</v>
      </c>
      <c r="D13756" s="221"/>
      <c r="E13756" s="221">
        <v>1.82937154842713</v>
      </c>
    </row>
    <row r="13757" spans="1:5" x14ac:dyDescent="0.25">
      <c r="A13757" s="221">
        <v>62428.746669347398</v>
      </c>
      <c r="B13757" s="221">
        <v>2.2621762727663701</v>
      </c>
      <c r="C13757" s="221">
        <v>1.8943065088855899</v>
      </c>
      <c r="D13757" s="221"/>
      <c r="E13757" s="221">
        <v>1.8293667399764699</v>
      </c>
    </row>
    <row r="13758" spans="1:5" x14ac:dyDescent="0.25">
      <c r="A13758" s="221">
        <v>62435.9631120384</v>
      </c>
      <c r="B13758" s="221">
        <v>0.594706721454763</v>
      </c>
      <c r="C13758" s="221">
        <v>1.8943481419506301</v>
      </c>
      <c r="D13758" s="221"/>
      <c r="E13758" s="221">
        <v>1.8293636723169999</v>
      </c>
    </row>
    <row r="13759" spans="1:5" x14ac:dyDescent="0.25">
      <c r="A13759" s="221">
        <v>62438.123642725703</v>
      </c>
      <c r="B13759" s="221">
        <v>1.9899347585214699</v>
      </c>
      <c r="C13759" s="221">
        <v>1.8943605512863799</v>
      </c>
      <c r="D13759" s="221"/>
      <c r="E13759" s="221">
        <v>1.82936275389047</v>
      </c>
    </row>
    <row r="13760" spans="1:5" x14ac:dyDescent="0.25">
      <c r="A13760" s="221">
        <v>62438.518659668902</v>
      </c>
      <c r="B13760" s="221">
        <v>1.9070421320808599</v>
      </c>
      <c r="C13760" s="221">
        <v>1.89436281722164</v>
      </c>
      <c r="D13760" s="221"/>
      <c r="E13760" s="221">
        <v>1.8293625859715199</v>
      </c>
    </row>
    <row r="13761" spans="1:5" x14ac:dyDescent="0.25">
      <c r="A13761" s="221">
        <v>62443.697729832798</v>
      </c>
      <c r="B13761" s="221">
        <v>1.7892707225953799</v>
      </c>
      <c r="C13761" s="221">
        <v>1.8943924480446499</v>
      </c>
      <c r="D13761" s="221"/>
      <c r="E13761" s="221">
        <v>1.8293603843849</v>
      </c>
    </row>
    <row r="13762" spans="1:5" x14ac:dyDescent="0.25">
      <c r="A13762" s="221">
        <v>62444.532303348496</v>
      </c>
      <c r="B13762" s="221">
        <v>1.8197246169682399</v>
      </c>
      <c r="C13762" s="221">
        <v>1.8943972086044201</v>
      </c>
      <c r="D13762" s="221"/>
      <c r="E13762" s="221">
        <v>1.82936002961352</v>
      </c>
    </row>
    <row r="13763" spans="1:5" x14ac:dyDescent="0.25">
      <c r="A13763" s="221">
        <v>62444.937735058498</v>
      </c>
      <c r="B13763" s="221">
        <v>2.6617850100494298</v>
      </c>
      <c r="C13763" s="221">
        <v>1.89439952098191</v>
      </c>
      <c r="D13763" s="221"/>
      <c r="E13763" s="221">
        <v>1.8293598541518801</v>
      </c>
    </row>
    <row r="13764" spans="1:5" x14ac:dyDescent="0.25">
      <c r="A13764" s="221">
        <v>62453.079699222399</v>
      </c>
      <c r="B13764" s="221">
        <v>1.6520378752130001</v>
      </c>
      <c r="C13764" s="221">
        <v>1.8944457567088799</v>
      </c>
      <c r="D13764" s="221"/>
      <c r="E13764" s="221">
        <v>1.8293563304946501</v>
      </c>
    </row>
    <row r="13765" spans="1:5" x14ac:dyDescent="0.25">
      <c r="A13765" s="221">
        <v>62454.678324512402</v>
      </c>
      <c r="B13765" s="221">
        <v>1.4007229220578801</v>
      </c>
      <c r="C13765" s="221">
        <v>1.8944547929211499</v>
      </c>
      <c r="D13765" s="221"/>
      <c r="E13765" s="221">
        <v>1.82935563864592</v>
      </c>
    </row>
    <row r="13766" spans="1:5" x14ac:dyDescent="0.25">
      <c r="A13766" s="221">
        <v>62473.314539134</v>
      </c>
      <c r="B13766" s="221">
        <v>1.8524717925607601</v>
      </c>
      <c r="C13766" s="221">
        <v>1.8945591217653801</v>
      </c>
      <c r="D13766" s="221"/>
      <c r="E13766" s="221">
        <v>1.82934750307098</v>
      </c>
    </row>
    <row r="13767" spans="1:5" x14ac:dyDescent="0.25">
      <c r="A13767" s="221">
        <v>62480.499261983801</v>
      </c>
      <c r="B13767" s="221">
        <v>2.0283654642473201</v>
      </c>
      <c r="C13767" s="221">
        <v>1.8945988321557801</v>
      </c>
      <c r="D13767" s="221"/>
      <c r="E13767" s="221">
        <v>1.8293443236700599</v>
      </c>
    </row>
    <row r="13768" spans="1:5" x14ac:dyDescent="0.25">
      <c r="A13768" s="221">
        <v>62486.315423048502</v>
      </c>
      <c r="B13768" s="221">
        <v>1.14722215455041</v>
      </c>
      <c r="C13768" s="221">
        <v>1.89463080206226</v>
      </c>
      <c r="D13768" s="221"/>
      <c r="E13768" s="221">
        <v>1.8293417498884099</v>
      </c>
    </row>
    <row r="13769" spans="1:5" x14ac:dyDescent="0.25">
      <c r="A13769" s="221">
        <v>62491.403660584197</v>
      </c>
      <c r="B13769" s="221">
        <v>1.9952352038372601</v>
      </c>
      <c r="C13769" s="221">
        <v>1.8946586104051599</v>
      </c>
      <c r="D13769" s="221"/>
      <c r="E13769" s="221">
        <v>1.8293394982292299</v>
      </c>
    </row>
    <row r="13770" spans="1:5" x14ac:dyDescent="0.25">
      <c r="A13770" s="221">
        <v>62494.349485932398</v>
      </c>
      <c r="B13770" s="221">
        <v>2.0166372703684501</v>
      </c>
      <c r="C13770" s="221">
        <v>1.8946746469435001</v>
      </c>
      <c r="D13770" s="221"/>
      <c r="E13770" s="221">
        <v>1.8293381580024299</v>
      </c>
    </row>
    <row r="13771" spans="1:5" x14ac:dyDescent="0.25">
      <c r="A13771" s="221">
        <v>62500.017115529503</v>
      </c>
      <c r="B13771" s="221">
        <v>1.9340236642962501</v>
      </c>
      <c r="C13771" s="221">
        <v>1.8947053705874599</v>
      </c>
      <c r="D13771" s="221"/>
      <c r="E13771" s="221">
        <v>1.8293355537217499</v>
      </c>
    </row>
    <row r="13772" spans="1:5" x14ac:dyDescent="0.25">
      <c r="A13772" s="221">
        <v>62502.308775398298</v>
      </c>
      <c r="B13772" s="221">
        <v>2.1451473233097</v>
      </c>
      <c r="C13772" s="221">
        <v>1.89471774495064</v>
      </c>
      <c r="D13772" s="221"/>
      <c r="E13772" s="221">
        <v>1.82933450070207</v>
      </c>
    </row>
    <row r="13773" spans="1:5" x14ac:dyDescent="0.25">
      <c r="A13773" s="221">
        <v>62507.712938494798</v>
      </c>
      <c r="B13773" s="221">
        <v>2.00380723884621</v>
      </c>
      <c r="C13773" s="221">
        <v>1.8947468155707099</v>
      </c>
      <c r="D13773" s="221"/>
      <c r="E13773" s="221">
        <v>1.8293320174844701</v>
      </c>
    </row>
    <row r="13774" spans="1:5" x14ac:dyDescent="0.25">
      <c r="A13774" s="221">
        <v>62513.412139281601</v>
      </c>
      <c r="B13774" s="221">
        <v>1.52293181373757</v>
      </c>
      <c r="C13774" s="221">
        <v>1.89477730542648</v>
      </c>
      <c r="D13774" s="221"/>
      <c r="E13774" s="221">
        <v>1.82932939869681</v>
      </c>
    </row>
    <row r="13775" spans="1:5" x14ac:dyDescent="0.25">
      <c r="A13775" s="221">
        <v>62514.239987797999</v>
      </c>
      <c r="B13775" s="221">
        <v>2.4387176943825799</v>
      </c>
      <c r="C13775" s="221">
        <v>1.89478171997073</v>
      </c>
      <c r="D13775" s="221"/>
      <c r="E13775" s="221">
        <v>1.8293290182997</v>
      </c>
    </row>
    <row r="13776" spans="1:5" x14ac:dyDescent="0.25">
      <c r="A13776" s="221">
        <v>62523.235380194703</v>
      </c>
      <c r="B13776" s="221">
        <v>2.28390475368434</v>
      </c>
      <c r="C13776" s="221">
        <v>1.8948294544934901</v>
      </c>
      <c r="D13776" s="221"/>
      <c r="E13776" s="221">
        <v>1.8293248849091599</v>
      </c>
    </row>
    <row r="13777" spans="1:5" x14ac:dyDescent="0.25">
      <c r="A13777" s="221">
        <v>62525.1353870073</v>
      </c>
      <c r="B13777" s="221">
        <v>2.1994960639788901</v>
      </c>
      <c r="C13777" s="221">
        <v>1.8948394822449</v>
      </c>
      <c r="D13777" s="221"/>
      <c r="E13777" s="221">
        <v>1.8293240118543901</v>
      </c>
    </row>
    <row r="13778" spans="1:5" x14ac:dyDescent="0.25">
      <c r="A13778" s="221">
        <v>62527.821595335103</v>
      </c>
      <c r="B13778" s="221">
        <v>1.3589142832369601</v>
      </c>
      <c r="C13778" s="221">
        <v>1.8948536268312901</v>
      </c>
      <c r="D13778" s="221"/>
      <c r="E13778" s="221">
        <v>1.8293227775393499</v>
      </c>
    </row>
    <row r="13779" spans="1:5" x14ac:dyDescent="0.25">
      <c r="A13779" s="221">
        <v>62545.654569499799</v>
      </c>
      <c r="B13779" s="221">
        <v>2.1577830802623801</v>
      </c>
      <c r="C13779" s="221">
        <v>1.8949465641354799</v>
      </c>
      <c r="D13779" s="221"/>
      <c r="E13779" s="221">
        <v>1.8293145832723801</v>
      </c>
    </row>
    <row r="13780" spans="1:5" x14ac:dyDescent="0.25">
      <c r="A13780" s="221">
        <v>62553.545607299799</v>
      </c>
      <c r="B13780" s="221">
        <v>2.8757736476757301</v>
      </c>
      <c r="C13780" s="221">
        <v>1.89498715479215</v>
      </c>
      <c r="D13780" s="221"/>
      <c r="E13780" s="221">
        <v>1.82931091266531</v>
      </c>
    </row>
    <row r="13781" spans="1:5" x14ac:dyDescent="0.25">
      <c r="A13781" s="221">
        <v>62554.337739187496</v>
      </c>
      <c r="B13781" s="221">
        <v>1.5904834621651001</v>
      </c>
      <c r="C13781" s="221">
        <v>1.89499121038499</v>
      </c>
      <c r="D13781" s="221"/>
      <c r="E13781" s="221">
        <v>1.82931053879603</v>
      </c>
    </row>
    <row r="13782" spans="1:5" x14ac:dyDescent="0.25">
      <c r="A13782" s="221">
        <v>62581.640690710199</v>
      </c>
      <c r="B13782" s="221">
        <v>2.70755075562306</v>
      </c>
      <c r="C13782" s="221">
        <v>1.8951290260803599</v>
      </c>
      <c r="D13782" s="221"/>
      <c r="E13782" s="221">
        <v>1.82929733894024</v>
      </c>
    </row>
    <row r="13783" spans="1:5" x14ac:dyDescent="0.25">
      <c r="A13783" s="221">
        <v>62588.0439978375</v>
      </c>
      <c r="B13783" s="221">
        <v>2.0346943428499098</v>
      </c>
      <c r="C13783" s="221">
        <v>1.8951607845091401</v>
      </c>
      <c r="D13783" s="221"/>
      <c r="E13783" s="221">
        <v>1.8292942360475799</v>
      </c>
    </row>
    <row r="13784" spans="1:5" x14ac:dyDescent="0.25">
      <c r="A13784" s="221">
        <v>62589.562722010298</v>
      </c>
      <c r="B13784" s="221">
        <v>1.3041724865386499</v>
      </c>
      <c r="C13784" s="221">
        <v>1.8951682856233301</v>
      </c>
      <c r="D13784" s="221"/>
      <c r="E13784" s="221">
        <v>1.8292935001094199</v>
      </c>
    </row>
    <row r="13785" spans="1:5" x14ac:dyDescent="0.25">
      <c r="A13785" s="221">
        <v>62592.7437607881</v>
      </c>
      <c r="B13785" s="221">
        <v>2.8678930365156501</v>
      </c>
      <c r="C13785" s="221">
        <v>1.89518395821427</v>
      </c>
      <c r="D13785" s="221"/>
      <c r="E13785" s="221">
        <v>1.82929195865253</v>
      </c>
    </row>
    <row r="13786" spans="1:5" x14ac:dyDescent="0.25">
      <c r="A13786" s="221">
        <v>62596.200890353903</v>
      </c>
      <c r="B13786" s="221">
        <v>1.5325193858223101</v>
      </c>
      <c r="C13786" s="221">
        <v>1.89520093148613</v>
      </c>
      <c r="D13786" s="221"/>
      <c r="E13786" s="221">
        <v>1.8292902834085201</v>
      </c>
    </row>
    <row r="13787" spans="1:5" x14ac:dyDescent="0.25">
      <c r="A13787" s="221">
        <v>62603.397814112403</v>
      </c>
      <c r="B13787" s="221">
        <v>1.84400485350216</v>
      </c>
      <c r="C13787" s="221">
        <v>1.8952360669635899</v>
      </c>
      <c r="D13787" s="221"/>
      <c r="E13787" s="221">
        <v>1.8292867959478301</v>
      </c>
    </row>
    <row r="13788" spans="1:5" x14ac:dyDescent="0.25">
      <c r="A13788" s="221">
        <v>62610.697604905603</v>
      </c>
      <c r="B13788" s="221">
        <v>1.61717217854545</v>
      </c>
      <c r="C13788" s="221">
        <v>1.8952714301106801</v>
      </c>
      <c r="D13788" s="221"/>
      <c r="E13788" s="221">
        <v>1.8292832586401799</v>
      </c>
    </row>
    <row r="13789" spans="1:5" x14ac:dyDescent="0.25">
      <c r="A13789" s="221">
        <v>62611.387749690599</v>
      </c>
      <c r="B13789" s="221">
        <v>1.25604400347443</v>
      </c>
      <c r="C13789" s="221">
        <v>1.8952747597521</v>
      </c>
      <c r="D13789" s="221"/>
      <c r="E13789" s="221">
        <v>1.82928291422974</v>
      </c>
    </row>
    <row r="13790" spans="1:5" x14ac:dyDescent="0.25">
      <c r="A13790" s="221">
        <v>62613.813266642297</v>
      </c>
      <c r="B13790" s="221">
        <v>2.45905123878787</v>
      </c>
      <c r="C13790" s="221">
        <v>1.8952864404676499</v>
      </c>
      <c r="D13790" s="221"/>
      <c r="E13790" s="221">
        <v>1.82928170379771</v>
      </c>
    </row>
    <row r="13791" spans="1:5" x14ac:dyDescent="0.25">
      <c r="A13791" s="221">
        <v>62615.632469232303</v>
      </c>
      <c r="B13791" s="221">
        <v>1.2122894316042101</v>
      </c>
      <c r="C13791" s="221">
        <v>1.89529518137347</v>
      </c>
      <c r="D13791" s="221"/>
      <c r="E13791" s="221">
        <v>1.82928079594132</v>
      </c>
    </row>
    <row r="13792" spans="1:5" x14ac:dyDescent="0.25">
      <c r="A13792" s="221">
        <v>62616.772990707803</v>
      </c>
      <c r="B13792" s="221">
        <v>1.62812612123338</v>
      </c>
      <c r="C13792" s="221">
        <v>1.89530065263775</v>
      </c>
      <c r="D13792" s="221"/>
      <c r="E13792" s="221">
        <v>1.8292802267745101</v>
      </c>
    </row>
    <row r="13793" spans="1:5" x14ac:dyDescent="0.25">
      <c r="A13793" s="221">
        <v>62630.511956717397</v>
      </c>
      <c r="B13793" s="221">
        <v>1.1404159623977801</v>
      </c>
      <c r="C13793" s="221">
        <v>1.8953660336862299</v>
      </c>
      <c r="D13793" s="221"/>
      <c r="E13793" s="221">
        <v>1.8292733704693001</v>
      </c>
    </row>
    <row r="13794" spans="1:5" x14ac:dyDescent="0.25">
      <c r="A13794" s="221">
        <v>62643.617111148298</v>
      </c>
      <c r="B13794" s="221">
        <v>1.77390700685498</v>
      </c>
      <c r="C13794" s="221">
        <v>1.89542749386611</v>
      </c>
      <c r="D13794" s="221"/>
      <c r="E13794" s="221">
        <v>1.8292667440341499</v>
      </c>
    </row>
    <row r="13795" spans="1:5" x14ac:dyDescent="0.25">
      <c r="A13795" s="221">
        <v>62644.7701135034</v>
      </c>
      <c r="B13795" s="221">
        <v>1.41319938842583</v>
      </c>
      <c r="C13795" s="221">
        <v>1.8954328590087299</v>
      </c>
      <c r="D13795" s="221"/>
      <c r="E13795" s="221">
        <v>1.8292661593591999</v>
      </c>
    </row>
    <row r="13796" spans="1:5" x14ac:dyDescent="0.25">
      <c r="A13796" s="221">
        <v>62649.286266265</v>
      </c>
      <c r="B13796" s="221">
        <v>1.8680010262020399</v>
      </c>
      <c r="C13796" s="221">
        <v>1.8954538079634</v>
      </c>
      <c r="D13796" s="221"/>
      <c r="E13796" s="221">
        <v>1.82926384995832</v>
      </c>
    </row>
    <row r="13797" spans="1:5" x14ac:dyDescent="0.25">
      <c r="A13797" s="221">
        <v>62649.893883479002</v>
      </c>
      <c r="B13797" s="221">
        <v>2.3828681364026898</v>
      </c>
      <c r="C13797" s="221">
        <v>1.89545661853105</v>
      </c>
      <c r="D13797" s="221"/>
      <c r="E13797" s="221">
        <v>1.8292635392443599</v>
      </c>
    </row>
    <row r="13798" spans="1:5" x14ac:dyDescent="0.25">
      <c r="A13798" s="221">
        <v>62663.044116226898</v>
      </c>
      <c r="B13798" s="221">
        <v>3.3481095171556499</v>
      </c>
      <c r="C13798" s="221">
        <v>1.8955169832661301</v>
      </c>
      <c r="D13798" s="221"/>
      <c r="E13798" s="221">
        <v>1.8292567794577099</v>
      </c>
    </row>
    <row r="13799" spans="1:5" x14ac:dyDescent="0.25">
      <c r="A13799" s="221">
        <v>62667.183106385797</v>
      </c>
      <c r="B13799" s="221">
        <v>1.5844402428892601</v>
      </c>
      <c r="C13799" s="221">
        <v>1.8955358002409799</v>
      </c>
      <c r="D13799" s="221"/>
      <c r="E13799" s="221">
        <v>1.8292546152117799</v>
      </c>
    </row>
    <row r="13800" spans="1:5" x14ac:dyDescent="0.25">
      <c r="A13800" s="221">
        <v>62669.654511774301</v>
      </c>
      <c r="B13800" s="221">
        <v>1.52296674071917</v>
      </c>
      <c r="C13800" s="221">
        <v>1.8955469943023</v>
      </c>
      <c r="D13800" s="221"/>
      <c r="E13800" s="221">
        <v>1.8292533229330199</v>
      </c>
    </row>
    <row r="13801" spans="1:5" x14ac:dyDescent="0.25">
      <c r="A13801" s="221">
        <v>62677.636998134898</v>
      </c>
      <c r="B13801" s="221">
        <v>2.5315965608150499</v>
      </c>
      <c r="C13801" s="221">
        <v>1.8955829381055</v>
      </c>
      <c r="D13801" s="221"/>
      <c r="E13801" s="221">
        <v>1.8292491489526601</v>
      </c>
    </row>
    <row r="13802" spans="1:5" x14ac:dyDescent="0.25">
      <c r="A13802" s="221">
        <v>62681.025282324503</v>
      </c>
      <c r="B13802" s="221">
        <v>2.5361836554437498</v>
      </c>
      <c r="C13802" s="221">
        <v>1.89559809707358</v>
      </c>
      <c r="D13802" s="221"/>
      <c r="E13802" s="221">
        <v>1.8292473772450699</v>
      </c>
    </row>
    <row r="13803" spans="1:5" x14ac:dyDescent="0.25">
      <c r="A13803" s="221">
        <v>62686.8802706926</v>
      </c>
      <c r="B13803" s="221">
        <v>1.3166203249402</v>
      </c>
      <c r="C13803" s="221">
        <v>1.8956241545914601</v>
      </c>
      <c r="D13803" s="221"/>
      <c r="E13803" s="221">
        <v>1.82924431571695</v>
      </c>
    </row>
    <row r="13804" spans="1:5" x14ac:dyDescent="0.25">
      <c r="A13804" s="221">
        <v>62690.754923871398</v>
      </c>
      <c r="B13804" s="221">
        <v>-3.6613713844664701</v>
      </c>
      <c r="C13804" s="221">
        <v>1.8956413031117401</v>
      </c>
      <c r="D13804" s="221"/>
      <c r="E13804" s="221">
        <v>1.8292422896907901</v>
      </c>
    </row>
    <row r="13805" spans="1:5" x14ac:dyDescent="0.25">
      <c r="A13805" s="221">
        <v>62694.838494715201</v>
      </c>
      <c r="B13805" s="221">
        <v>0.71650570643593303</v>
      </c>
      <c r="C13805" s="221">
        <v>1.8956592939933901</v>
      </c>
      <c r="D13805" s="221"/>
      <c r="E13805" s="221">
        <v>1.82924015442318</v>
      </c>
    </row>
    <row r="13806" spans="1:5" x14ac:dyDescent="0.25">
      <c r="A13806" s="221">
        <v>62699.150466369101</v>
      </c>
      <c r="B13806" s="221">
        <v>3.4151644279266198</v>
      </c>
      <c r="C13806" s="221">
        <v>1.8956781569360199</v>
      </c>
      <c r="D13806" s="221"/>
      <c r="E13806" s="221">
        <v>1.8292378997265699</v>
      </c>
    </row>
    <row r="13807" spans="1:5" x14ac:dyDescent="0.25">
      <c r="A13807" s="221">
        <v>62703.065983706401</v>
      </c>
      <c r="B13807" s="221">
        <v>1.89555793963305</v>
      </c>
      <c r="C13807" s="221">
        <v>1.8956952855687701</v>
      </c>
      <c r="D13807" s="221"/>
      <c r="E13807" s="221">
        <v>1.82923585233285</v>
      </c>
    </row>
    <row r="13808" spans="1:5" x14ac:dyDescent="0.25">
      <c r="A13808" s="221">
        <v>62703.892112879701</v>
      </c>
      <c r="B13808" s="221">
        <v>1.59708026975411</v>
      </c>
      <c r="C13808" s="221">
        <v>1.89569888062712</v>
      </c>
      <c r="D13808" s="221"/>
      <c r="E13808" s="221">
        <v>1.8292354203562899</v>
      </c>
    </row>
    <row r="13809" spans="1:5" x14ac:dyDescent="0.25">
      <c r="A13809" s="221">
        <v>62712.864237203103</v>
      </c>
      <c r="B13809" s="221">
        <v>1.6151798864293401</v>
      </c>
      <c r="C13809" s="221">
        <v>1.89573770289912</v>
      </c>
      <c r="D13809" s="221"/>
      <c r="E13809" s="221">
        <v>1.8292306397151501</v>
      </c>
    </row>
    <row r="13810" spans="1:5" x14ac:dyDescent="0.25">
      <c r="A13810" s="221">
        <v>62713.904651065597</v>
      </c>
      <c r="B13810" s="221">
        <v>0.81781062038253105</v>
      </c>
      <c r="C13810" s="221">
        <v>1.8957421776155301</v>
      </c>
      <c r="D13810" s="221"/>
      <c r="E13810" s="221">
        <v>1.82923008494312</v>
      </c>
    </row>
    <row r="13811" spans="1:5" x14ac:dyDescent="0.25">
      <c r="A13811" s="221">
        <v>62714.655889985399</v>
      </c>
      <c r="B13811" s="221">
        <v>2.0106223026622199</v>
      </c>
      <c r="C13811" s="221">
        <v>1.8957454064902299</v>
      </c>
      <c r="D13811" s="221"/>
      <c r="E13811" s="221">
        <v>1.8292296828732499</v>
      </c>
    </row>
    <row r="13812" spans="1:5" x14ac:dyDescent="0.25">
      <c r="A13812" s="221">
        <v>62716.434945334702</v>
      </c>
      <c r="B13812" s="221">
        <v>0.87844812250697002</v>
      </c>
      <c r="C13812" s="221">
        <v>1.8957530264260101</v>
      </c>
      <c r="D13812" s="221"/>
      <c r="E13812" s="221">
        <v>1.82922872737011</v>
      </c>
    </row>
    <row r="13813" spans="1:5" x14ac:dyDescent="0.25">
      <c r="A13813" s="221">
        <v>62720.892397494099</v>
      </c>
      <c r="B13813" s="221">
        <v>3.0631592690128802</v>
      </c>
      <c r="C13813" s="221">
        <v>1.89577209710147</v>
      </c>
      <c r="D13813" s="221"/>
      <c r="E13813" s="221">
        <v>1.82922633334143</v>
      </c>
    </row>
    <row r="13814" spans="1:5" x14ac:dyDescent="0.25">
      <c r="A13814" s="221">
        <v>62726.298545750702</v>
      </c>
      <c r="B13814" s="221">
        <v>1.5879040681677801</v>
      </c>
      <c r="C13814" s="221">
        <v>1.8957950756342301</v>
      </c>
      <c r="D13814" s="221"/>
      <c r="E13814" s="221">
        <v>1.8292234221624399</v>
      </c>
    </row>
    <row r="13815" spans="1:5" x14ac:dyDescent="0.25">
      <c r="A13815" s="221">
        <v>62733.960449165403</v>
      </c>
      <c r="B13815" s="221">
        <v>1.3079740003937099</v>
      </c>
      <c r="C13815" s="221">
        <v>1.8958273910529</v>
      </c>
      <c r="D13815" s="221"/>
      <c r="E13815" s="221">
        <v>1.8292192729594601</v>
      </c>
    </row>
    <row r="13816" spans="1:5" x14ac:dyDescent="0.25">
      <c r="A13816" s="221">
        <v>62734.679038974296</v>
      </c>
      <c r="B13816" s="221">
        <v>1.1549128293082001</v>
      </c>
      <c r="C13816" s="221">
        <v>1.89583040674841</v>
      </c>
      <c r="D13816" s="221"/>
      <c r="E13816" s="221">
        <v>1.8292188825542299</v>
      </c>
    </row>
    <row r="13817" spans="1:5" x14ac:dyDescent="0.25">
      <c r="A13817" s="221">
        <v>62735.526076814298</v>
      </c>
      <c r="B13817" s="221">
        <v>1.6547127196604901</v>
      </c>
      <c r="C13817" s="221">
        <v>1.89583395818121</v>
      </c>
      <c r="D13817" s="221"/>
      <c r="E13817" s="221">
        <v>1.82921842236401</v>
      </c>
    </row>
    <row r="13818" spans="1:5" x14ac:dyDescent="0.25">
      <c r="A13818" s="221">
        <v>62740.663309187199</v>
      </c>
      <c r="B13818" s="221">
        <v>1.73922245657314</v>
      </c>
      <c r="C13818" s="221">
        <v>1.8958554200975299</v>
      </c>
      <c r="D13818" s="221"/>
      <c r="E13818" s="221">
        <v>1.8292156313386401</v>
      </c>
    </row>
    <row r="13819" spans="1:5" x14ac:dyDescent="0.25">
      <c r="A13819" s="221">
        <v>62745.334957851301</v>
      </c>
      <c r="B13819" s="221">
        <v>2.83948231970232</v>
      </c>
      <c r="C13819" s="221">
        <v>1.8958748232317699</v>
      </c>
      <c r="D13819" s="221"/>
      <c r="E13819" s="221">
        <v>1.82921305139779</v>
      </c>
    </row>
    <row r="13820" spans="1:5" x14ac:dyDescent="0.25">
      <c r="A13820" s="221">
        <v>62747.783454353397</v>
      </c>
      <c r="B13820" s="221">
        <v>0.74921885288152801</v>
      </c>
      <c r="C13820" s="221">
        <v>1.89588494903675</v>
      </c>
      <c r="D13820" s="221"/>
      <c r="E13820" s="221">
        <v>1.82921169920361</v>
      </c>
    </row>
    <row r="13821" spans="1:5" x14ac:dyDescent="0.25">
      <c r="A13821" s="221">
        <v>62749.231762185198</v>
      </c>
      <c r="B13821" s="221">
        <v>0.55970131131899403</v>
      </c>
      <c r="C13821" s="221">
        <v>1.8958909244658699</v>
      </c>
      <c r="D13821" s="221"/>
      <c r="E13821" s="221">
        <v>1.8292108993685099</v>
      </c>
    </row>
    <row r="13822" spans="1:5" x14ac:dyDescent="0.25">
      <c r="A13822" s="221">
        <v>62756.034207980003</v>
      </c>
      <c r="B13822" s="221">
        <v>2.6719573669873098</v>
      </c>
      <c r="C13822" s="221">
        <v>1.8959188501502</v>
      </c>
      <c r="D13822" s="221"/>
      <c r="E13822" s="221">
        <v>1.82920714268451</v>
      </c>
    </row>
    <row r="13823" spans="1:5" x14ac:dyDescent="0.25">
      <c r="A13823" s="221">
        <v>62757.122097202002</v>
      </c>
      <c r="B13823" s="221">
        <v>1.78294459095347</v>
      </c>
      <c r="C13823" s="221">
        <v>1.89592329482749</v>
      </c>
      <c r="D13823" s="221"/>
      <c r="E13823" s="221">
        <v>1.82920654189236</v>
      </c>
    </row>
    <row r="13824" spans="1:5" x14ac:dyDescent="0.25">
      <c r="A13824" s="221">
        <v>62762.755944415199</v>
      </c>
      <c r="B13824" s="221">
        <v>2.9596008180345899</v>
      </c>
      <c r="C13824" s="221">
        <v>1.89594621828919</v>
      </c>
      <c r="D13824" s="221"/>
      <c r="E13824" s="221">
        <v>1.8292034305726499</v>
      </c>
    </row>
    <row r="13825" spans="1:5" x14ac:dyDescent="0.25">
      <c r="A13825" s="221">
        <v>62768.801296929203</v>
      </c>
      <c r="B13825" s="221">
        <v>-2.1672476887491E-2</v>
      </c>
      <c r="C13825" s="221">
        <v>1.8959706407433701</v>
      </c>
      <c r="D13825" s="221"/>
      <c r="E13825" s="221">
        <v>1.8292000919971201</v>
      </c>
    </row>
    <row r="13826" spans="1:5" x14ac:dyDescent="0.25">
      <c r="A13826" s="221">
        <v>62776.192645802003</v>
      </c>
      <c r="B13826" s="221">
        <v>1.8130837382210701</v>
      </c>
      <c r="C13826" s="221">
        <v>1.89600025458152</v>
      </c>
      <c r="D13826" s="221"/>
      <c r="E13826" s="221">
        <v>1.8291960100885101</v>
      </c>
    </row>
    <row r="13827" spans="1:5" x14ac:dyDescent="0.25">
      <c r="A13827" s="221">
        <v>62793.3957761563</v>
      </c>
      <c r="B13827" s="221">
        <v>1.42104216870433</v>
      </c>
      <c r="C13827" s="221">
        <v>1.8960681328280899</v>
      </c>
      <c r="D13827" s="221"/>
      <c r="E13827" s="221">
        <v>1.82918635850513</v>
      </c>
    </row>
    <row r="13828" spans="1:5" x14ac:dyDescent="0.25">
      <c r="A13828" s="221">
        <v>62801.658726818103</v>
      </c>
      <c r="B13828" s="221">
        <v>2.93174366358397</v>
      </c>
      <c r="C13828" s="221">
        <v>1.8961002181199</v>
      </c>
      <c r="D13828" s="221"/>
      <c r="E13828" s="221">
        <v>1.8291816770236</v>
      </c>
    </row>
    <row r="13829" spans="1:5" x14ac:dyDescent="0.25">
      <c r="A13829" s="221">
        <v>62801.961542596997</v>
      </c>
      <c r="B13829" s="221">
        <v>3.73856760109634</v>
      </c>
      <c r="C13829" s="221">
        <v>1.89610138706512</v>
      </c>
      <c r="D13829" s="221"/>
      <c r="E13829" s="221">
        <v>1.8291815054594101</v>
      </c>
    </row>
    <row r="13830" spans="1:5" x14ac:dyDescent="0.25">
      <c r="A13830" s="221">
        <v>62813.759666751197</v>
      </c>
      <c r="B13830" s="221">
        <v>2.8493157240029099</v>
      </c>
      <c r="C13830" s="221">
        <v>1.89614659609623</v>
      </c>
      <c r="D13830" s="221"/>
      <c r="E13830" s="221">
        <v>1.8291747765634101</v>
      </c>
    </row>
    <row r="13831" spans="1:5" x14ac:dyDescent="0.25">
      <c r="A13831" s="221">
        <v>62818.542802959702</v>
      </c>
      <c r="B13831" s="221">
        <v>2.6755731058059702</v>
      </c>
      <c r="C13831" s="221">
        <v>1.89616473510244</v>
      </c>
      <c r="D13831" s="221"/>
      <c r="E13831" s="221">
        <v>1.82917202854441</v>
      </c>
    </row>
    <row r="13832" spans="1:5" x14ac:dyDescent="0.25">
      <c r="A13832" s="221">
        <v>62825.685390251601</v>
      </c>
      <c r="B13832" s="221">
        <v>1.8291679226449999</v>
      </c>
      <c r="C13832" s="221">
        <v>1.8961916061464701</v>
      </c>
      <c r="D13832" s="221"/>
      <c r="E13832" s="221">
        <v>1.8291679226449999</v>
      </c>
    </row>
    <row r="13833" spans="1:5" x14ac:dyDescent="0.25">
      <c r="A13833" s="221">
        <v>62826.091381574297</v>
      </c>
      <c r="B13833" s="221">
        <v>3.90857617820151</v>
      </c>
      <c r="C13833" s="221">
        <v>1.8961931278344599</v>
      </c>
      <c r="D13833" s="221"/>
      <c r="E13833" s="221">
        <v>1.8291676881059999</v>
      </c>
    </row>
    <row r="13834" spans="1:5" x14ac:dyDescent="0.25">
      <c r="A13834" s="221">
        <v>62826.975161146103</v>
      </c>
      <c r="B13834" s="221">
        <v>0.230539505553362</v>
      </c>
      <c r="C13834" s="221">
        <v>1.8961964338152999</v>
      </c>
      <c r="D13834" s="221"/>
      <c r="E13834" s="221">
        <v>1.8291671775513001</v>
      </c>
    </row>
    <row r="13835" spans="1:5" x14ac:dyDescent="0.25">
      <c r="A13835" s="221">
        <v>62829.955854092303</v>
      </c>
      <c r="B13835" s="221">
        <v>0.22448921547297801</v>
      </c>
      <c r="C13835" s="221">
        <v>1.89620755566548</v>
      </c>
      <c r="D13835" s="221"/>
      <c r="E13835" s="221">
        <v>1.82916545553453</v>
      </c>
    </row>
    <row r="13836" spans="1:5" x14ac:dyDescent="0.25">
      <c r="A13836" s="221">
        <v>62830.849249309496</v>
      </c>
      <c r="B13836" s="221">
        <v>1.99383957983605</v>
      </c>
      <c r="C13836" s="221">
        <v>1.89621088074327</v>
      </c>
      <c r="D13836" s="221"/>
      <c r="E13836" s="221">
        <v>1.8291649365295799</v>
      </c>
    </row>
    <row r="13837" spans="1:5" x14ac:dyDescent="0.25">
      <c r="A13837" s="221">
        <v>62835.668571867202</v>
      </c>
      <c r="B13837" s="221">
        <v>0.74486059758584999</v>
      </c>
      <c r="C13837" s="221">
        <v>1.8962287466919601</v>
      </c>
      <c r="D13837" s="221"/>
      <c r="E13837" s="221">
        <v>1.8291621368142601</v>
      </c>
    </row>
    <row r="13838" spans="1:5" x14ac:dyDescent="0.25">
      <c r="A13838" s="221">
        <v>62848.534533803002</v>
      </c>
      <c r="B13838" s="221">
        <v>1.3152112184317</v>
      </c>
      <c r="C13838" s="221">
        <v>1.8962759024795199</v>
      </c>
      <c r="D13838" s="221"/>
      <c r="E13838" s="221">
        <v>1.8291546377408401</v>
      </c>
    </row>
    <row r="13839" spans="1:5" x14ac:dyDescent="0.25">
      <c r="A13839" s="221">
        <v>62852.552072797604</v>
      </c>
      <c r="B13839" s="221">
        <v>1.98422923590833</v>
      </c>
      <c r="C13839" s="221">
        <v>1.89629046147112</v>
      </c>
      <c r="D13839" s="221"/>
      <c r="E13839" s="221">
        <v>1.8291522699643501</v>
      </c>
    </row>
    <row r="13840" spans="1:5" x14ac:dyDescent="0.25">
      <c r="A13840" s="221">
        <v>62861.558976949003</v>
      </c>
      <c r="B13840" s="221">
        <v>1.77779337017026</v>
      </c>
      <c r="C13840" s="221">
        <v>1.8963228169187301</v>
      </c>
      <c r="D13840" s="221"/>
      <c r="E13840" s="221">
        <v>1.8291469616559599</v>
      </c>
    </row>
    <row r="13841" spans="1:5" x14ac:dyDescent="0.25">
      <c r="A13841" s="221">
        <v>62869.437960030002</v>
      </c>
      <c r="B13841" s="221">
        <v>1.33623442338675</v>
      </c>
      <c r="C13841" s="221">
        <v>1.8963507888414199</v>
      </c>
      <c r="D13841" s="221"/>
      <c r="E13841" s="221">
        <v>1.82914231809906</v>
      </c>
    </row>
    <row r="13842" spans="1:5" x14ac:dyDescent="0.25">
      <c r="A13842" s="221">
        <v>62871.418038194002</v>
      </c>
      <c r="B13842" s="221">
        <v>2.1376042721294599</v>
      </c>
      <c r="C13842" s="221">
        <v>1.89635778373876</v>
      </c>
      <c r="D13842" s="221"/>
      <c r="E13842" s="221">
        <v>1.8291411511203299</v>
      </c>
    </row>
    <row r="13843" spans="1:5" x14ac:dyDescent="0.25">
      <c r="A13843" s="221">
        <v>62873.206409481303</v>
      </c>
      <c r="B13843" s="221">
        <v>1.7386604799555401</v>
      </c>
      <c r="C13843" s="221">
        <v>1.89636407621804</v>
      </c>
      <c r="D13843" s="221"/>
      <c r="E13843" s="221">
        <v>1.82914009189588</v>
      </c>
    </row>
    <row r="13844" spans="1:5" x14ac:dyDescent="0.25">
      <c r="A13844" s="221">
        <v>62874.033891296203</v>
      </c>
      <c r="B13844" s="221">
        <v>1.86698141467851</v>
      </c>
      <c r="C13844" s="221">
        <v>1.8963669819651801</v>
      </c>
      <c r="D13844" s="221"/>
      <c r="E13844" s="221">
        <v>1.82913959826845</v>
      </c>
    </row>
    <row r="13845" spans="1:5" x14ac:dyDescent="0.25">
      <c r="A13845" s="221">
        <v>62875.639609127902</v>
      </c>
      <c r="B13845" s="221">
        <v>1.3640956811043801</v>
      </c>
      <c r="C13845" s="221">
        <v>1.8963726127970699</v>
      </c>
      <c r="D13845" s="221"/>
      <c r="E13845" s="221">
        <v>1.8291386403907599</v>
      </c>
    </row>
    <row r="13846" spans="1:5" x14ac:dyDescent="0.25">
      <c r="A13846" s="221">
        <v>62881.466723600002</v>
      </c>
      <c r="B13846" s="221">
        <v>1.25487113900806</v>
      </c>
      <c r="C13846" s="221">
        <v>1.8963929405731701</v>
      </c>
      <c r="D13846" s="221"/>
      <c r="E13846" s="221">
        <v>1.82913516427383</v>
      </c>
    </row>
    <row r="13847" spans="1:5" x14ac:dyDescent="0.25">
      <c r="A13847" s="221">
        <v>62883.121162467403</v>
      </c>
      <c r="B13847" s="221">
        <v>1.3647720904560701</v>
      </c>
      <c r="C13847" s="221">
        <v>1.89639868226591</v>
      </c>
      <c r="D13847" s="221"/>
      <c r="E13847" s="221">
        <v>1.82913417733201</v>
      </c>
    </row>
    <row r="13848" spans="1:5" x14ac:dyDescent="0.25">
      <c r="A13848" s="221">
        <v>62884.312445268602</v>
      </c>
      <c r="B13848" s="221">
        <v>1.9489061788449999</v>
      </c>
      <c r="C13848" s="221">
        <v>1.8964028084348099</v>
      </c>
      <c r="D13848" s="221"/>
      <c r="E13848" s="221">
        <v>1.82913346668211</v>
      </c>
    </row>
    <row r="13849" spans="1:5" x14ac:dyDescent="0.25">
      <c r="A13849" s="221">
        <v>62886.473857875899</v>
      </c>
      <c r="B13849" s="221">
        <v>1.5363236855703299</v>
      </c>
      <c r="C13849" s="221">
        <v>1.8964102764638899</v>
      </c>
      <c r="D13849" s="221"/>
      <c r="E13849" s="221">
        <v>1.8291321773092999</v>
      </c>
    </row>
    <row r="13850" spans="1:5" x14ac:dyDescent="0.25">
      <c r="A13850" s="221">
        <v>62886.680735791502</v>
      </c>
      <c r="B13850" s="221">
        <v>1.81975597503148</v>
      </c>
      <c r="C13850" s="221">
        <v>1.8964109910689699</v>
      </c>
      <c r="D13850" s="221"/>
      <c r="E13850" s="221">
        <v>1.8291320533620901</v>
      </c>
    </row>
    <row r="13851" spans="1:5" x14ac:dyDescent="0.25">
      <c r="A13851" s="221">
        <v>62886.807766261103</v>
      </c>
      <c r="B13851" s="221">
        <v>0.75123761376949505</v>
      </c>
      <c r="C13851" s="221">
        <v>1.8964114291813601</v>
      </c>
      <c r="D13851" s="221"/>
      <c r="E13851" s="221">
        <v>1.82913197725405</v>
      </c>
    </row>
    <row r="13852" spans="1:5" x14ac:dyDescent="0.25">
      <c r="A13852" s="221">
        <v>62896.576783816898</v>
      </c>
      <c r="B13852" s="221">
        <v>1.6836440488915401</v>
      </c>
      <c r="C13852" s="221">
        <v>1.89644489138757</v>
      </c>
      <c r="D13852" s="221"/>
      <c r="E13852" s="221">
        <v>1.8291261059408901</v>
      </c>
    </row>
    <row r="13853" spans="1:5" x14ac:dyDescent="0.25">
      <c r="A13853" s="221">
        <v>62903.344621105898</v>
      </c>
      <c r="B13853" s="221">
        <v>1.208753409629</v>
      </c>
      <c r="C13853" s="221">
        <v>1.8964678053450099</v>
      </c>
      <c r="D13853" s="221"/>
      <c r="E13853" s="221">
        <v>1.82912201438662</v>
      </c>
    </row>
    <row r="13854" spans="1:5" x14ac:dyDescent="0.25">
      <c r="A13854" s="221">
        <v>62904.734899656403</v>
      </c>
      <c r="B13854" s="221">
        <v>2.8674788720536299</v>
      </c>
      <c r="C13854" s="221">
        <v>1.89647248529797</v>
      </c>
      <c r="D13854" s="221"/>
      <c r="E13854" s="221">
        <v>1.8291211736274799</v>
      </c>
    </row>
    <row r="13855" spans="1:5" x14ac:dyDescent="0.25">
      <c r="A13855" s="221">
        <v>62908.110580809203</v>
      </c>
      <c r="B13855" s="221">
        <v>1.74002232195416</v>
      </c>
      <c r="C13855" s="221">
        <v>1.89648381006464</v>
      </c>
      <c r="D13855" s="221"/>
      <c r="E13855" s="221">
        <v>1.82911913039314</v>
      </c>
    </row>
    <row r="13856" spans="1:5" x14ac:dyDescent="0.25">
      <c r="A13856" s="221">
        <v>62913.962023840097</v>
      </c>
      <c r="B13856" s="221">
        <v>1.7022052542025901</v>
      </c>
      <c r="C13856" s="221">
        <v>1.89650331164784</v>
      </c>
      <c r="D13856" s="221"/>
      <c r="E13856" s="221">
        <v>1.82911557348632</v>
      </c>
    </row>
    <row r="13857" spans="1:5" x14ac:dyDescent="0.25">
      <c r="A13857" s="221">
        <v>62914.004589162403</v>
      </c>
      <c r="B13857" s="221">
        <v>-0.39608453099114799</v>
      </c>
      <c r="C13857" s="221">
        <v>1.8965034529103699</v>
      </c>
      <c r="D13857" s="221"/>
      <c r="E13857" s="221">
        <v>1.8291155476122101</v>
      </c>
    </row>
    <row r="13858" spans="1:5" x14ac:dyDescent="0.25">
      <c r="A13858" s="221">
        <v>62928.731214538901</v>
      </c>
      <c r="B13858" s="221">
        <v>1.5536387948461099</v>
      </c>
      <c r="C13858" s="221">
        <v>1.8965518087122799</v>
      </c>
      <c r="D13858" s="221"/>
      <c r="E13858" s="221">
        <v>1.8291065287575301</v>
      </c>
    </row>
    <row r="13859" spans="1:5" x14ac:dyDescent="0.25">
      <c r="A13859" s="221">
        <v>62932.958233367797</v>
      </c>
      <c r="B13859" s="221">
        <v>2.1298194119486098</v>
      </c>
      <c r="C13859" s="221">
        <v>1.8965654979980699</v>
      </c>
      <c r="D13859" s="221"/>
      <c r="E13859" s="221">
        <v>1.8291039396059301</v>
      </c>
    </row>
    <row r="13860" spans="1:5" x14ac:dyDescent="0.25">
      <c r="A13860" s="221">
        <v>62938.494814605503</v>
      </c>
      <c r="B13860" s="221">
        <v>3.2498715879783799</v>
      </c>
      <c r="C13860" s="221">
        <v>1.8965833001552801</v>
      </c>
      <c r="D13860" s="221"/>
      <c r="E13860" s="221">
        <v>1.8291005196980401</v>
      </c>
    </row>
    <row r="13861" spans="1:5" x14ac:dyDescent="0.25">
      <c r="A13861" s="221">
        <v>62938.8346547158</v>
      </c>
      <c r="B13861" s="221">
        <v>1.8225790662223</v>
      </c>
      <c r="C13861" s="221">
        <v>1.8965843881363</v>
      </c>
      <c r="D13861" s="221"/>
      <c r="E13861" s="221">
        <v>1.82910030955668</v>
      </c>
    </row>
    <row r="13862" spans="1:5" x14ac:dyDescent="0.25">
      <c r="A13862" s="221">
        <v>62947.729702673598</v>
      </c>
      <c r="B13862" s="221">
        <v>2.6733958491538701</v>
      </c>
      <c r="C13862" s="221">
        <v>1.89661267086442</v>
      </c>
      <c r="D13862" s="221"/>
      <c r="E13862" s="221">
        <v>1.82909480261221</v>
      </c>
    </row>
    <row r="13863" spans="1:5" x14ac:dyDescent="0.25">
      <c r="A13863" s="221">
        <v>62954.7305980448</v>
      </c>
      <c r="B13863" s="221">
        <v>1.6476549610548299</v>
      </c>
      <c r="C13863" s="221">
        <v>1.8966346680802899</v>
      </c>
      <c r="D13863" s="221"/>
      <c r="E13863" s="221">
        <v>1.82909039931119</v>
      </c>
    </row>
    <row r="13864" spans="1:5" x14ac:dyDescent="0.25">
      <c r="A13864" s="221">
        <v>62957.912624509503</v>
      </c>
      <c r="B13864" s="221">
        <v>2.2889968998350199</v>
      </c>
      <c r="C13864" s="221">
        <v>1.8966445897923701</v>
      </c>
      <c r="D13864" s="221"/>
      <c r="E13864" s="221">
        <v>1.82908839793571</v>
      </c>
    </row>
    <row r="13865" spans="1:5" x14ac:dyDescent="0.25">
      <c r="A13865" s="221">
        <v>62959.554047317397</v>
      </c>
      <c r="B13865" s="221">
        <v>0.75399638545010605</v>
      </c>
      <c r="C13865" s="221">
        <v>1.89664968918112</v>
      </c>
      <c r="D13865" s="221"/>
      <c r="E13865" s="221">
        <v>1.8290873655422299</v>
      </c>
    </row>
    <row r="13866" spans="1:5" x14ac:dyDescent="0.25">
      <c r="A13866" s="221">
        <v>62972.419778214702</v>
      </c>
      <c r="B13866" s="221">
        <v>2.9919651897320398</v>
      </c>
      <c r="C13866" s="221">
        <v>1.8966892201383601</v>
      </c>
      <c r="D13866" s="221"/>
      <c r="E13866" s="221">
        <v>1.82907927347929</v>
      </c>
    </row>
    <row r="13867" spans="1:5" x14ac:dyDescent="0.25">
      <c r="A13867" s="221">
        <v>62978.498309715404</v>
      </c>
      <c r="B13867" s="221">
        <v>8.31445565086852E-2</v>
      </c>
      <c r="C13867" s="221">
        <v>1.89670762666282</v>
      </c>
      <c r="D13867" s="221"/>
      <c r="E13867" s="221">
        <v>1.8290754503106099</v>
      </c>
    </row>
    <row r="13868" spans="1:5" x14ac:dyDescent="0.25">
      <c r="A13868" s="221">
        <v>62988.200412102698</v>
      </c>
      <c r="B13868" s="221">
        <v>1.71296826880292</v>
      </c>
      <c r="C13868" s="221">
        <v>1.89673664746365</v>
      </c>
      <c r="D13868" s="221"/>
      <c r="E13868" s="221">
        <v>1.8290693480515401</v>
      </c>
    </row>
    <row r="13869" spans="1:5" x14ac:dyDescent="0.25">
      <c r="A13869" s="221">
        <v>62994.336072692196</v>
      </c>
      <c r="B13869" s="221">
        <v>1.2236231473369299</v>
      </c>
      <c r="C13869" s="221">
        <v>1.8967547732021099</v>
      </c>
      <c r="D13869" s="221"/>
      <c r="E13869" s="221">
        <v>1.82906548386663</v>
      </c>
    </row>
    <row r="13870" spans="1:5" x14ac:dyDescent="0.25">
      <c r="A13870" s="221">
        <v>63020.2791659629</v>
      </c>
      <c r="B13870" s="221">
        <v>1.72051833214797</v>
      </c>
      <c r="C13870" s="221">
        <v>1.89682947833216</v>
      </c>
      <c r="D13870" s="221"/>
      <c r="E13870" s="221">
        <v>1.8290487894015199</v>
      </c>
    </row>
    <row r="13871" spans="1:5" x14ac:dyDescent="0.25">
      <c r="A13871" s="221">
        <v>63026.130196460603</v>
      </c>
      <c r="B13871" s="221">
        <v>0.91795320170051697</v>
      </c>
      <c r="C13871" s="221">
        <v>1.8968458955607199</v>
      </c>
      <c r="D13871" s="221"/>
      <c r="E13871" s="221">
        <v>1.8290450242443099</v>
      </c>
    </row>
    <row r="13872" spans="1:5" x14ac:dyDescent="0.25">
      <c r="A13872" s="221">
        <v>63027.476638728003</v>
      </c>
      <c r="B13872" s="221">
        <v>4.16182444542779</v>
      </c>
      <c r="C13872" s="221">
        <v>1.89684965110913</v>
      </c>
      <c r="D13872" s="221"/>
      <c r="E13872" s="221">
        <v>1.8290441578043199</v>
      </c>
    </row>
    <row r="13873" spans="1:5" x14ac:dyDescent="0.25">
      <c r="A13873" s="221">
        <v>63028.126802358303</v>
      </c>
      <c r="B13873" s="221">
        <v>0.83473229951158701</v>
      </c>
      <c r="C13873" s="221">
        <v>1.89685146157314</v>
      </c>
      <c r="D13873" s="221"/>
      <c r="E13873" s="221">
        <v>1.8290437394219099</v>
      </c>
    </row>
    <row r="13874" spans="1:5" x14ac:dyDescent="0.25">
      <c r="A13874" s="221">
        <v>63032.944412494202</v>
      </c>
      <c r="B13874" s="221">
        <v>1.619049038762</v>
      </c>
      <c r="C13874" s="221">
        <v>1.8968648160438499</v>
      </c>
      <c r="D13874" s="221"/>
      <c r="E13874" s="221">
        <v>1.82904061095818</v>
      </c>
    </row>
    <row r="13875" spans="1:5" x14ac:dyDescent="0.25">
      <c r="A13875" s="221">
        <v>63035.745810631</v>
      </c>
      <c r="B13875" s="221">
        <v>1.8431167618053099</v>
      </c>
      <c r="C13875" s="221">
        <v>1.89687253234023</v>
      </c>
      <c r="D13875" s="221"/>
      <c r="E13875" s="221">
        <v>1.82903878318049</v>
      </c>
    </row>
    <row r="13876" spans="1:5" x14ac:dyDescent="0.25">
      <c r="A13876" s="221">
        <v>63045.438598007699</v>
      </c>
      <c r="B13876" s="221">
        <v>0.91154551969914199</v>
      </c>
      <c r="C13876" s="221">
        <v>1.8968989518278601</v>
      </c>
      <c r="D13876" s="221"/>
      <c r="E13876" s="221">
        <v>1.8290324591024401</v>
      </c>
    </row>
    <row r="13877" spans="1:5" x14ac:dyDescent="0.25">
      <c r="A13877" s="221">
        <v>63046.528294696298</v>
      </c>
      <c r="B13877" s="221">
        <v>2.3194029973811801</v>
      </c>
      <c r="C13877" s="221">
        <v>1.89690189498758</v>
      </c>
      <c r="D13877" s="221"/>
      <c r="E13877" s="221">
        <v>1.8290317456499801</v>
      </c>
    </row>
    <row r="13878" spans="1:5" x14ac:dyDescent="0.25">
      <c r="A13878" s="221">
        <v>63048.982506234701</v>
      </c>
      <c r="B13878" s="221">
        <v>0.80816818147737601</v>
      </c>
      <c r="C13878" s="221">
        <v>1.89690850359416</v>
      </c>
      <c r="D13878" s="221"/>
      <c r="E13878" s="221">
        <v>1.8290301279597601</v>
      </c>
    </row>
    <row r="13879" spans="1:5" x14ac:dyDescent="0.25">
      <c r="A13879" s="221">
        <v>63050.673464310603</v>
      </c>
      <c r="B13879" s="221">
        <v>1.88940034112912</v>
      </c>
      <c r="C13879" s="221">
        <v>1.8969130408564501</v>
      </c>
      <c r="D13879" s="221"/>
      <c r="E13879" s="221">
        <v>1.8290290133670299</v>
      </c>
    </row>
    <row r="13880" spans="1:5" x14ac:dyDescent="0.25">
      <c r="A13880" s="221">
        <v>63061.309182974699</v>
      </c>
      <c r="B13880" s="221">
        <v>2.7396528879711601</v>
      </c>
      <c r="C13880" s="221">
        <v>1.89694127871968</v>
      </c>
      <c r="D13880" s="221"/>
      <c r="E13880" s="221">
        <v>1.82902200284746</v>
      </c>
    </row>
    <row r="13881" spans="1:5" x14ac:dyDescent="0.25">
      <c r="A13881" s="221">
        <v>63076.680472163003</v>
      </c>
      <c r="B13881" s="221">
        <v>1.0423032288534799</v>
      </c>
      <c r="C13881" s="221">
        <v>1.8969811759250099</v>
      </c>
      <c r="D13881" s="221"/>
      <c r="E13881" s="221">
        <v>1.8290118259055701</v>
      </c>
    </row>
    <row r="13882" spans="1:5" x14ac:dyDescent="0.25">
      <c r="A13882" s="221">
        <v>63078.281132023498</v>
      </c>
      <c r="B13882" s="221">
        <v>2.4704770669727201</v>
      </c>
      <c r="C13882" s="221">
        <v>1.89698526862407</v>
      </c>
      <c r="D13882" s="221"/>
      <c r="E13882" s="221">
        <v>1.8290107616000399</v>
      </c>
    </row>
    <row r="13883" spans="1:5" x14ac:dyDescent="0.25">
      <c r="A13883" s="221">
        <v>63083.207990695599</v>
      </c>
      <c r="B13883" s="221">
        <v>1.25190973638609</v>
      </c>
      <c r="C13883" s="221">
        <v>1.8969977867360099</v>
      </c>
      <c r="D13883" s="221"/>
      <c r="E13883" s="221">
        <v>1.8290074779241801</v>
      </c>
    </row>
    <row r="13884" spans="1:5" x14ac:dyDescent="0.25">
      <c r="A13884" s="221">
        <v>63084.068494349303</v>
      </c>
      <c r="B13884" s="221">
        <v>-3.2834573920204099E-2</v>
      </c>
      <c r="C13884" s="221">
        <v>1.89699996898714</v>
      </c>
      <c r="D13884" s="221"/>
      <c r="E13884" s="221">
        <v>1.8290068997834099</v>
      </c>
    </row>
    <row r="13885" spans="1:5" x14ac:dyDescent="0.25">
      <c r="A13885" s="221">
        <v>63090.172731535298</v>
      </c>
      <c r="B13885" s="221">
        <v>2.4296005957844802</v>
      </c>
      <c r="C13885" s="221">
        <v>1.8970153093654101</v>
      </c>
      <c r="D13885" s="221"/>
      <c r="E13885" s="221">
        <v>1.8290027985708399</v>
      </c>
    </row>
    <row r="13886" spans="1:5" x14ac:dyDescent="0.25">
      <c r="A13886" s="221">
        <v>63101.732470773102</v>
      </c>
      <c r="B13886" s="221">
        <v>2.23843153726324</v>
      </c>
      <c r="C13886" s="221">
        <v>1.89704389708042</v>
      </c>
      <c r="D13886" s="221"/>
      <c r="E13886" s="221">
        <v>1.8289950320069901</v>
      </c>
    </row>
    <row r="13887" spans="1:5" x14ac:dyDescent="0.25">
      <c r="A13887" s="221">
        <v>63111.279263295197</v>
      </c>
      <c r="B13887" s="221">
        <v>1.17821069208743</v>
      </c>
      <c r="C13887" s="221">
        <v>1.8970670512782899</v>
      </c>
      <c r="D13887" s="221"/>
      <c r="E13887" s="221">
        <v>1.8289885924474001</v>
      </c>
    </row>
    <row r="13888" spans="1:5" x14ac:dyDescent="0.25">
      <c r="A13888" s="221">
        <v>63114.902989522197</v>
      </c>
      <c r="B13888" s="221">
        <v>2.0667718801275399</v>
      </c>
      <c r="C13888" s="221">
        <v>1.8970757324312399</v>
      </c>
      <c r="D13888" s="221"/>
      <c r="E13888" s="221">
        <v>1.8289861373410199</v>
      </c>
    </row>
    <row r="13889" spans="1:5" x14ac:dyDescent="0.25">
      <c r="A13889" s="221">
        <v>63116.7782042252</v>
      </c>
      <c r="B13889" s="221">
        <v>0.832017033812815</v>
      </c>
      <c r="C13889" s="221">
        <v>1.8970801981760499</v>
      </c>
      <c r="D13889" s="221"/>
      <c r="E13889" s="221">
        <v>1.82898486686658</v>
      </c>
    </row>
    <row r="13890" spans="1:5" x14ac:dyDescent="0.25">
      <c r="A13890" s="221">
        <v>63121.725395396701</v>
      </c>
      <c r="B13890" s="221">
        <v>0.90729999215402002</v>
      </c>
      <c r="C13890" s="221">
        <v>1.89709191610571</v>
      </c>
      <c r="D13890" s="221"/>
      <c r="E13890" s="221">
        <v>1.82898150201385</v>
      </c>
    </row>
    <row r="13891" spans="1:5" x14ac:dyDescent="0.25">
      <c r="A13891" s="221">
        <v>63141.201272082799</v>
      </c>
      <c r="B13891" s="221">
        <v>1.73551090604169</v>
      </c>
      <c r="C13891" s="221">
        <v>1.89713696636523</v>
      </c>
      <c r="D13891" s="221"/>
      <c r="E13891" s="221">
        <v>1.8289681644103299</v>
      </c>
    </row>
    <row r="13892" spans="1:5" x14ac:dyDescent="0.25">
      <c r="A13892" s="221">
        <v>63144.012195318202</v>
      </c>
      <c r="B13892" s="221">
        <v>2.3219461366792</v>
      </c>
      <c r="C13892" s="221">
        <v>1.89714332824375</v>
      </c>
      <c r="D13892" s="221"/>
      <c r="E13892" s="221">
        <v>1.82896622512287</v>
      </c>
    </row>
    <row r="13893" spans="1:5" x14ac:dyDescent="0.25">
      <c r="A13893" s="221">
        <v>63148.205614529797</v>
      </c>
      <c r="B13893" s="221">
        <v>-0.15306070406701</v>
      </c>
      <c r="C13893" s="221">
        <v>1.8971527535427399</v>
      </c>
      <c r="D13893" s="221"/>
      <c r="E13893" s="221">
        <v>1.82896333203593</v>
      </c>
    </row>
    <row r="13894" spans="1:5" x14ac:dyDescent="0.25">
      <c r="A13894" s="221">
        <v>63154.108370506197</v>
      </c>
      <c r="B13894" s="221">
        <v>2.0072310149459098</v>
      </c>
      <c r="C13894" s="221">
        <v>1.89716588800445</v>
      </c>
      <c r="D13894" s="221"/>
      <c r="E13894" s="221">
        <v>1.8289592596583999</v>
      </c>
    </row>
    <row r="13895" spans="1:5" x14ac:dyDescent="0.25">
      <c r="A13895" s="221">
        <v>63159.201628617498</v>
      </c>
      <c r="B13895" s="221">
        <v>2.4564987222641399</v>
      </c>
      <c r="C13895" s="221">
        <v>1.8971770965952801</v>
      </c>
      <c r="D13895" s="221"/>
      <c r="E13895" s="221">
        <v>1.8289557457625201</v>
      </c>
    </row>
    <row r="13896" spans="1:5" x14ac:dyDescent="0.25">
      <c r="A13896" s="221">
        <v>63159.974755599098</v>
      </c>
      <c r="B13896" s="221">
        <v>5.2374565433943601E-2</v>
      </c>
      <c r="C13896" s="221">
        <v>1.8971787879136299</v>
      </c>
      <c r="D13896" s="221"/>
      <c r="E13896" s="221">
        <v>1.82895521237354</v>
      </c>
    </row>
    <row r="13897" spans="1:5" x14ac:dyDescent="0.25">
      <c r="A13897" s="221">
        <v>63176.811934588302</v>
      </c>
      <c r="B13897" s="221">
        <v>1.0278295972854701</v>
      </c>
      <c r="C13897" s="221">
        <v>1.8972149639481299</v>
      </c>
      <c r="D13897" s="221"/>
      <c r="E13897" s="221">
        <v>1.82894349288966</v>
      </c>
    </row>
    <row r="13898" spans="1:5" x14ac:dyDescent="0.25">
      <c r="A13898" s="221">
        <v>63195.424925276202</v>
      </c>
      <c r="B13898" s="221">
        <v>2.3292154313186102</v>
      </c>
      <c r="C13898" s="221">
        <v>1.89725349747352</v>
      </c>
      <c r="D13898" s="221"/>
      <c r="E13898" s="221">
        <v>1.8289304216617599</v>
      </c>
    </row>
    <row r="13899" spans="1:5" x14ac:dyDescent="0.25">
      <c r="A13899" s="221">
        <v>63196.7517082509</v>
      </c>
      <c r="B13899" s="221">
        <v>1.14751285805312</v>
      </c>
      <c r="C13899" s="221">
        <v>1.89725618156547</v>
      </c>
      <c r="D13899" s="221"/>
      <c r="E13899" s="221">
        <v>1.8289294895922701</v>
      </c>
    </row>
    <row r="13900" spans="1:5" x14ac:dyDescent="0.25">
      <c r="A13900" s="221">
        <v>63198.273858419001</v>
      </c>
      <c r="B13900" s="221">
        <v>2.7622744314557801</v>
      </c>
      <c r="C13900" s="221">
        <v>1.89725926088673</v>
      </c>
      <c r="D13900" s="221"/>
      <c r="E13900" s="221">
        <v>1.8289284142584501</v>
      </c>
    </row>
    <row r="13901" spans="1:5" x14ac:dyDescent="0.25">
      <c r="A13901" s="221">
        <v>63210.683481179301</v>
      </c>
      <c r="B13901" s="221">
        <v>2.2162340691910698</v>
      </c>
      <c r="C13901" s="221">
        <v>1.8972839502624801</v>
      </c>
      <c r="D13901" s="221"/>
      <c r="E13901" s="221">
        <v>1.82891962086759</v>
      </c>
    </row>
    <row r="13902" spans="1:5" x14ac:dyDescent="0.25">
      <c r="A13902" s="221">
        <v>63215.598110074701</v>
      </c>
      <c r="B13902" s="221">
        <v>0.87298609675787697</v>
      </c>
      <c r="C13902" s="221">
        <v>1.8972935416892001</v>
      </c>
      <c r="D13902" s="221"/>
      <c r="E13902" s="221">
        <v>1.8289161336737501</v>
      </c>
    </row>
    <row r="13903" spans="1:5" x14ac:dyDescent="0.25">
      <c r="A13903" s="221">
        <v>63220.758499575801</v>
      </c>
      <c r="B13903" s="221">
        <v>1.5955417541375401</v>
      </c>
      <c r="C13903" s="221">
        <v>1.8973034991803199</v>
      </c>
      <c r="D13903" s="221"/>
      <c r="E13903" s="221">
        <v>1.82891244733536</v>
      </c>
    </row>
    <row r="13904" spans="1:5" x14ac:dyDescent="0.25">
      <c r="A13904" s="221">
        <v>63223.507413192201</v>
      </c>
      <c r="B13904" s="221">
        <v>2.4065751443723502</v>
      </c>
      <c r="C13904" s="221">
        <v>1.8973087560564399</v>
      </c>
      <c r="D13904" s="221"/>
      <c r="E13904" s="221">
        <v>1.8289104830151399</v>
      </c>
    </row>
    <row r="13905" spans="1:5" x14ac:dyDescent="0.25">
      <c r="A13905" s="221">
        <v>63243.4521156642</v>
      </c>
      <c r="B13905" s="221">
        <v>4.4480744280325899</v>
      </c>
      <c r="C13905" s="221">
        <v>1.8973459126536401</v>
      </c>
      <c r="D13905" s="221"/>
      <c r="E13905" s="221">
        <v>1.8288961854550601</v>
      </c>
    </row>
    <row r="13906" spans="1:5" x14ac:dyDescent="0.25">
      <c r="A13906" s="221">
        <v>63247.558351456901</v>
      </c>
      <c r="B13906" s="221">
        <v>2.3765297145898598</v>
      </c>
      <c r="C13906" s="221">
        <v>1.89735334824306</v>
      </c>
      <c r="D13906" s="221"/>
      <c r="E13906" s="221">
        <v>1.82889322306326</v>
      </c>
    </row>
    <row r="13907" spans="1:5" x14ac:dyDescent="0.25">
      <c r="A13907" s="221">
        <v>63248.373476745503</v>
      </c>
      <c r="B13907" s="221">
        <v>2.0231563232290699</v>
      </c>
      <c r="C13907" s="221">
        <v>1.8973548152717501</v>
      </c>
      <c r="D13907" s="221"/>
      <c r="E13907" s="221">
        <v>1.82889263497092</v>
      </c>
    </row>
    <row r="13908" spans="1:5" x14ac:dyDescent="0.25">
      <c r="A13908" s="221">
        <v>63249.261005152599</v>
      </c>
      <c r="B13908" s="221">
        <v>2.1215640231312398</v>
      </c>
      <c r="C13908" s="221">
        <v>1.8973564100152001</v>
      </c>
      <c r="D13908" s="221"/>
      <c r="E13908" s="221">
        <v>1.82889199289611</v>
      </c>
    </row>
    <row r="13909" spans="1:5" x14ac:dyDescent="0.25">
      <c r="A13909" s="221">
        <v>63254.092650962397</v>
      </c>
      <c r="B13909" s="221">
        <v>1.71853248925253</v>
      </c>
      <c r="C13909" s="221">
        <v>1.89736503021361</v>
      </c>
      <c r="D13909" s="221"/>
      <c r="E13909" s="221">
        <v>1.8288884974834101</v>
      </c>
    </row>
    <row r="13910" spans="1:5" x14ac:dyDescent="0.25">
      <c r="A13910" s="221">
        <v>63254.7330561364</v>
      </c>
      <c r="B13910" s="221">
        <v>4.8173684895022504</v>
      </c>
      <c r="C13910" s="221">
        <v>1.8973661651996501</v>
      </c>
      <c r="D13910" s="221"/>
      <c r="E13910" s="221">
        <v>1.82888803418779</v>
      </c>
    </row>
    <row r="13911" spans="1:5" x14ac:dyDescent="0.25">
      <c r="A13911" s="221">
        <v>63258.640810786601</v>
      </c>
      <c r="B13911" s="221">
        <v>1.9780023158850699</v>
      </c>
      <c r="C13911" s="221">
        <v>1.89737305253879</v>
      </c>
      <c r="D13911" s="221"/>
      <c r="E13911" s="221">
        <v>1.82888520189377</v>
      </c>
    </row>
    <row r="13912" spans="1:5" x14ac:dyDescent="0.25">
      <c r="A13912" s="221">
        <v>63258.791685804601</v>
      </c>
      <c r="B13912" s="221">
        <v>1.11485338264441</v>
      </c>
      <c r="C13912" s="221">
        <v>1.8973733171323299</v>
      </c>
      <c r="D13912" s="221"/>
      <c r="E13912" s="221">
        <v>1.82888509160241</v>
      </c>
    </row>
    <row r="13913" spans="1:5" x14ac:dyDescent="0.25">
      <c r="A13913" s="221">
        <v>63259.136277639103</v>
      </c>
      <c r="B13913" s="221">
        <v>3.4857306339180401</v>
      </c>
      <c r="C13913" s="221">
        <v>1.89737392108417</v>
      </c>
      <c r="D13913" s="221"/>
      <c r="E13913" s="221">
        <v>1.82888483970183</v>
      </c>
    </row>
    <row r="13914" spans="1:5" x14ac:dyDescent="0.25">
      <c r="A13914" s="221">
        <v>63274.529146194502</v>
      </c>
      <c r="B13914" s="221">
        <v>1.9763211593638099</v>
      </c>
      <c r="C13914" s="221">
        <v>1.89740037816216</v>
      </c>
      <c r="D13914" s="221"/>
      <c r="E13914" s="221">
        <v>1.8288735873386299</v>
      </c>
    </row>
    <row r="13915" spans="1:5" x14ac:dyDescent="0.25">
      <c r="A13915" s="221">
        <v>63294.2190530562</v>
      </c>
      <c r="B13915" s="221">
        <v>2.7448001168543201</v>
      </c>
      <c r="C13915" s="221">
        <v>1.8974327396281601</v>
      </c>
      <c r="D13915" s="221"/>
      <c r="E13915" s="221">
        <v>1.8288591883593801</v>
      </c>
    </row>
    <row r="13916" spans="1:5" x14ac:dyDescent="0.25">
      <c r="A13916" s="221">
        <v>63308.051991658598</v>
      </c>
      <c r="B13916" s="221">
        <v>2.2188688171051099</v>
      </c>
      <c r="C13916" s="221">
        <v>1.8974544854353299</v>
      </c>
      <c r="D13916" s="221"/>
      <c r="E13916" s="221">
        <v>1.8288489635265299</v>
      </c>
    </row>
    <row r="13917" spans="1:5" x14ac:dyDescent="0.25">
      <c r="A13917" s="221">
        <v>63312.063765377301</v>
      </c>
      <c r="B13917" s="221">
        <v>0.20256233924296199</v>
      </c>
      <c r="C13917" s="221">
        <v>1.89746063991637</v>
      </c>
      <c r="D13917" s="221"/>
      <c r="E13917" s="221">
        <v>1.82884598767781</v>
      </c>
    </row>
    <row r="13918" spans="1:5" x14ac:dyDescent="0.25">
      <c r="A13918" s="221">
        <v>63315.884357385097</v>
      </c>
      <c r="B13918" s="221">
        <v>2.7076150654598501</v>
      </c>
      <c r="C13918" s="221">
        <v>1.8974664361834499</v>
      </c>
      <c r="D13918" s="221"/>
      <c r="E13918" s="221">
        <v>1.82884315364363</v>
      </c>
    </row>
    <row r="13919" spans="1:5" x14ac:dyDescent="0.25">
      <c r="A13919" s="221">
        <v>63332.177575634603</v>
      </c>
      <c r="B13919" s="221">
        <v>2.6557354339786801</v>
      </c>
      <c r="C13919" s="221">
        <v>1.8974904693303301</v>
      </c>
      <c r="D13919" s="221"/>
      <c r="E13919" s="221">
        <v>1.82883091597309</v>
      </c>
    </row>
    <row r="13920" spans="1:5" x14ac:dyDescent="0.25">
      <c r="A13920" s="221">
        <v>63333.693206657998</v>
      </c>
      <c r="B13920" s="221">
        <v>1.98301805904129</v>
      </c>
      <c r="C13920" s="221">
        <v>1.89749264784507</v>
      </c>
      <c r="D13920" s="221"/>
      <c r="E13920" s="221">
        <v>1.82882977759804</v>
      </c>
    </row>
    <row r="13921" spans="1:5" x14ac:dyDescent="0.25">
      <c r="A13921" s="221">
        <v>63341.628353195199</v>
      </c>
      <c r="B13921" s="221">
        <v>2.36038180561926</v>
      </c>
      <c r="C13921" s="221">
        <v>1.89750389569984</v>
      </c>
      <c r="D13921" s="221"/>
      <c r="E13921" s="221">
        <v>1.8288238175901701</v>
      </c>
    </row>
    <row r="13922" spans="1:5" x14ac:dyDescent="0.25">
      <c r="A13922" s="221">
        <v>63348.707075183098</v>
      </c>
      <c r="B13922" s="221">
        <v>1.71820761728898</v>
      </c>
      <c r="C13922" s="221">
        <v>1.89751370628761</v>
      </c>
      <c r="D13922" s="221"/>
      <c r="E13922" s="221">
        <v>1.82881850083407</v>
      </c>
    </row>
    <row r="13923" spans="1:5" x14ac:dyDescent="0.25">
      <c r="A13923" s="221">
        <v>63349.815580932402</v>
      </c>
      <c r="B13923" s="221">
        <v>2.2276453201446098</v>
      </c>
      <c r="C13923" s="221">
        <v>1.8975152235580699</v>
      </c>
      <c r="D13923" s="221"/>
      <c r="E13923" s="221">
        <v>1.8288176682466699</v>
      </c>
    </row>
    <row r="13924" spans="1:5" x14ac:dyDescent="0.25">
      <c r="A13924" s="221">
        <v>63350.130008152097</v>
      </c>
      <c r="B13924" s="221">
        <v>2.2810592743815801</v>
      </c>
      <c r="C13924" s="221">
        <v>1.8975156529935999</v>
      </c>
      <c r="D13924" s="221"/>
      <c r="E13924" s="221">
        <v>1.8288174320835899</v>
      </c>
    </row>
    <row r="13925" spans="1:5" x14ac:dyDescent="0.25">
      <c r="A13925" s="221">
        <v>63359.348072089902</v>
      </c>
      <c r="B13925" s="221">
        <v>2.3021116703376299</v>
      </c>
      <c r="C13925" s="221">
        <v>1.89752805880921</v>
      </c>
      <c r="D13925" s="221"/>
      <c r="E13925" s="221">
        <v>1.8288105084895001</v>
      </c>
    </row>
    <row r="13926" spans="1:5" x14ac:dyDescent="0.25">
      <c r="A13926" s="221">
        <v>63366.191003715598</v>
      </c>
      <c r="B13926" s="221">
        <v>1.75279095080234</v>
      </c>
      <c r="C13926" s="221">
        <v>1.8975370384603101</v>
      </c>
      <c r="D13926" s="221"/>
      <c r="E13926" s="221">
        <v>1.8288053524397301</v>
      </c>
    </row>
    <row r="13927" spans="1:5" x14ac:dyDescent="0.25">
      <c r="A13927" s="221">
        <v>63376.594441386398</v>
      </c>
      <c r="B13927" s="221">
        <v>1.8311589082692601</v>
      </c>
      <c r="C13927" s="221">
        <v>1.8975503164913901</v>
      </c>
      <c r="D13927" s="221"/>
      <c r="E13927" s="221">
        <v>1.8287974379326</v>
      </c>
    </row>
    <row r="13928" spans="1:5" x14ac:dyDescent="0.25">
      <c r="A13928" s="221">
        <v>63378.740989178797</v>
      </c>
      <c r="B13928" s="221">
        <v>1.54167682886701</v>
      </c>
      <c r="C13928" s="221">
        <v>1.89755299994278</v>
      </c>
      <c r="D13928" s="221"/>
      <c r="E13928" s="221">
        <v>1.8287958049274</v>
      </c>
    </row>
    <row r="13929" spans="1:5" x14ac:dyDescent="0.25">
      <c r="A13929" s="221">
        <v>63383.887765408697</v>
      </c>
      <c r="B13929" s="221">
        <v>2.27608390886944</v>
      </c>
      <c r="C13929" s="221">
        <v>1.89755935677724</v>
      </c>
      <c r="D13929" s="221"/>
      <c r="E13929" s="221">
        <v>1.8287918737329401</v>
      </c>
    </row>
    <row r="13930" spans="1:5" x14ac:dyDescent="0.25">
      <c r="A13930" s="221">
        <v>63386.337281923101</v>
      </c>
      <c r="B13930" s="221">
        <v>1.1169536124635999</v>
      </c>
      <c r="C13930" s="221">
        <v>1.89756234312827</v>
      </c>
      <c r="D13930" s="221"/>
      <c r="E13930" s="221">
        <v>1.8287900006811699</v>
      </c>
    </row>
    <row r="13931" spans="1:5" x14ac:dyDescent="0.25">
      <c r="A13931" s="221">
        <v>63388.109307837003</v>
      </c>
      <c r="B13931" s="221">
        <v>1.9827764950829601</v>
      </c>
      <c r="C13931" s="221">
        <v>1.89756448869838</v>
      </c>
      <c r="D13931" s="221"/>
      <c r="E13931" s="221">
        <v>1.82878864124781</v>
      </c>
    </row>
    <row r="13932" spans="1:5" x14ac:dyDescent="0.25">
      <c r="A13932" s="221">
        <v>63393.9987981222</v>
      </c>
      <c r="B13932" s="221">
        <v>1.44881044325549</v>
      </c>
      <c r="C13932" s="221">
        <v>1.8975715250048599</v>
      </c>
      <c r="D13932" s="221"/>
      <c r="E13932" s="221">
        <v>1.82878412304663</v>
      </c>
    </row>
    <row r="13933" spans="1:5" x14ac:dyDescent="0.25">
      <c r="A13933" s="221">
        <v>63398.988168874101</v>
      </c>
      <c r="B13933" s="221">
        <v>2.0395899258142798</v>
      </c>
      <c r="C13933" s="221">
        <v>1.89757737344513</v>
      </c>
      <c r="D13933" s="221"/>
      <c r="E13933" s="221">
        <v>1.8287802953841801</v>
      </c>
    </row>
    <row r="13934" spans="1:5" x14ac:dyDescent="0.25">
      <c r="A13934" s="221">
        <v>63405.401974485503</v>
      </c>
      <c r="B13934" s="221">
        <v>2.6777393383177399</v>
      </c>
      <c r="C13934" s="221">
        <v>1.8975847414167499</v>
      </c>
      <c r="D13934" s="221"/>
      <c r="E13934" s="221">
        <v>1.82877530418076</v>
      </c>
    </row>
    <row r="13935" spans="1:5" x14ac:dyDescent="0.25">
      <c r="A13935" s="221">
        <v>63412.387870984399</v>
      </c>
      <c r="B13935" s="221">
        <v>2.65967171065116</v>
      </c>
      <c r="C13935" s="221">
        <v>1.89759257354758</v>
      </c>
      <c r="D13935" s="221"/>
      <c r="E13935" s="221">
        <v>1.82876986777801</v>
      </c>
    </row>
    <row r="13936" spans="1:5" x14ac:dyDescent="0.25">
      <c r="A13936" s="221">
        <v>63424.844057185102</v>
      </c>
      <c r="B13936" s="221">
        <v>0.93501896098613402</v>
      </c>
      <c r="C13936" s="221">
        <v>1.8976060414407601</v>
      </c>
      <c r="D13936" s="221"/>
      <c r="E13936" s="221">
        <v>1.82876017441296</v>
      </c>
    </row>
    <row r="13937" spans="1:5" x14ac:dyDescent="0.25">
      <c r="A13937" s="221">
        <v>63430.194858577903</v>
      </c>
      <c r="B13937" s="221">
        <v>1.52673679467181</v>
      </c>
      <c r="C13937" s="221">
        <v>1.8976116317543901</v>
      </c>
      <c r="D13937" s="221"/>
      <c r="E13937" s="221">
        <v>1.82875601043609</v>
      </c>
    </row>
    <row r="13938" spans="1:5" x14ac:dyDescent="0.25">
      <c r="A13938" s="221">
        <v>63441.2303621311</v>
      </c>
      <c r="B13938" s="221">
        <v>1.05779146051288</v>
      </c>
      <c r="C13938" s="221">
        <v>1.8976227921320801</v>
      </c>
      <c r="D13938" s="221"/>
      <c r="E13938" s="221">
        <v>1.8287474226418301</v>
      </c>
    </row>
    <row r="13939" spans="1:5" x14ac:dyDescent="0.25">
      <c r="A13939" s="221">
        <v>63445.559169684697</v>
      </c>
      <c r="B13939" s="221">
        <v>1.35173485466344</v>
      </c>
      <c r="C13939" s="221">
        <v>1.89762703447432</v>
      </c>
      <c r="D13939" s="221"/>
      <c r="E13939" s="221">
        <v>1.8287440539773601</v>
      </c>
    </row>
    <row r="13940" spans="1:5" x14ac:dyDescent="0.25">
      <c r="A13940" s="221">
        <v>63446.162065998396</v>
      </c>
      <c r="B13940" s="221">
        <v>2.2612720781425102</v>
      </c>
      <c r="C13940" s="221">
        <v>1.8976276192833501</v>
      </c>
      <c r="D13940" s="221"/>
      <c r="E13940" s="221">
        <v>1.8287435848053399</v>
      </c>
    </row>
    <row r="13941" spans="1:5" x14ac:dyDescent="0.25">
      <c r="A13941" s="221">
        <v>63462.101225961604</v>
      </c>
      <c r="B13941" s="221">
        <v>5.48866032145989E-2</v>
      </c>
      <c r="C13941" s="221">
        <v>1.89764254543238</v>
      </c>
      <c r="D13941" s="221"/>
      <c r="E13941" s="221">
        <v>1.8287311565768301</v>
      </c>
    </row>
    <row r="13942" spans="1:5" x14ac:dyDescent="0.25">
      <c r="A13942" s="221">
        <v>63462.704517001701</v>
      </c>
      <c r="B13942" s="221">
        <v>1.0030740160001701</v>
      </c>
      <c r="C13942" s="221">
        <v>1.89764309017565</v>
      </c>
      <c r="D13942" s="221"/>
      <c r="E13942" s="221">
        <v>1.8287306808130901</v>
      </c>
    </row>
    <row r="13943" spans="1:5" x14ac:dyDescent="0.25">
      <c r="A13943" s="221">
        <v>63465.131823641997</v>
      </c>
      <c r="B13943" s="221">
        <v>2.1227798146048502</v>
      </c>
      <c r="C13943" s="221">
        <v>1.8976452670559101</v>
      </c>
      <c r="D13943" s="221"/>
      <c r="E13943" s="221">
        <v>1.8287287666052101</v>
      </c>
    </row>
    <row r="13944" spans="1:5" x14ac:dyDescent="0.25">
      <c r="A13944" s="221">
        <v>63466.843870569297</v>
      </c>
      <c r="B13944" s="221">
        <v>1.72621486086764</v>
      </c>
      <c r="C13944" s="221">
        <v>1.8976467881590799</v>
      </c>
      <c r="D13944" s="221"/>
      <c r="E13944" s="221">
        <v>1.82872741646111</v>
      </c>
    </row>
    <row r="13945" spans="1:5" x14ac:dyDescent="0.25">
      <c r="A13945" s="221">
        <v>63476.612722798003</v>
      </c>
      <c r="B13945" s="221">
        <v>2.5195733494249399</v>
      </c>
      <c r="C13945" s="221">
        <v>1.8976552393369901</v>
      </c>
      <c r="D13945" s="221"/>
      <c r="E13945" s="221">
        <v>1.82871966270168</v>
      </c>
    </row>
    <row r="13946" spans="1:5" x14ac:dyDescent="0.25">
      <c r="A13946" s="221">
        <v>63484.755413123603</v>
      </c>
      <c r="B13946" s="221">
        <v>1.2541857387172299</v>
      </c>
      <c r="C13946" s="221">
        <v>1.8976619939467101</v>
      </c>
      <c r="D13946" s="221"/>
      <c r="E13946" s="221">
        <v>1.8287131790183799</v>
      </c>
    </row>
    <row r="13947" spans="1:5" x14ac:dyDescent="0.25">
      <c r="A13947" s="221">
        <v>63485.304902049502</v>
      </c>
      <c r="B13947" s="221">
        <v>1.5921808408918301</v>
      </c>
      <c r="C13947" s="221">
        <v>1.89766244003804</v>
      </c>
      <c r="D13947" s="221"/>
      <c r="E13947" s="221">
        <v>1.8287127414833599</v>
      </c>
    </row>
    <row r="13948" spans="1:5" x14ac:dyDescent="0.25">
      <c r="A13948" s="221">
        <v>63495.794461433798</v>
      </c>
      <c r="B13948" s="221">
        <v>1.1605642210626499</v>
      </c>
      <c r="C13948" s="221">
        <v>1.89767072375287</v>
      </c>
      <c r="D13948" s="221"/>
      <c r="E13948" s="221">
        <v>1.82870438908651</v>
      </c>
    </row>
    <row r="13949" spans="1:5" x14ac:dyDescent="0.25">
      <c r="A13949" s="221">
        <v>63504.856987686697</v>
      </c>
      <c r="B13949" s="221">
        <v>1.9519851520090701</v>
      </c>
      <c r="C13949" s="221">
        <v>1.8976775262704699</v>
      </c>
      <c r="D13949" s="221"/>
      <c r="E13949" s="221">
        <v>1.8286971729763799</v>
      </c>
    </row>
    <row r="13950" spans="1:5" x14ac:dyDescent="0.25">
      <c r="A13950" s="221">
        <v>63506.205158254699</v>
      </c>
      <c r="B13950" s="221">
        <v>1.72489800987445</v>
      </c>
      <c r="C13950" s="221">
        <v>1.8976785099359501</v>
      </c>
      <c r="D13950" s="221"/>
      <c r="E13950" s="221">
        <v>1.82869609948462</v>
      </c>
    </row>
    <row r="13951" spans="1:5" x14ac:dyDescent="0.25">
      <c r="A13951" s="221">
        <v>63510.917394375501</v>
      </c>
      <c r="B13951" s="221">
        <v>1.2827704164507101</v>
      </c>
      <c r="C13951" s="221">
        <v>1.89768189261756</v>
      </c>
      <c r="D13951" s="221"/>
      <c r="E13951" s="221">
        <v>1.82869234507676</v>
      </c>
    </row>
    <row r="13952" spans="1:5" x14ac:dyDescent="0.25">
      <c r="A13952" s="221">
        <v>63513.151496219398</v>
      </c>
      <c r="B13952" s="221">
        <v>1.5993901093506799</v>
      </c>
      <c r="C13952" s="221">
        <v>1.8976834653505601</v>
      </c>
      <c r="D13952" s="221"/>
      <c r="E13952" s="221">
        <v>1.82869055034998</v>
      </c>
    </row>
    <row r="13953" spans="1:5" x14ac:dyDescent="0.25">
      <c r="A13953" s="221">
        <v>63516.350150798899</v>
      </c>
      <c r="B13953" s="221">
        <v>1.8252546378098899</v>
      </c>
      <c r="C13953" s="221">
        <v>1.8976856825627499</v>
      </c>
      <c r="D13953" s="221"/>
      <c r="E13953" s="221">
        <v>1.8286879807665699</v>
      </c>
    </row>
    <row r="13954" spans="1:5" x14ac:dyDescent="0.25">
      <c r="A13954" s="221">
        <v>63518.999832214096</v>
      </c>
      <c r="B13954" s="221">
        <v>1.11013041532055</v>
      </c>
      <c r="C13954" s="221">
        <v>1.8976874883422199</v>
      </c>
      <c r="D13954" s="221"/>
      <c r="E13954" s="221">
        <v>1.82868585219118</v>
      </c>
    </row>
    <row r="13955" spans="1:5" x14ac:dyDescent="0.25">
      <c r="A13955" s="221">
        <v>63527.400336418803</v>
      </c>
      <c r="B13955" s="221">
        <v>3.38404014084306</v>
      </c>
      <c r="C13955" s="221">
        <v>1.89769302989567</v>
      </c>
      <c r="D13955" s="221"/>
      <c r="E13955" s="221">
        <v>1.8286790774700099</v>
      </c>
    </row>
    <row r="13956" spans="1:5" x14ac:dyDescent="0.25">
      <c r="A13956" s="221">
        <v>63531.495254876398</v>
      </c>
      <c r="B13956" s="221">
        <v>2.39125895527184</v>
      </c>
      <c r="C13956" s="221">
        <v>1.8976956291693501</v>
      </c>
      <c r="D13956" s="221"/>
      <c r="E13956" s="221">
        <v>1.8286757750574301</v>
      </c>
    </row>
    <row r="13957" spans="1:5" x14ac:dyDescent="0.25">
      <c r="A13957" s="221">
        <v>63538.834541649201</v>
      </c>
      <c r="B13957" s="221">
        <v>1.23980314548426</v>
      </c>
      <c r="C13957" s="221">
        <v>1.89770012404835</v>
      </c>
      <c r="D13957" s="221"/>
      <c r="E13957" s="221">
        <v>1.82866983635647</v>
      </c>
    </row>
    <row r="13958" spans="1:5" x14ac:dyDescent="0.25">
      <c r="A13958" s="221">
        <v>63538.859719771601</v>
      </c>
      <c r="B13958" s="221">
        <v>1.19259001340177</v>
      </c>
      <c r="C13958" s="221">
        <v>1.89770013910042</v>
      </c>
      <c r="D13958" s="221"/>
      <c r="E13958" s="221">
        <v>1.82866981596369</v>
      </c>
    </row>
    <row r="13959" spans="1:5" x14ac:dyDescent="0.25">
      <c r="A13959" s="221">
        <v>63538.9373363552</v>
      </c>
      <c r="B13959" s="221">
        <v>1.59920428046691</v>
      </c>
      <c r="C13959" s="221">
        <v>1.8977001854856901</v>
      </c>
      <c r="D13959" s="221"/>
      <c r="E13959" s="221">
        <v>1.82866975309888</v>
      </c>
    </row>
    <row r="13960" spans="1:5" x14ac:dyDescent="0.25">
      <c r="A13960" s="221">
        <v>63539.266200454003</v>
      </c>
      <c r="B13960" s="221">
        <v>2.9165729167082199</v>
      </c>
      <c r="C13960" s="221">
        <v>1.8977003817582501</v>
      </c>
      <c r="D13960" s="221"/>
      <c r="E13960" s="221">
        <v>1.82866948673854</v>
      </c>
    </row>
    <row r="13961" spans="1:5" x14ac:dyDescent="0.25">
      <c r="A13961" s="221">
        <v>63542.5158925332</v>
      </c>
      <c r="B13961" s="221">
        <v>1.8979434041352099</v>
      </c>
      <c r="C13961" s="221">
        <v>1.8977022983341101</v>
      </c>
      <c r="D13961" s="221"/>
      <c r="E13961" s="221">
        <v>1.8286668524085401</v>
      </c>
    </row>
    <row r="13962" spans="1:5" x14ac:dyDescent="0.25">
      <c r="A13962" s="221">
        <v>63544.4790615651</v>
      </c>
      <c r="B13962" s="221">
        <v>2.65662640601809</v>
      </c>
      <c r="C13962" s="221">
        <v>1.89770343577773</v>
      </c>
      <c r="D13962" s="221"/>
      <c r="E13962" s="221">
        <v>1.8286652595839099</v>
      </c>
    </row>
    <row r="13963" spans="1:5" x14ac:dyDescent="0.25">
      <c r="A13963" s="221">
        <v>63547.588702537403</v>
      </c>
      <c r="B13963" s="221">
        <v>0.90924190536974003</v>
      </c>
      <c r="C13963" s="221">
        <v>1.897705207062</v>
      </c>
      <c r="D13963" s="221"/>
      <c r="E13963" s="221">
        <v>1.8286627300652001</v>
      </c>
    </row>
    <row r="13964" spans="1:5" x14ac:dyDescent="0.25">
      <c r="A13964" s="221">
        <v>63559.062711074199</v>
      </c>
      <c r="B13964" s="221">
        <v>1.2479484578352</v>
      </c>
      <c r="C13964" s="221">
        <v>1.89771141346515</v>
      </c>
      <c r="D13964" s="221"/>
      <c r="E13964" s="221">
        <v>1.8286533829489899</v>
      </c>
    </row>
    <row r="13965" spans="1:5" x14ac:dyDescent="0.25">
      <c r="A13965" s="221">
        <v>63573.5448540996</v>
      </c>
      <c r="B13965" s="221">
        <v>2.2682710929157199</v>
      </c>
      <c r="C13965" s="221">
        <v>1.8977185101035401</v>
      </c>
      <c r="D13965" s="221"/>
      <c r="E13965" s="221">
        <v>1.8286415322979499</v>
      </c>
    </row>
    <row r="13966" spans="1:5" x14ac:dyDescent="0.25">
      <c r="A13966" s="221">
        <v>63580.234434261401</v>
      </c>
      <c r="B13966" s="221">
        <v>1.7925176804067799</v>
      </c>
      <c r="C13966" s="221">
        <v>1.89772151177246</v>
      </c>
      <c r="D13966" s="221"/>
      <c r="E13966" s="221">
        <v>1.8286360101564201</v>
      </c>
    </row>
    <row r="13967" spans="1:5" x14ac:dyDescent="0.25">
      <c r="A13967" s="221">
        <v>63586.342746827897</v>
      </c>
      <c r="B13967" s="221">
        <v>1.4242272064869199</v>
      </c>
      <c r="C13967" s="221">
        <v>1.8977241041192201</v>
      </c>
      <c r="D13967" s="221"/>
      <c r="E13967" s="221">
        <v>1.8286309678420001</v>
      </c>
    </row>
    <row r="13968" spans="1:5" x14ac:dyDescent="0.25">
      <c r="A13968" s="221">
        <v>63603.096216013197</v>
      </c>
      <c r="B13968" s="221">
        <v>1.10517510543173</v>
      </c>
      <c r="C13968" s="221">
        <v>1.8977304656446601</v>
      </c>
      <c r="D13968" s="221"/>
      <c r="E13968" s="221">
        <v>1.82861713812091</v>
      </c>
    </row>
    <row r="13969" spans="1:5" x14ac:dyDescent="0.25">
      <c r="A13969" s="221">
        <v>63608.829722339797</v>
      </c>
      <c r="B13969" s="221">
        <v>2.5092462213389202</v>
      </c>
      <c r="C13969" s="221">
        <v>1.89773239385242</v>
      </c>
      <c r="D13969" s="221"/>
      <c r="E13969" s="221">
        <v>1.8286124052030499</v>
      </c>
    </row>
    <row r="13970" spans="1:5" x14ac:dyDescent="0.25">
      <c r="A13970" s="221">
        <v>63609.906195950498</v>
      </c>
      <c r="B13970" s="221">
        <v>1.9736444084911899</v>
      </c>
      <c r="C13970" s="221">
        <v>1.89773274176287</v>
      </c>
      <c r="D13970" s="221"/>
      <c r="E13970" s="221">
        <v>1.82861151659129</v>
      </c>
    </row>
    <row r="13971" spans="1:5" x14ac:dyDescent="0.25">
      <c r="A13971" s="221">
        <v>63613.432954561496</v>
      </c>
      <c r="B13971" s="221">
        <v>4.1204492399063799</v>
      </c>
      <c r="C13971" s="221">
        <v>1.8977338391915699</v>
      </c>
      <c r="D13971" s="221"/>
      <c r="E13971" s="221">
        <v>1.8286086053084101</v>
      </c>
    </row>
    <row r="13972" spans="1:5" x14ac:dyDescent="0.25">
      <c r="A13972" s="221">
        <v>63616.585291401003</v>
      </c>
      <c r="B13972" s="221">
        <v>2.3350954453061701</v>
      </c>
      <c r="C13972" s="221">
        <v>1.8977348008388699</v>
      </c>
      <c r="D13972" s="221"/>
      <c r="E13972" s="221">
        <v>1.82860597731763</v>
      </c>
    </row>
    <row r="13973" spans="1:5" x14ac:dyDescent="0.25">
      <c r="A13973" s="221">
        <v>63624.702018602002</v>
      </c>
      <c r="B13973" s="221">
        <v>1.5471095580090699</v>
      </c>
      <c r="C13973" s="221">
        <v>1.8977370726910701</v>
      </c>
      <c r="D13973" s="221"/>
      <c r="E13973" s="221">
        <v>1.82859921069168</v>
      </c>
    </row>
    <row r="13974" spans="1:5" x14ac:dyDescent="0.25">
      <c r="A13974" s="221">
        <v>63626.646452813598</v>
      </c>
      <c r="B13974" s="221">
        <v>1.83005461527015</v>
      </c>
      <c r="C13974" s="221">
        <v>1.89773757946921</v>
      </c>
      <c r="D13974" s="221"/>
      <c r="E13974" s="221">
        <v>1.8285975896862301</v>
      </c>
    </row>
    <row r="13975" spans="1:5" x14ac:dyDescent="0.25">
      <c r="A13975" s="221">
        <v>63640.308577163101</v>
      </c>
      <c r="B13975" s="221">
        <v>1.2465213066320799</v>
      </c>
      <c r="C13975" s="221">
        <v>1.8977407330255101</v>
      </c>
      <c r="D13975" s="221"/>
      <c r="E13975" s="221">
        <v>1.82858613376474</v>
      </c>
    </row>
    <row r="13976" spans="1:5" x14ac:dyDescent="0.25">
      <c r="A13976" s="221">
        <v>63641.167764142498</v>
      </c>
      <c r="B13976" s="221">
        <v>0.33076087782424302</v>
      </c>
      <c r="C13976" s="221">
        <v>1.89774090756479</v>
      </c>
      <c r="D13976" s="221"/>
      <c r="E13976" s="221">
        <v>1.82858541151336</v>
      </c>
    </row>
    <row r="13977" spans="1:5" x14ac:dyDescent="0.25">
      <c r="A13977" s="221">
        <v>63644.489454964998</v>
      </c>
      <c r="B13977" s="221">
        <v>3.3494092644405402</v>
      </c>
      <c r="C13977" s="221">
        <v>1.8977415559312301</v>
      </c>
      <c r="D13977" s="221"/>
      <c r="E13977" s="221">
        <v>1.82858261922737</v>
      </c>
    </row>
    <row r="13978" spans="1:5" x14ac:dyDescent="0.25">
      <c r="A13978" s="221">
        <v>63645.692818435498</v>
      </c>
      <c r="B13978" s="221">
        <v>2.7757951278536201</v>
      </c>
      <c r="C13978" s="221">
        <v>1.8977417804660399</v>
      </c>
      <c r="D13978" s="221"/>
      <c r="E13978" s="221">
        <v>1.82858160765371</v>
      </c>
    </row>
    <row r="13979" spans="1:5" x14ac:dyDescent="0.25">
      <c r="A13979" s="221">
        <v>63653.785454167002</v>
      </c>
      <c r="B13979" s="221">
        <v>2.8049115813653498</v>
      </c>
      <c r="C13979" s="221">
        <v>1.8977431476611399</v>
      </c>
      <c r="D13979" s="221"/>
      <c r="E13979" s="221">
        <v>1.8285748048070301</v>
      </c>
    </row>
    <row r="13980" spans="1:5" x14ac:dyDescent="0.25">
      <c r="A13980" s="221">
        <v>63654.216733779402</v>
      </c>
      <c r="B13980" s="221">
        <v>3.3491510020611002</v>
      </c>
      <c r="C13980" s="221">
        <v>1.89774321355238</v>
      </c>
      <c r="D13980" s="221"/>
      <c r="E13980" s="221">
        <v>1.8285744422639501</v>
      </c>
    </row>
    <row r="13981" spans="1:5" x14ac:dyDescent="0.25">
      <c r="A13981" s="221">
        <v>63662.478843301702</v>
      </c>
      <c r="B13981" s="221">
        <v>1.7326164571759699</v>
      </c>
      <c r="C13981" s="221">
        <v>1.8977443399198499</v>
      </c>
      <c r="D13981" s="221"/>
      <c r="E13981" s="221">
        <v>1.8285674969539001</v>
      </c>
    </row>
    <row r="13982" spans="1:5" x14ac:dyDescent="0.25">
      <c r="A13982" s="221">
        <v>63665.263919210898</v>
      </c>
      <c r="B13982" s="221">
        <v>2.97340243183397</v>
      </c>
      <c r="C13982" s="221">
        <v>1.89774466146075</v>
      </c>
      <c r="D13982" s="221"/>
      <c r="E13982" s="221">
        <v>1.8285651348143499</v>
      </c>
    </row>
    <row r="13983" spans="1:5" x14ac:dyDescent="0.25">
      <c r="A13983" s="221">
        <v>63665.720748132997</v>
      </c>
      <c r="B13983" s="221">
        <v>2.5337153834514199</v>
      </c>
      <c r="C13983" s="221">
        <v>1.89774471140714</v>
      </c>
      <c r="D13983" s="221"/>
      <c r="E13983" s="221">
        <v>1.8285647451112901</v>
      </c>
    </row>
    <row r="13984" spans="1:5" x14ac:dyDescent="0.25">
      <c r="A13984" s="221">
        <v>63666.983012984703</v>
      </c>
      <c r="B13984" s="221">
        <v>0.94983052224442099</v>
      </c>
      <c r="C13984" s="221">
        <v>1.8977448453207999</v>
      </c>
      <c r="D13984" s="221"/>
      <c r="E13984" s="221">
        <v>1.8285636683220201</v>
      </c>
    </row>
    <row r="13985" spans="1:5" x14ac:dyDescent="0.25">
      <c r="A13985" s="221">
        <v>63671.1620198292</v>
      </c>
      <c r="B13985" s="221">
        <v>1.21191077743745</v>
      </c>
      <c r="C13985" s="221">
        <v>1.89774524580717</v>
      </c>
      <c r="D13985" s="221"/>
      <c r="E13985" s="221">
        <v>1.82856010337312</v>
      </c>
    </row>
    <row r="13986" spans="1:5" x14ac:dyDescent="0.25">
      <c r="A13986" s="221">
        <v>63680.145939348098</v>
      </c>
      <c r="B13986" s="221">
        <v>2.42917187200415</v>
      </c>
      <c r="C13986" s="221">
        <v>1.89774588422237</v>
      </c>
      <c r="D13986" s="221"/>
      <c r="E13986" s="221">
        <v>1.82855243953928</v>
      </c>
    </row>
    <row r="13987" spans="1:5" x14ac:dyDescent="0.25">
      <c r="A13987" s="221">
        <v>63684.101139027603</v>
      </c>
      <c r="B13987" s="221">
        <v>2.2478019080677498</v>
      </c>
      <c r="C13987" s="221">
        <v>1.89774606917186</v>
      </c>
      <c r="D13987" s="221"/>
      <c r="E13987" s="221">
        <v>1.8285490655115999</v>
      </c>
    </row>
    <row r="13988" spans="1:5" x14ac:dyDescent="0.25">
      <c r="A13988" s="221">
        <v>63685.8366316951</v>
      </c>
      <c r="B13988" s="221">
        <v>2.2499548416617499</v>
      </c>
      <c r="C13988" s="221">
        <v>1.8977461318090101</v>
      </c>
      <c r="D13988" s="221"/>
      <c r="E13988" s="221">
        <v>1.8285475850300199</v>
      </c>
    </row>
    <row r="13989" spans="1:5" x14ac:dyDescent="0.25">
      <c r="A13989" s="221">
        <v>63686.975092720502</v>
      </c>
      <c r="B13989" s="221">
        <v>3.4679723037125201</v>
      </c>
      <c r="C13989" s="221">
        <v>1.8977461664291999</v>
      </c>
      <c r="D13989" s="221"/>
      <c r="E13989" s="221">
        <v>1.828546613853</v>
      </c>
    </row>
    <row r="13990" spans="1:5" x14ac:dyDescent="0.25">
      <c r="A13990" s="221">
        <v>63696.653875291202</v>
      </c>
      <c r="B13990" s="221">
        <v>2.3402326920791001</v>
      </c>
      <c r="C13990" s="221">
        <v>1.8977462681382999</v>
      </c>
      <c r="D13990" s="221"/>
      <c r="E13990" s="221">
        <v>1.82853835725841</v>
      </c>
    </row>
    <row r="13991" spans="1:5" x14ac:dyDescent="0.25">
      <c r="A13991" s="221">
        <v>63701.708300279301</v>
      </c>
      <c r="B13991" s="221">
        <v>1.9834707692726099</v>
      </c>
      <c r="C13991" s="221">
        <v>1.89774618203743</v>
      </c>
      <c r="D13991" s="221"/>
      <c r="E13991" s="221">
        <v>1.8285340455241801</v>
      </c>
    </row>
    <row r="13992" spans="1:5" x14ac:dyDescent="0.25">
      <c r="A13992" s="221">
        <v>63702.778672976499</v>
      </c>
      <c r="B13992" s="221">
        <v>2.8151568325430101</v>
      </c>
      <c r="C13992" s="221">
        <v>1.8977461515865</v>
      </c>
      <c r="D13992" s="221"/>
      <c r="E13992" s="221">
        <v>1.8285331324306899</v>
      </c>
    </row>
    <row r="13993" spans="1:5" x14ac:dyDescent="0.25">
      <c r="A13993" s="221">
        <v>63704.594354840599</v>
      </c>
      <c r="B13993" s="221">
        <v>2.35393474702845</v>
      </c>
      <c r="C13993" s="221">
        <v>1.89774609017597</v>
      </c>
      <c r="D13993" s="221"/>
      <c r="E13993" s="221">
        <v>1.8285315835428</v>
      </c>
    </row>
    <row r="13994" spans="1:5" x14ac:dyDescent="0.25">
      <c r="A13994" s="221">
        <v>63719.652215816197</v>
      </c>
      <c r="B13994" s="221">
        <v>2.24908000711872</v>
      </c>
      <c r="C13994" s="221">
        <v>1.8977451088331001</v>
      </c>
      <c r="D13994" s="221"/>
      <c r="E13994" s="221">
        <v>1.8285187382647301</v>
      </c>
    </row>
    <row r="13995" spans="1:5" x14ac:dyDescent="0.25">
      <c r="A13995" s="221">
        <v>63722.682257685898</v>
      </c>
      <c r="B13995" s="221">
        <v>1.0336772935335901</v>
      </c>
      <c r="C13995" s="221">
        <v>1.8977448088893001</v>
      </c>
      <c r="D13995" s="221"/>
      <c r="E13995" s="221">
        <v>1.8285161534533501</v>
      </c>
    </row>
    <row r="13996" spans="1:5" x14ac:dyDescent="0.25">
      <c r="A13996" s="221">
        <v>63729.403606065702</v>
      </c>
      <c r="B13996" s="221">
        <v>2.18179987182174</v>
      </c>
      <c r="C13996" s="221">
        <v>1.89774402527212</v>
      </c>
      <c r="D13996" s="221"/>
      <c r="E13996" s="221">
        <v>1.82851034678632</v>
      </c>
    </row>
    <row r="13997" spans="1:5" x14ac:dyDescent="0.25">
      <c r="A13997" s="221">
        <v>63744.944260604098</v>
      </c>
      <c r="B13997" s="221">
        <v>3.4847122961833898</v>
      </c>
      <c r="C13997" s="221">
        <v>1.89774156772813</v>
      </c>
      <c r="D13997" s="221"/>
      <c r="E13997" s="221">
        <v>1.82849692099715</v>
      </c>
    </row>
    <row r="13998" spans="1:5" x14ac:dyDescent="0.25">
      <c r="A13998" s="221">
        <v>63751.014597096997</v>
      </c>
      <c r="B13998" s="221">
        <v>4.1880802450322303</v>
      </c>
      <c r="C13998" s="221">
        <v>1.8977403743233301</v>
      </c>
      <c r="D13998" s="221"/>
      <c r="E13998" s="221">
        <v>1.8284916540946701</v>
      </c>
    </row>
    <row r="13999" spans="1:5" x14ac:dyDescent="0.25">
      <c r="A13999" s="221">
        <v>63751.900503655903</v>
      </c>
      <c r="B13999" s="221">
        <v>1.0362443250114199</v>
      </c>
      <c r="C13999" s="221">
        <v>1.8977401894041901</v>
      </c>
      <c r="D13999" s="221"/>
      <c r="E13999" s="221">
        <v>1.82849088346443</v>
      </c>
    </row>
    <row r="14000" spans="1:5" x14ac:dyDescent="0.25">
      <c r="A14000" s="221">
        <v>63758.266003116398</v>
      </c>
      <c r="B14000" s="221">
        <v>1.4262905588878301</v>
      </c>
      <c r="C14000" s="221">
        <v>1.8977387672673101</v>
      </c>
      <c r="D14000" s="221"/>
      <c r="E14000" s="221">
        <v>1.8284853462592301</v>
      </c>
    </row>
    <row r="14001" spans="1:5" x14ac:dyDescent="0.25">
      <c r="A14001" s="221">
        <v>63759.614056781902</v>
      </c>
      <c r="B14001" s="221">
        <v>1.54388484334014</v>
      </c>
      <c r="C14001" s="221">
        <v>1.8977384471028</v>
      </c>
      <c r="D14001" s="221"/>
      <c r="E14001" s="221">
        <v>1.8284841736175901</v>
      </c>
    </row>
    <row r="14002" spans="1:5" x14ac:dyDescent="0.25">
      <c r="A14002" s="221">
        <v>63760.847067644798</v>
      </c>
      <c r="B14002" s="221">
        <v>2.2005952489346101</v>
      </c>
      <c r="C14002" s="221">
        <v>1.8977381484548801</v>
      </c>
      <c r="D14002" s="221"/>
      <c r="E14002" s="221">
        <v>1.8284831010491001</v>
      </c>
    </row>
    <row r="14003" spans="1:5" x14ac:dyDescent="0.25">
      <c r="A14003" s="221">
        <v>63761.834326417702</v>
      </c>
      <c r="B14003" s="221">
        <v>2.1361576915786702</v>
      </c>
      <c r="C14003" s="221">
        <v>1.8977379053332599</v>
      </c>
      <c r="D14003" s="221"/>
      <c r="E14003" s="221">
        <v>1.8284822422548299</v>
      </c>
    </row>
    <row r="14004" spans="1:5" x14ac:dyDescent="0.25">
      <c r="A14004" s="221">
        <v>63767.404885162898</v>
      </c>
      <c r="B14004" s="221">
        <v>1.30095320797465</v>
      </c>
      <c r="C14004" s="221">
        <v>1.8977364669753001</v>
      </c>
      <c r="D14004" s="221"/>
      <c r="E14004" s="221">
        <v>1.8284773633453999</v>
      </c>
    </row>
    <row r="14005" spans="1:5" x14ac:dyDescent="0.25">
      <c r="A14005" s="221">
        <v>63772.5964995338</v>
      </c>
      <c r="B14005" s="221">
        <v>2.01758000002041</v>
      </c>
      <c r="C14005" s="221">
        <v>1.89773502481169</v>
      </c>
      <c r="D14005" s="221"/>
      <c r="E14005" s="221">
        <v>1.82847281547485</v>
      </c>
    </row>
    <row r="14006" spans="1:5" x14ac:dyDescent="0.25">
      <c r="A14006" s="221">
        <v>63777.736373216801</v>
      </c>
      <c r="B14006" s="221">
        <v>2.1226398975596701</v>
      </c>
      <c r="C14006" s="221">
        <v>1.8977335005959199</v>
      </c>
      <c r="D14006" s="221"/>
      <c r="E14006" s="221">
        <v>1.8284683129293</v>
      </c>
    </row>
    <row r="14007" spans="1:5" x14ac:dyDescent="0.25">
      <c r="A14007" s="221">
        <v>63780.7475030399</v>
      </c>
      <c r="B14007" s="221">
        <v>3.0680036067236598</v>
      </c>
      <c r="C14007" s="221">
        <v>1.89773256315848</v>
      </c>
      <c r="D14007" s="221"/>
      <c r="E14007" s="221">
        <v>1.8284656751700901</v>
      </c>
    </row>
    <row r="14008" spans="1:5" x14ac:dyDescent="0.25">
      <c r="A14008" s="221">
        <v>63797.239763926002</v>
      </c>
      <c r="B14008" s="221">
        <v>2.4372651467294602</v>
      </c>
      <c r="C14008" s="221">
        <v>1.89772684734409</v>
      </c>
      <c r="D14008" s="221"/>
      <c r="E14008" s="221">
        <v>1.82845122789758</v>
      </c>
    </row>
    <row r="14009" spans="1:5" x14ac:dyDescent="0.25">
      <c r="A14009" s="221">
        <v>63804.802079807698</v>
      </c>
      <c r="B14009" s="221">
        <v>3.0902267918914599</v>
      </c>
      <c r="C14009" s="221">
        <v>1.8977238987260501</v>
      </c>
      <c r="D14009" s="221"/>
      <c r="E14009" s="221">
        <v>1.8284445628028201</v>
      </c>
    </row>
    <row r="14010" spans="1:5" x14ac:dyDescent="0.25">
      <c r="A14010" s="221">
        <v>63822.012243215999</v>
      </c>
      <c r="B14010" s="221">
        <v>2.05966652696821</v>
      </c>
      <c r="C14010" s="221">
        <v>1.89771642416129</v>
      </c>
      <c r="D14010" s="221"/>
      <c r="E14010" s="221">
        <v>1.8284293376194001</v>
      </c>
    </row>
    <row r="14011" spans="1:5" x14ac:dyDescent="0.25">
      <c r="A14011" s="221">
        <v>63822.314500631001</v>
      </c>
      <c r="B14011" s="221">
        <v>2.2006380753919501</v>
      </c>
      <c r="C14011" s="221">
        <v>1.89771628342928</v>
      </c>
      <c r="D14011" s="221"/>
      <c r="E14011" s="221">
        <v>1.8284290698774699</v>
      </c>
    </row>
    <row r="14012" spans="1:5" x14ac:dyDescent="0.25">
      <c r="A14012" s="221">
        <v>63829.993444210697</v>
      </c>
      <c r="B14012" s="221">
        <v>1.80962354949237</v>
      </c>
      <c r="C14012" s="221">
        <v>1.8977125989185299</v>
      </c>
      <c r="D14012" s="221"/>
      <c r="E14012" s="221">
        <v>1.8284222506098899</v>
      </c>
    </row>
    <row r="14013" spans="1:5" x14ac:dyDescent="0.25">
      <c r="A14013" s="221">
        <v>63832.3028090769</v>
      </c>
      <c r="B14013" s="221">
        <v>2.9265138752011999</v>
      </c>
      <c r="C14013" s="221">
        <v>1.8977114498029499</v>
      </c>
      <c r="D14013" s="221"/>
      <c r="E14013" s="221">
        <v>1.82842019417997</v>
      </c>
    </row>
    <row r="14014" spans="1:5" x14ac:dyDescent="0.25">
      <c r="A14014" s="221">
        <v>63841.391571712498</v>
      </c>
      <c r="B14014" s="221">
        <v>1.9774837959776601</v>
      </c>
      <c r="C14014" s="221">
        <v>1.8977067434687001</v>
      </c>
      <c r="D14014" s="221"/>
      <c r="E14014" s="221">
        <v>1.8284121008709899</v>
      </c>
    </row>
    <row r="14015" spans="1:5" x14ac:dyDescent="0.25">
      <c r="A14015" s="221">
        <v>63845.891454161399</v>
      </c>
      <c r="B14015" s="221">
        <v>2.3670438002545202</v>
      </c>
      <c r="C14015" s="221">
        <v>1.8977043050330999</v>
      </c>
      <c r="D14015" s="221"/>
      <c r="E14015" s="221">
        <v>1.8284080938416001</v>
      </c>
    </row>
    <row r="14016" spans="1:5" x14ac:dyDescent="0.25">
      <c r="A14016" s="221">
        <v>63847.328071609103</v>
      </c>
      <c r="B14016" s="221">
        <v>2.3413131393822799</v>
      </c>
      <c r="C14016" s="221">
        <v>1.8977035114679599</v>
      </c>
      <c r="D14016" s="221"/>
      <c r="E14016" s="221">
        <v>1.8284068121827699</v>
      </c>
    </row>
    <row r="14017" spans="1:5" x14ac:dyDescent="0.25">
      <c r="A14017" s="221">
        <v>63853.119765518102</v>
      </c>
      <c r="B14017" s="221">
        <v>2.0305823388672999</v>
      </c>
      <c r="C14017" s="221">
        <v>1.8977002383189301</v>
      </c>
      <c r="D14017" s="221"/>
      <c r="E14017" s="221">
        <v>1.82840163536231</v>
      </c>
    </row>
    <row r="14018" spans="1:5" x14ac:dyDescent="0.25">
      <c r="A14018" s="221">
        <v>63857.608314103098</v>
      </c>
      <c r="B14018" s="221">
        <v>1.20637514267363</v>
      </c>
      <c r="C14018" s="221">
        <v>1.8976976201884701</v>
      </c>
      <c r="D14018" s="221"/>
      <c r="E14018" s="221">
        <v>1.8283976175535199</v>
      </c>
    </row>
    <row r="14019" spans="1:5" x14ac:dyDescent="0.25">
      <c r="A14019" s="221">
        <v>63857.6528014211</v>
      </c>
      <c r="B14019" s="221">
        <v>0.71590913078989304</v>
      </c>
      <c r="C14019" s="221">
        <v>1.8976975939906899</v>
      </c>
      <c r="D14019" s="221"/>
      <c r="E14019" s="221">
        <v>1.828397577646</v>
      </c>
    </row>
    <row r="14020" spans="1:5" x14ac:dyDescent="0.25">
      <c r="A14020" s="221">
        <v>63863.222108214002</v>
      </c>
      <c r="B14020" s="221">
        <v>3.3453538794603799</v>
      </c>
      <c r="C14020" s="221">
        <v>1.89769424617383</v>
      </c>
      <c r="D14020" s="221"/>
      <c r="E14020" s="221">
        <v>1.82839258167778</v>
      </c>
    </row>
    <row r="14021" spans="1:5" x14ac:dyDescent="0.25">
      <c r="A14021" s="221">
        <v>63869.021405530999</v>
      </c>
      <c r="B14021" s="221">
        <v>1.2650663910400901</v>
      </c>
      <c r="C14021" s="221">
        <v>1.8976906443453101</v>
      </c>
      <c r="D14021" s="221"/>
      <c r="E14021" s="221">
        <v>1.82838737786742</v>
      </c>
    </row>
    <row r="14022" spans="1:5" x14ac:dyDescent="0.25">
      <c r="A14022" s="221">
        <v>63869.6493939387</v>
      </c>
      <c r="B14022" s="221">
        <v>2.1679922050558398</v>
      </c>
      <c r="C14022" s="221">
        <v>1.89769024723797</v>
      </c>
      <c r="D14022" s="221"/>
      <c r="E14022" s="221">
        <v>1.8283868131632901</v>
      </c>
    </row>
    <row r="14023" spans="1:5" x14ac:dyDescent="0.25">
      <c r="A14023" s="221">
        <v>63871.7553097005</v>
      </c>
      <c r="B14023" s="221">
        <v>3.02010248130216</v>
      </c>
      <c r="C14023" s="221">
        <v>1.89768890548317</v>
      </c>
      <c r="D14023" s="221"/>
      <c r="E14023" s="221">
        <v>1.8283849194670101</v>
      </c>
    </row>
    <row r="14024" spans="1:5" x14ac:dyDescent="0.25">
      <c r="A14024" s="221">
        <v>63879.606250757097</v>
      </c>
      <c r="B14024" s="221">
        <v>4.3491371787033097</v>
      </c>
      <c r="C14024" s="221">
        <v>1.8976837666498401</v>
      </c>
      <c r="D14024" s="221"/>
      <c r="E14024" s="221">
        <v>1.8283778396138399</v>
      </c>
    </row>
    <row r="14025" spans="1:5" x14ac:dyDescent="0.25">
      <c r="A14025" s="221">
        <v>63881.305969444897</v>
      </c>
      <c r="B14025" s="221">
        <v>1.8788715837748</v>
      </c>
      <c r="C14025" s="221">
        <v>1.8976826257494199</v>
      </c>
      <c r="D14025" s="221"/>
      <c r="E14025" s="221">
        <v>1.82837630416227</v>
      </c>
    </row>
    <row r="14026" spans="1:5" x14ac:dyDescent="0.25">
      <c r="A14026" s="221">
        <v>63885.320062412902</v>
      </c>
      <c r="B14026" s="221">
        <v>1.6605482477570299</v>
      </c>
      <c r="C14026" s="221">
        <v>1.89767989138821</v>
      </c>
      <c r="D14026" s="221"/>
      <c r="E14026" s="221">
        <v>1.82837267800615</v>
      </c>
    </row>
    <row r="14027" spans="1:5" x14ac:dyDescent="0.25">
      <c r="A14027" s="221">
        <v>63889.7583284828</v>
      </c>
      <c r="B14027" s="221">
        <v>1.91064333340623</v>
      </c>
      <c r="C14027" s="221">
        <v>1.8976768027676001</v>
      </c>
      <c r="D14027" s="221"/>
      <c r="E14027" s="221">
        <v>1.82836866867058</v>
      </c>
    </row>
    <row r="14028" spans="1:5" x14ac:dyDescent="0.25">
      <c r="A14028" s="221">
        <v>63890.959580751303</v>
      </c>
      <c r="B14028" s="221">
        <v>0.26015298891752803</v>
      </c>
      <c r="C14028" s="221">
        <v>1.8976759550267901</v>
      </c>
      <c r="D14028" s="221"/>
      <c r="E14028" s="221">
        <v>1.8283675835117901</v>
      </c>
    </row>
    <row r="14029" spans="1:5" x14ac:dyDescent="0.25">
      <c r="A14029" s="221">
        <v>63891.442989593503</v>
      </c>
      <c r="B14029" s="221">
        <v>1.7690568186663</v>
      </c>
      <c r="C14029" s="221">
        <v>1.89767561246318</v>
      </c>
      <c r="D14029" s="221"/>
      <c r="E14029" s="221">
        <v>1.82836714682137</v>
      </c>
    </row>
    <row r="14030" spans="1:5" x14ac:dyDescent="0.25">
      <c r="A14030" s="221">
        <v>63896.668885420899</v>
      </c>
      <c r="B14030" s="221">
        <v>2.0344209870584602</v>
      </c>
      <c r="C14030" s="221">
        <v>1.8976718573762901</v>
      </c>
      <c r="D14030" s="221"/>
      <c r="E14030" s="221">
        <v>1.82836242597551</v>
      </c>
    </row>
    <row r="14031" spans="1:5" x14ac:dyDescent="0.25">
      <c r="A14031" s="221">
        <v>63903.907759484697</v>
      </c>
      <c r="B14031" s="221">
        <v>1.44633411809332</v>
      </c>
      <c r="C14031" s="221">
        <v>1.89766649946099</v>
      </c>
      <c r="D14031" s="221"/>
      <c r="E14031" s="221">
        <v>1.8283558781659801</v>
      </c>
    </row>
    <row r="14032" spans="1:5" x14ac:dyDescent="0.25">
      <c r="A14032" s="221">
        <v>63907.482106828698</v>
      </c>
      <c r="B14032" s="221">
        <v>1.0967140225612</v>
      </c>
      <c r="C14032" s="221">
        <v>1.8976637870219399</v>
      </c>
      <c r="D14032" s="221"/>
      <c r="E14032" s="221">
        <v>1.82835263379858</v>
      </c>
    </row>
    <row r="14033" spans="1:5" x14ac:dyDescent="0.25">
      <c r="A14033" s="221">
        <v>63923.010098159597</v>
      </c>
      <c r="B14033" s="221">
        <v>1.29361962553534</v>
      </c>
      <c r="C14033" s="221">
        <v>1.8976514920530401</v>
      </c>
      <c r="D14033" s="221"/>
      <c r="E14033" s="221">
        <v>1.8283384154122799</v>
      </c>
    </row>
    <row r="14034" spans="1:5" x14ac:dyDescent="0.25">
      <c r="A14034" s="221">
        <v>63926.780343664199</v>
      </c>
      <c r="B14034" s="221">
        <v>2.6148467206530199</v>
      </c>
      <c r="C14034" s="221">
        <v>1.8976483817308401</v>
      </c>
      <c r="D14034" s="221"/>
      <c r="E14034" s="221">
        <v>1.8283349463354199</v>
      </c>
    </row>
    <row r="14035" spans="1:5" x14ac:dyDescent="0.25">
      <c r="A14035" s="221">
        <v>63932.700200070503</v>
      </c>
      <c r="B14035" s="221">
        <v>2.0395353689511002</v>
      </c>
      <c r="C14035" s="221">
        <v>1.8976433997706701</v>
      </c>
      <c r="D14035" s="221"/>
      <c r="E14035" s="221">
        <v>1.8283294993593899</v>
      </c>
    </row>
    <row r="14036" spans="1:5" x14ac:dyDescent="0.25">
      <c r="A14036" s="221">
        <v>63934.360769252002</v>
      </c>
      <c r="B14036" s="221">
        <v>2.1278577367448901</v>
      </c>
      <c r="C14036" s="221">
        <v>1.89764198075368</v>
      </c>
      <c r="D14036" s="221"/>
      <c r="E14036" s="221">
        <v>1.8283279714370999</v>
      </c>
    </row>
    <row r="14037" spans="1:5" x14ac:dyDescent="0.25">
      <c r="A14037" s="221">
        <v>63946.062701031296</v>
      </c>
      <c r="B14037" s="221">
        <v>0.92961405562423904</v>
      </c>
      <c r="C14037" s="221">
        <v>1.8976317134977501</v>
      </c>
      <c r="D14037" s="221"/>
      <c r="E14037" s="221">
        <v>1.8283172042600699</v>
      </c>
    </row>
    <row r="14038" spans="1:5" x14ac:dyDescent="0.25">
      <c r="A14038" s="221">
        <v>63946.256004852599</v>
      </c>
      <c r="B14038" s="221">
        <v>1.05890054065261</v>
      </c>
      <c r="C14038" s="221">
        <v>1.8976315406637601</v>
      </c>
      <c r="D14038" s="221"/>
      <c r="E14038" s="221">
        <v>1.82831702639743</v>
      </c>
    </row>
    <row r="14039" spans="1:5" x14ac:dyDescent="0.25">
      <c r="A14039" s="221">
        <v>63965.558511086703</v>
      </c>
      <c r="B14039" s="221">
        <v>1.66725912611423</v>
      </c>
      <c r="C14039" s="221">
        <v>1.8976135761374899</v>
      </c>
      <c r="D14039" s="221"/>
      <c r="E14039" s="221">
        <v>1.82829926578272</v>
      </c>
    </row>
    <row r="14040" spans="1:5" x14ac:dyDescent="0.25">
      <c r="A14040" s="221">
        <v>63973.594412324797</v>
      </c>
      <c r="B14040" s="221">
        <v>1.9520039190082901</v>
      </c>
      <c r="C14040" s="221">
        <v>1.8976057258438499</v>
      </c>
      <c r="D14040" s="221"/>
      <c r="E14040" s="221">
        <v>1.82829187179233</v>
      </c>
    </row>
    <row r="14041" spans="1:5" x14ac:dyDescent="0.25">
      <c r="A14041" s="221">
        <v>63976.188538929702</v>
      </c>
      <c r="B14041" s="221">
        <v>1.9907701099156601</v>
      </c>
      <c r="C14041" s="221">
        <v>1.8976031451964499</v>
      </c>
      <c r="D14041" s="221"/>
      <c r="E14041" s="221">
        <v>1.82828948488554</v>
      </c>
    </row>
    <row r="14042" spans="1:5" x14ac:dyDescent="0.25">
      <c r="A14042" s="221">
        <v>63976.987963568397</v>
      </c>
      <c r="B14042" s="221">
        <v>1.8521061407377599</v>
      </c>
      <c r="C14042" s="221">
        <v>1.8976023453639099</v>
      </c>
      <c r="D14042" s="221"/>
      <c r="E14042" s="221">
        <v>1.8282887493192399</v>
      </c>
    </row>
    <row r="14043" spans="1:5" x14ac:dyDescent="0.25">
      <c r="A14043" s="221">
        <v>63984.250680991601</v>
      </c>
      <c r="B14043" s="221">
        <v>1.4625629090966801</v>
      </c>
      <c r="C14043" s="221">
        <v>1.8975949806211001</v>
      </c>
      <c r="D14043" s="221"/>
      <c r="E14043" s="221">
        <v>1.82828206675044</v>
      </c>
    </row>
    <row r="14044" spans="1:5" x14ac:dyDescent="0.25">
      <c r="A14044" s="221">
        <v>63984.451702013503</v>
      </c>
      <c r="B14044" s="221">
        <v>1.7564907921216999</v>
      </c>
      <c r="C14044" s="221">
        <v>1.89759477425955</v>
      </c>
      <c r="D14044" s="221"/>
      <c r="E14044" s="221">
        <v>1.8282818817870601</v>
      </c>
    </row>
    <row r="14045" spans="1:5" x14ac:dyDescent="0.25">
      <c r="A14045" s="221">
        <v>63985.584529303203</v>
      </c>
      <c r="B14045" s="221">
        <v>1.0913850775371401</v>
      </c>
      <c r="C14045" s="221">
        <v>1.89759360880482</v>
      </c>
      <c r="D14045" s="221"/>
      <c r="E14045" s="221">
        <v>1.82828083945044</v>
      </c>
    </row>
    <row r="14046" spans="1:5" x14ac:dyDescent="0.25">
      <c r="A14046" s="221">
        <v>63997.474747440901</v>
      </c>
      <c r="B14046" s="221">
        <v>2.86734395097759</v>
      </c>
      <c r="C14046" s="221">
        <v>1.89758111714259</v>
      </c>
      <c r="D14046" s="221"/>
      <c r="E14046" s="221">
        <v>1.82826989902744</v>
      </c>
    </row>
    <row r="14047" spans="1:5" x14ac:dyDescent="0.25">
      <c r="A14047" s="221">
        <v>64003.094588321001</v>
      </c>
      <c r="B14047" s="221">
        <v>0.98748003569633103</v>
      </c>
      <c r="C14047" s="221">
        <v>1.8975750436371399</v>
      </c>
      <c r="D14047" s="221"/>
      <c r="E14047" s="221">
        <v>1.8282647093212001</v>
      </c>
    </row>
    <row r="14048" spans="1:5" x14ac:dyDescent="0.25">
      <c r="A14048" s="221">
        <v>64005.810264272601</v>
      </c>
      <c r="B14048" s="221">
        <v>1.7438781975170901</v>
      </c>
      <c r="C14048" s="221">
        <v>1.8975720788100801</v>
      </c>
      <c r="D14048" s="221"/>
      <c r="E14048" s="221">
        <v>1.82826217113506</v>
      </c>
    </row>
    <row r="14049" spans="1:5" x14ac:dyDescent="0.25">
      <c r="A14049" s="221">
        <v>64008.792207101302</v>
      </c>
      <c r="B14049" s="221">
        <v>2.2491972162628699</v>
      </c>
      <c r="C14049" s="221">
        <v>1.8975687893298301</v>
      </c>
      <c r="D14049" s="221"/>
      <c r="E14049" s="221">
        <v>1.82825938408459</v>
      </c>
    </row>
    <row r="14050" spans="1:5" x14ac:dyDescent="0.25">
      <c r="A14050" s="221">
        <v>64017.930795427899</v>
      </c>
      <c r="B14050" s="221">
        <v>3.0141781279287501</v>
      </c>
      <c r="C14050" s="221">
        <v>1.8975585245817099</v>
      </c>
      <c r="D14050" s="221"/>
      <c r="E14050" s="221">
        <v>1.82825084277163</v>
      </c>
    </row>
    <row r="14051" spans="1:5" x14ac:dyDescent="0.25">
      <c r="A14051" s="221">
        <v>64019.2932021858</v>
      </c>
      <c r="B14051" s="221">
        <v>1.8486666046283</v>
      </c>
      <c r="C14051" s="221">
        <v>1.8975569706034201</v>
      </c>
      <c r="D14051" s="221"/>
      <c r="E14051" s="221">
        <v>1.82824956940839</v>
      </c>
    </row>
    <row r="14052" spans="1:5" x14ac:dyDescent="0.25">
      <c r="A14052" s="221">
        <v>64023.010982529602</v>
      </c>
      <c r="B14052" s="221">
        <v>3.44318277186908</v>
      </c>
      <c r="C14052" s="221">
        <v>1.8975526988536899</v>
      </c>
      <c r="D14052" s="221"/>
      <c r="E14052" s="221">
        <v>1.8282460946129</v>
      </c>
    </row>
    <row r="14053" spans="1:5" x14ac:dyDescent="0.25">
      <c r="A14053" s="221">
        <v>64028.228893080603</v>
      </c>
      <c r="B14053" s="221">
        <v>2.82754743076796</v>
      </c>
      <c r="C14053" s="221">
        <v>1.8975466265232701</v>
      </c>
      <c r="D14053" s="221"/>
      <c r="E14053" s="221">
        <v>1.82824121773199</v>
      </c>
    </row>
    <row r="14054" spans="1:5" x14ac:dyDescent="0.25">
      <c r="A14054" s="221">
        <v>64029.184162956699</v>
      </c>
      <c r="B14054" s="221">
        <v>1.95715411550781</v>
      </c>
      <c r="C14054" s="221">
        <v>1.89754550511424</v>
      </c>
      <c r="D14054" s="221"/>
      <c r="E14054" s="221">
        <v>1.8282403248961701</v>
      </c>
    </row>
    <row r="14055" spans="1:5" x14ac:dyDescent="0.25">
      <c r="A14055" s="221">
        <v>64030.437525608897</v>
      </c>
      <c r="B14055" s="221">
        <v>1.0966826129910501</v>
      </c>
      <c r="C14055" s="221">
        <v>1.8975440292121399</v>
      </c>
      <c r="D14055" s="221"/>
      <c r="E14055" s="221">
        <v>1.8282391534501801</v>
      </c>
    </row>
    <row r="14056" spans="1:5" x14ac:dyDescent="0.25">
      <c r="A14056" s="221">
        <v>64043.790398379097</v>
      </c>
      <c r="B14056" s="221">
        <v>1.91721379711447</v>
      </c>
      <c r="C14056" s="221">
        <v>1.89752798512976</v>
      </c>
      <c r="D14056" s="221"/>
      <c r="E14056" s="221">
        <v>1.82822663368655</v>
      </c>
    </row>
    <row r="14057" spans="1:5" x14ac:dyDescent="0.25">
      <c r="A14057" s="221">
        <v>64051.086634220097</v>
      </c>
      <c r="B14057" s="221">
        <v>2.2509821868027302</v>
      </c>
      <c r="C14057" s="221">
        <v>1.8975189716316201</v>
      </c>
      <c r="D14057" s="221"/>
      <c r="E14057" s="221">
        <v>1.8282197663931099</v>
      </c>
    </row>
    <row r="14058" spans="1:5" x14ac:dyDescent="0.25">
      <c r="A14058" s="221">
        <v>64052.957979219696</v>
      </c>
      <c r="B14058" s="221">
        <v>1.64545721354181</v>
      </c>
      <c r="C14058" s="221">
        <v>1.89751663183068</v>
      </c>
      <c r="D14058" s="221"/>
      <c r="E14058" s="221">
        <v>1.8282180050636401</v>
      </c>
    </row>
    <row r="14059" spans="1:5" x14ac:dyDescent="0.25">
      <c r="A14059" s="221">
        <v>64054.285635010798</v>
      </c>
      <c r="B14059" s="221">
        <v>2.6051256603162298</v>
      </c>
      <c r="C14059" s="221">
        <v>1.8975149648965499</v>
      </c>
      <c r="D14059" s="221"/>
      <c r="E14059" s="221">
        <v>1.8282167554601301</v>
      </c>
    </row>
    <row r="14060" spans="1:5" x14ac:dyDescent="0.25">
      <c r="A14060" s="221">
        <v>64056.032121626697</v>
      </c>
      <c r="B14060" s="221">
        <v>-0.21009456529298401</v>
      </c>
      <c r="C14060" s="221">
        <v>1.89751276219842</v>
      </c>
      <c r="D14060" s="221"/>
      <c r="E14060" s="221">
        <v>1.82821511164867</v>
      </c>
    </row>
    <row r="14061" spans="1:5" x14ac:dyDescent="0.25">
      <c r="A14061" s="221">
        <v>64056.685822867097</v>
      </c>
      <c r="B14061" s="221">
        <v>2.45570592604316</v>
      </c>
      <c r="C14061" s="221">
        <v>1.89751193677078</v>
      </c>
      <c r="D14061" s="221"/>
      <c r="E14061" s="221">
        <v>1.82821449494295</v>
      </c>
    </row>
    <row r="14062" spans="1:5" x14ac:dyDescent="0.25">
      <c r="A14062" s="221">
        <v>64074.422902006903</v>
      </c>
      <c r="B14062" s="221">
        <v>2.1581810147114102</v>
      </c>
      <c r="C14062" s="221">
        <v>1.8974889790901801</v>
      </c>
      <c r="D14062" s="221"/>
      <c r="E14062" s="221">
        <v>1.82819766679295</v>
      </c>
    </row>
    <row r="14063" spans="1:5" x14ac:dyDescent="0.25">
      <c r="A14063" s="221">
        <v>64076.409850579897</v>
      </c>
      <c r="B14063" s="221">
        <v>1.3777164054783899</v>
      </c>
      <c r="C14063" s="221">
        <v>1.8974863438451099</v>
      </c>
      <c r="D14063" s="221"/>
      <c r="E14063" s="221">
        <v>1.8281957800961799</v>
      </c>
    </row>
    <row r="14064" spans="1:5" x14ac:dyDescent="0.25">
      <c r="A14064" s="221">
        <v>64080.612048069997</v>
      </c>
      <c r="B14064" s="221">
        <v>1.69088619389328</v>
      </c>
      <c r="C14064" s="221">
        <v>1.8974807285803801</v>
      </c>
      <c r="D14064" s="221"/>
      <c r="E14064" s="221">
        <v>1.8281917899212099</v>
      </c>
    </row>
    <row r="14065" spans="1:5" x14ac:dyDescent="0.25">
      <c r="A14065" s="221">
        <v>64084.762076971601</v>
      </c>
      <c r="B14065" s="221">
        <v>1.13899905187103</v>
      </c>
      <c r="C14065" s="221">
        <v>1.89747512715072</v>
      </c>
      <c r="D14065" s="221"/>
      <c r="E14065" s="221">
        <v>1.82818784928266</v>
      </c>
    </row>
    <row r="14066" spans="1:5" x14ac:dyDescent="0.25">
      <c r="A14066" s="221">
        <v>64085.002204197699</v>
      </c>
      <c r="B14066" s="221">
        <v>2.0014377298007702</v>
      </c>
      <c r="C14066" s="221">
        <v>1.8974748013457501</v>
      </c>
      <c r="D14066" s="221"/>
      <c r="E14066" s="221">
        <v>1.8281876212710899</v>
      </c>
    </row>
    <row r="14067" spans="1:5" x14ac:dyDescent="0.25">
      <c r="A14067" s="221">
        <v>64104.303416061302</v>
      </c>
      <c r="B14067" s="221">
        <v>1.83535151647038</v>
      </c>
      <c r="C14067" s="221">
        <v>1.8974480081074001</v>
      </c>
      <c r="D14067" s="221"/>
      <c r="E14067" s="221">
        <v>1.8281692939048499</v>
      </c>
    </row>
    <row r="14068" spans="1:5" x14ac:dyDescent="0.25">
      <c r="A14068" s="221">
        <v>64111.349051022902</v>
      </c>
      <c r="B14068" s="221">
        <v>1.80559495188817</v>
      </c>
      <c r="C14068" s="221">
        <v>1.89743793078247</v>
      </c>
      <c r="D14068" s="221"/>
      <c r="E14068" s="221">
        <v>1.8281625989046399</v>
      </c>
    </row>
    <row r="14069" spans="1:5" x14ac:dyDescent="0.25">
      <c r="A14069" s="221">
        <v>64116.998017810402</v>
      </c>
      <c r="B14069" s="221">
        <v>1.3326061595491501</v>
      </c>
      <c r="C14069" s="221">
        <v>1.89742973657263</v>
      </c>
      <c r="D14069" s="221"/>
      <c r="E14069" s="221">
        <v>1.8281571984018901</v>
      </c>
    </row>
    <row r="14070" spans="1:5" x14ac:dyDescent="0.25">
      <c r="A14070" s="221">
        <v>64123.677082770497</v>
      </c>
      <c r="B14070" s="221">
        <v>1.3420948011895599</v>
      </c>
      <c r="C14070" s="221">
        <v>1.89741991820274</v>
      </c>
      <c r="D14070" s="221"/>
      <c r="E14070" s="221">
        <v>1.82815080116401</v>
      </c>
    </row>
    <row r="14071" spans="1:5" x14ac:dyDescent="0.25">
      <c r="A14071" s="221">
        <v>64126.701530659797</v>
      </c>
      <c r="B14071" s="221">
        <v>0.82219021843306095</v>
      </c>
      <c r="C14071" s="221">
        <v>1.8974154255364799</v>
      </c>
      <c r="D14071" s="221"/>
      <c r="E14071" s="221">
        <v>1.8281479014003901</v>
      </c>
    </row>
    <row r="14072" spans="1:5" x14ac:dyDescent="0.25">
      <c r="A14072" s="221">
        <v>64127.476389727002</v>
      </c>
      <c r="B14072" s="221">
        <v>1.57521607574669</v>
      </c>
      <c r="C14072" s="221">
        <v>1.8974142698646901</v>
      </c>
      <c r="D14072" s="221"/>
      <c r="E14072" s="221">
        <v>1.82814715848525</v>
      </c>
    </row>
    <row r="14073" spans="1:5" x14ac:dyDescent="0.25">
      <c r="A14073" s="221">
        <v>64131.111178514097</v>
      </c>
      <c r="B14073" s="221">
        <v>2.7839551925430399</v>
      </c>
      <c r="C14073" s="221">
        <v>1.8974088233897699</v>
      </c>
      <c r="D14073" s="221"/>
      <c r="E14073" s="221">
        <v>1.82814367354233</v>
      </c>
    </row>
    <row r="14074" spans="1:5" x14ac:dyDescent="0.25">
      <c r="A14074" s="221">
        <v>64131.580530770603</v>
      </c>
      <c r="B14074" s="221">
        <v>1.37109633348491</v>
      </c>
      <c r="C14074" s="221">
        <v>1.89740811705629</v>
      </c>
      <c r="D14074" s="221"/>
      <c r="E14074" s="221">
        <v>1.82814322353934</v>
      </c>
    </row>
    <row r="14075" spans="1:5" x14ac:dyDescent="0.25">
      <c r="A14075" s="221">
        <v>64131.767532000697</v>
      </c>
      <c r="B14075" s="221">
        <v>2.01701509935834</v>
      </c>
      <c r="C14075" s="221">
        <v>1.89740783470921</v>
      </c>
      <c r="D14075" s="221"/>
      <c r="E14075" s="221">
        <v>1.8281430442473201</v>
      </c>
    </row>
    <row r="14076" spans="1:5" x14ac:dyDescent="0.25">
      <c r="A14076" s="221">
        <v>64137.0369392629</v>
      </c>
      <c r="B14076" s="221">
        <v>1.2963710014867</v>
      </c>
      <c r="C14076" s="221">
        <v>1.89739985338029</v>
      </c>
      <c r="D14076" s="221"/>
      <c r="E14076" s="221">
        <v>1.82813798282694</v>
      </c>
    </row>
    <row r="14077" spans="1:5" x14ac:dyDescent="0.25">
      <c r="A14077" s="221">
        <v>64138.682203579599</v>
      </c>
      <c r="B14077" s="221">
        <v>1.62197665246937</v>
      </c>
      <c r="C14077" s="221">
        <v>1.8973973448875801</v>
      </c>
      <c r="D14077" s="221"/>
      <c r="E14077" s="221">
        <v>1.82813639838533</v>
      </c>
    </row>
    <row r="14078" spans="1:5" x14ac:dyDescent="0.25">
      <c r="A14078" s="221">
        <v>64141.3318170657</v>
      </c>
      <c r="B14078" s="221">
        <v>2.1346911237528401</v>
      </c>
      <c r="C14078" s="221">
        <v>1.8973932851401301</v>
      </c>
      <c r="D14078" s="221"/>
      <c r="E14078" s="221">
        <v>1.8281338467236901</v>
      </c>
    </row>
    <row r="14079" spans="1:5" x14ac:dyDescent="0.25">
      <c r="A14079" s="221">
        <v>64143.638589328199</v>
      </c>
      <c r="B14079" s="221">
        <v>-0.93002613676894696</v>
      </c>
      <c r="C14079" s="221">
        <v>1.8973897327231</v>
      </c>
      <c r="D14079" s="221"/>
      <c r="E14079" s="221">
        <v>1.8281316252290001</v>
      </c>
    </row>
    <row r="14080" spans="1:5" x14ac:dyDescent="0.25">
      <c r="A14080" s="221">
        <v>64148.378910758198</v>
      </c>
      <c r="B14080" s="221">
        <v>2.7336053039897599</v>
      </c>
      <c r="C14080" s="221">
        <v>1.89738238021397</v>
      </c>
      <c r="D14080" s="221"/>
      <c r="E14080" s="221">
        <v>1.8281270601494399</v>
      </c>
    </row>
    <row r="14081" spans="1:5" x14ac:dyDescent="0.25">
      <c r="A14081" s="221">
        <v>64148.9212512046</v>
      </c>
      <c r="B14081" s="221">
        <v>1.31907441688686</v>
      </c>
      <c r="C14081" s="221">
        <v>1.89738153452035</v>
      </c>
      <c r="D14081" s="221"/>
      <c r="E14081" s="221">
        <v>1.8281265378584199</v>
      </c>
    </row>
    <row r="14082" spans="1:5" x14ac:dyDescent="0.25">
      <c r="A14082" s="221">
        <v>64156.012690381802</v>
      </c>
      <c r="B14082" s="221">
        <v>2.1167250269690898</v>
      </c>
      <c r="C14082" s="221">
        <v>1.8973703912709201</v>
      </c>
      <c r="D14082" s="221"/>
      <c r="E14082" s="221">
        <v>1.8281197060421399</v>
      </c>
    </row>
    <row r="14083" spans="1:5" x14ac:dyDescent="0.25">
      <c r="A14083" s="221">
        <v>64163.926626903201</v>
      </c>
      <c r="B14083" s="221">
        <v>1.99267631488524</v>
      </c>
      <c r="C14083" s="221">
        <v>1.8973577712304399</v>
      </c>
      <c r="D14083" s="221"/>
      <c r="E14083" s="221">
        <v>1.8281119966230299</v>
      </c>
    </row>
    <row r="14084" spans="1:5" x14ac:dyDescent="0.25">
      <c r="A14084" s="221">
        <v>64168.3140623238</v>
      </c>
      <c r="B14084" s="221">
        <v>1.23532603398897</v>
      </c>
      <c r="C14084" s="221">
        <v>1.8973506903934001</v>
      </c>
      <c r="D14084" s="221"/>
      <c r="E14084" s="221">
        <v>1.82810772257075</v>
      </c>
    </row>
    <row r="14085" spans="1:5" x14ac:dyDescent="0.25">
      <c r="A14085" s="221">
        <v>64176.998597865502</v>
      </c>
      <c r="B14085" s="221">
        <v>2.7047404883870501</v>
      </c>
      <c r="C14085" s="221">
        <v>1.89733649820283</v>
      </c>
      <c r="D14085" s="221"/>
      <c r="E14085" s="221">
        <v>1.8280992624669701</v>
      </c>
    </row>
    <row r="14086" spans="1:5" x14ac:dyDescent="0.25">
      <c r="A14086" s="221">
        <v>64183.528344464801</v>
      </c>
      <c r="B14086" s="221">
        <v>2.9472650937967</v>
      </c>
      <c r="C14086" s="221">
        <v>1.8973256734908801</v>
      </c>
      <c r="D14086" s="221"/>
      <c r="E14086" s="221">
        <v>1.8280929014666001</v>
      </c>
    </row>
    <row r="14087" spans="1:5" x14ac:dyDescent="0.25">
      <c r="A14087" s="221">
        <v>64195.1367077631</v>
      </c>
      <c r="B14087" s="221">
        <v>1.4890901223830999</v>
      </c>
      <c r="C14087" s="221">
        <v>1.89730610483967</v>
      </c>
      <c r="D14087" s="221"/>
      <c r="E14087" s="221">
        <v>1.8280815930946399</v>
      </c>
    </row>
    <row r="14088" spans="1:5" x14ac:dyDescent="0.25">
      <c r="A14088" s="221">
        <v>64200.054633511798</v>
      </c>
      <c r="B14088" s="221">
        <v>1.3550339869255601</v>
      </c>
      <c r="C14088" s="221">
        <v>1.8972976895304401</v>
      </c>
      <c r="D14088" s="221"/>
      <c r="E14088" s="221">
        <v>1.8280768022613301</v>
      </c>
    </row>
    <row r="14089" spans="1:5" x14ac:dyDescent="0.25">
      <c r="A14089" s="221">
        <v>64202.278273375297</v>
      </c>
      <c r="B14089" s="221">
        <v>2.8058139747531201</v>
      </c>
      <c r="C14089" s="221">
        <v>1.8972938601950899</v>
      </c>
      <c r="D14089" s="221"/>
      <c r="E14089" s="221">
        <v>1.8280746360863001</v>
      </c>
    </row>
    <row r="14090" spans="1:5" x14ac:dyDescent="0.25">
      <c r="A14090" s="221">
        <v>64206.8385103814</v>
      </c>
      <c r="B14090" s="221">
        <v>3.3107660067079401</v>
      </c>
      <c r="C14090" s="221">
        <v>1.8972859596371401</v>
      </c>
      <c r="D14090" s="221"/>
      <c r="E14090" s="221">
        <v>1.8280701936980901</v>
      </c>
    </row>
    <row r="14091" spans="1:5" x14ac:dyDescent="0.25">
      <c r="A14091" s="221">
        <v>64208.508049313001</v>
      </c>
      <c r="B14091" s="221">
        <v>1.2431836305582</v>
      </c>
      <c r="C14091" s="221">
        <v>1.89728305127587</v>
      </c>
      <c r="D14091" s="221"/>
      <c r="E14091" s="221">
        <v>1.82806856730454</v>
      </c>
    </row>
    <row r="14092" spans="1:5" x14ac:dyDescent="0.25">
      <c r="A14092" s="221">
        <v>64214.837694947499</v>
      </c>
      <c r="B14092" s="221">
        <v>2.8469792002502099</v>
      </c>
      <c r="C14092" s="221">
        <v>1.8972719476573201</v>
      </c>
      <c r="D14092" s="221"/>
      <c r="E14092" s="221">
        <v>1.8280624012339799</v>
      </c>
    </row>
    <row r="14093" spans="1:5" x14ac:dyDescent="0.25">
      <c r="A14093" s="221">
        <v>64238.495193804898</v>
      </c>
      <c r="B14093" s="221">
        <v>2.7633602396047299</v>
      </c>
      <c r="C14093" s="221">
        <v>1.8972293692114801</v>
      </c>
      <c r="D14093" s="221"/>
      <c r="E14093" s="221">
        <v>1.8280393551085601</v>
      </c>
    </row>
    <row r="14094" spans="1:5" x14ac:dyDescent="0.25">
      <c r="A14094" s="221">
        <v>64239.137189230198</v>
      </c>
      <c r="B14094" s="221">
        <v>1.52119617639219</v>
      </c>
      <c r="C14094" s="221">
        <v>1.8972281899844099</v>
      </c>
      <c r="D14094" s="221"/>
      <c r="E14094" s="221">
        <v>1.8280387297040199</v>
      </c>
    </row>
    <row r="14095" spans="1:5" x14ac:dyDescent="0.25">
      <c r="A14095" s="221">
        <v>64250.5669123853</v>
      </c>
      <c r="B14095" s="221">
        <v>2.7615290310623899</v>
      </c>
      <c r="C14095" s="221">
        <v>1.8972069913651901</v>
      </c>
      <c r="D14095" s="221"/>
      <c r="E14095" s="221">
        <v>1.82802747707999</v>
      </c>
    </row>
    <row r="14096" spans="1:5" x14ac:dyDescent="0.25">
      <c r="A14096" s="221">
        <v>64251.973726434298</v>
      </c>
      <c r="B14096" s="221">
        <v>1.59373189818854</v>
      </c>
      <c r="C14096" s="221">
        <v>1.8972043550164199</v>
      </c>
      <c r="D14096" s="221"/>
      <c r="E14096" s="221">
        <v>1.8280260875010801</v>
      </c>
    </row>
    <row r="14097" spans="1:5" x14ac:dyDescent="0.25">
      <c r="A14097" s="221">
        <v>64252.452679661903</v>
      </c>
      <c r="B14097" s="221">
        <v>1.12239718013429</v>
      </c>
      <c r="C14097" s="221">
        <v>1.89720345520516</v>
      </c>
      <c r="D14097" s="221"/>
      <c r="E14097" s="221">
        <v>1.82802561441559</v>
      </c>
    </row>
    <row r="14098" spans="1:5" x14ac:dyDescent="0.25">
      <c r="A14098" s="221">
        <v>64264.225953040703</v>
      </c>
      <c r="B14098" s="221">
        <v>1.97676742813679</v>
      </c>
      <c r="C14098" s="221">
        <v>1.8971811441223001</v>
      </c>
      <c r="D14098" s="221"/>
      <c r="E14098" s="221">
        <v>1.82801398537876</v>
      </c>
    </row>
    <row r="14099" spans="1:5" x14ac:dyDescent="0.25">
      <c r="A14099" s="221">
        <v>64276.388001781597</v>
      </c>
      <c r="B14099" s="221">
        <v>1.492082566194</v>
      </c>
      <c r="C14099" s="221">
        <v>1.8971576575781799</v>
      </c>
      <c r="D14099" s="221"/>
      <c r="E14099" s="221">
        <v>1.82800197232952</v>
      </c>
    </row>
    <row r="14100" spans="1:5" x14ac:dyDescent="0.25">
      <c r="A14100" s="221">
        <v>64281.690502496298</v>
      </c>
      <c r="B14100" s="221">
        <v>2.0364839133477899</v>
      </c>
      <c r="C14100" s="221">
        <v>1.8971472859118199</v>
      </c>
      <c r="D14100" s="221"/>
      <c r="E14100" s="221">
        <v>1.8279967329726301</v>
      </c>
    </row>
    <row r="14101" spans="1:5" x14ac:dyDescent="0.25">
      <c r="A14101" s="221">
        <v>64284.128810690301</v>
      </c>
      <c r="B14101" s="221">
        <v>1.2530122132841299</v>
      </c>
      <c r="C14101" s="221">
        <v>1.89714248687272</v>
      </c>
      <c r="D14101" s="221"/>
      <c r="E14101" s="221">
        <v>1.8279943144884001</v>
      </c>
    </row>
    <row r="14102" spans="1:5" x14ac:dyDescent="0.25">
      <c r="A14102" s="221">
        <v>64289.814326195701</v>
      </c>
      <c r="B14102" s="221">
        <v>2.0521413644236399</v>
      </c>
      <c r="C14102" s="221">
        <v>1.8971312285286801</v>
      </c>
      <c r="D14102" s="221"/>
      <c r="E14102" s="221">
        <v>1.82798867114216</v>
      </c>
    </row>
    <row r="14103" spans="1:5" x14ac:dyDescent="0.25">
      <c r="A14103" s="221">
        <v>64301.068868260802</v>
      </c>
      <c r="B14103" s="221">
        <v>0.15284044046302001</v>
      </c>
      <c r="C14103" s="221">
        <v>1.89710866179798</v>
      </c>
      <c r="D14103" s="221"/>
      <c r="E14103" s="221">
        <v>1.8279774504800801</v>
      </c>
    </row>
    <row r="14104" spans="1:5" x14ac:dyDescent="0.25">
      <c r="A14104" s="221">
        <v>64302.487784915596</v>
      </c>
      <c r="B14104" s="221">
        <v>2.47155602583755</v>
      </c>
      <c r="C14104" s="221">
        <v>1.8971057902926201</v>
      </c>
      <c r="D14104" s="221"/>
      <c r="E14104" s="221">
        <v>1.8279760335174899</v>
      </c>
    </row>
    <row r="14105" spans="1:5" x14ac:dyDescent="0.25">
      <c r="A14105" s="221">
        <v>64306.120966947397</v>
      </c>
      <c r="B14105" s="221">
        <v>1.57882292407971</v>
      </c>
      <c r="C14105" s="221">
        <v>1.8970984108248401</v>
      </c>
      <c r="D14105" s="221"/>
      <c r="E14105" s="221">
        <v>1.8279724053389099</v>
      </c>
    </row>
    <row r="14106" spans="1:5" x14ac:dyDescent="0.25">
      <c r="A14106" s="221">
        <v>64332.299326276603</v>
      </c>
      <c r="B14106" s="221">
        <v>1.69497640777061</v>
      </c>
      <c r="C14106" s="221">
        <v>1.89704409478387</v>
      </c>
      <c r="D14106" s="221"/>
      <c r="E14106" s="221">
        <v>1.82794626303122</v>
      </c>
    </row>
    <row r="14107" spans="1:5" x14ac:dyDescent="0.25">
      <c r="A14107" s="221">
        <v>64339.232465335597</v>
      </c>
      <c r="B14107" s="221">
        <v>1.1466937471326499</v>
      </c>
      <c r="C14107" s="221">
        <v>1.89702938519054</v>
      </c>
      <c r="D14107" s="221"/>
      <c r="E14107" s="221">
        <v>1.82793933944016</v>
      </c>
    </row>
    <row r="14108" spans="1:5" x14ac:dyDescent="0.25">
      <c r="A14108" s="221">
        <v>64345.434918509898</v>
      </c>
      <c r="B14108" s="221">
        <v>1.5318617078504</v>
      </c>
      <c r="C14108" s="221">
        <v>1.8970161024921299</v>
      </c>
      <c r="D14108" s="221"/>
      <c r="E14108" s="221">
        <v>1.8279331284590401</v>
      </c>
    </row>
    <row r="14109" spans="1:5" x14ac:dyDescent="0.25">
      <c r="A14109" s="221">
        <v>64347.610171617402</v>
      </c>
      <c r="B14109" s="221">
        <v>2.1308358220535801</v>
      </c>
      <c r="C14109" s="221">
        <v>1.89701141793688</v>
      </c>
      <c r="D14109" s="221"/>
      <c r="E14109" s="221">
        <v>1.82793094376603</v>
      </c>
    </row>
    <row r="14110" spans="1:5" x14ac:dyDescent="0.25">
      <c r="A14110" s="221">
        <v>64349.488638577001</v>
      </c>
      <c r="B14110" s="221">
        <v>-1.98075461908815</v>
      </c>
      <c r="C14110" s="221">
        <v>1.8970073616002801</v>
      </c>
      <c r="D14110" s="221"/>
      <c r="E14110" s="221">
        <v>1.8279290571471201</v>
      </c>
    </row>
    <row r="14111" spans="1:5" x14ac:dyDescent="0.25">
      <c r="A14111" s="221">
        <v>64352.493095958504</v>
      </c>
      <c r="B14111" s="221">
        <v>-1.4561907041167099</v>
      </c>
      <c r="C14111" s="221">
        <v>1.8970008527793001</v>
      </c>
      <c r="D14111" s="221"/>
      <c r="E14111" s="221">
        <v>1.82792603651399</v>
      </c>
    </row>
    <row r="14112" spans="1:5" x14ac:dyDescent="0.25">
      <c r="A14112" s="221">
        <v>64356.923785419298</v>
      </c>
      <c r="B14112" s="221">
        <v>2.36890510969168</v>
      </c>
      <c r="C14112" s="221">
        <v>1.89699120701794</v>
      </c>
      <c r="D14112" s="221"/>
      <c r="E14112" s="221">
        <v>1.8279215728150899</v>
      </c>
    </row>
    <row r="14113" spans="1:5" x14ac:dyDescent="0.25">
      <c r="A14113" s="221">
        <v>64356.988333947796</v>
      </c>
      <c r="B14113" s="221">
        <v>2.11626387605757</v>
      </c>
      <c r="C14113" s="221">
        <v>1.89699106607862</v>
      </c>
      <c r="D14113" s="221"/>
      <c r="E14113" s="221">
        <v>1.8279215077856701</v>
      </c>
    </row>
    <row r="14114" spans="1:5" x14ac:dyDescent="0.25">
      <c r="A14114" s="221">
        <v>64357.496329420101</v>
      </c>
      <c r="B14114" s="221">
        <v>4.1000755776436701</v>
      </c>
      <c r="C14114" s="221">
        <v>1.8969899564346899</v>
      </c>
      <c r="D14114" s="221"/>
      <c r="E14114" s="221">
        <v>1.82792099600554</v>
      </c>
    </row>
    <row r="14115" spans="1:5" x14ac:dyDescent="0.25">
      <c r="A14115" s="221">
        <v>64358.196018340001</v>
      </c>
      <c r="B14115" s="221">
        <v>1.44239346948747</v>
      </c>
      <c r="C14115" s="221">
        <v>1.8969884269491499</v>
      </c>
      <c r="D14115" s="221"/>
      <c r="E14115" s="221">
        <v>1.8279202911038099</v>
      </c>
    </row>
    <row r="14116" spans="1:5" x14ac:dyDescent="0.25">
      <c r="A14116" s="221">
        <v>64378.319422664201</v>
      </c>
      <c r="B14116" s="221">
        <v>2.2839691665433599</v>
      </c>
      <c r="C14116" s="221">
        <v>1.8969438403236301</v>
      </c>
      <c r="D14116" s="221"/>
      <c r="E14116" s="221">
        <v>1.8279000068558999</v>
      </c>
    </row>
    <row r="14117" spans="1:5" x14ac:dyDescent="0.25">
      <c r="A14117" s="221">
        <v>64381.685066849401</v>
      </c>
      <c r="B14117" s="221">
        <v>2.7039516301061499</v>
      </c>
      <c r="C14117" s="221">
        <v>1.89693626824185</v>
      </c>
      <c r="D14117" s="221"/>
      <c r="E14117" s="221">
        <v>1.8278966059797901</v>
      </c>
    </row>
    <row r="14118" spans="1:5" x14ac:dyDescent="0.25">
      <c r="A14118" s="221">
        <v>64413.414794724798</v>
      </c>
      <c r="B14118" s="221">
        <v>1.37800454671577</v>
      </c>
      <c r="C14118" s="221">
        <v>1.8968633388534699</v>
      </c>
      <c r="D14118" s="221"/>
      <c r="E14118" s="221">
        <v>1.82786443295025</v>
      </c>
    </row>
    <row r="14119" spans="1:5" x14ac:dyDescent="0.25">
      <c r="A14119" s="221">
        <v>64418.892710568703</v>
      </c>
      <c r="B14119" s="221">
        <v>0.91987636797561401</v>
      </c>
      <c r="C14119" s="221">
        <v>1.89685047003881</v>
      </c>
      <c r="D14119" s="221"/>
      <c r="E14119" s="221">
        <v>1.8278588585808599</v>
      </c>
    </row>
    <row r="14120" spans="1:5" x14ac:dyDescent="0.25">
      <c r="A14120" s="221">
        <v>64438.0884996518</v>
      </c>
      <c r="B14120" s="221">
        <v>1.3591622856016901</v>
      </c>
      <c r="C14120" s="221">
        <v>1.8968046971452399</v>
      </c>
      <c r="D14120" s="221"/>
      <c r="E14120" s="221">
        <v>1.8278392475013401</v>
      </c>
    </row>
    <row r="14121" spans="1:5" x14ac:dyDescent="0.25">
      <c r="A14121" s="221">
        <v>64438.747894824599</v>
      </c>
      <c r="B14121" s="221">
        <v>1.5637318015989701</v>
      </c>
      <c r="C14121" s="221">
        <v>1.8968031067369999</v>
      </c>
      <c r="D14121" s="221"/>
      <c r="E14121" s="221">
        <v>1.8278385717283201</v>
      </c>
    </row>
    <row r="14122" spans="1:5" x14ac:dyDescent="0.25">
      <c r="A14122" s="221">
        <v>64441.473899000797</v>
      </c>
      <c r="B14122" s="221">
        <v>2.03287132716699</v>
      </c>
      <c r="C14122" s="221">
        <v>1.8967965191480201</v>
      </c>
      <c r="D14122" s="221"/>
      <c r="E14122" s="221">
        <v>1.82783577801653</v>
      </c>
    </row>
    <row r="14123" spans="1:5" x14ac:dyDescent="0.25">
      <c r="A14123" s="221">
        <v>64459.887997609701</v>
      </c>
      <c r="B14123" s="221">
        <v>2.0395285219652299</v>
      </c>
      <c r="C14123" s="221">
        <v>1.89675148689972</v>
      </c>
      <c r="D14123" s="221"/>
      <c r="E14123" s="221">
        <v>1.8278169065544501</v>
      </c>
    </row>
    <row r="14124" spans="1:5" x14ac:dyDescent="0.25">
      <c r="A14124" s="221">
        <v>64462.130264560699</v>
      </c>
      <c r="B14124" s="221">
        <v>1.23167112308824</v>
      </c>
      <c r="C14124" s="221">
        <v>1.8967459401603499</v>
      </c>
      <c r="D14124" s="221"/>
      <c r="E14124" s="221">
        <v>1.8278146085947999</v>
      </c>
    </row>
    <row r="14125" spans="1:5" x14ac:dyDescent="0.25">
      <c r="A14125" s="221">
        <v>64463.289859240103</v>
      </c>
      <c r="B14125" s="221">
        <v>1.89799018145076</v>
      </c>
      <c r="C14125" s="221">
        <v>1.89674306628421</v>
      </c>
      <c r="D14125" s="221"/>
      <c r="E14125" s="221">
        <v>1.8278134201984799</v>
      </c>
    </row>
    <row r="14126" spans="1:5" x14ac:dyDescent="0.25">
      <c r="A14126" s="221">
        <v>64467.719951405001</v>
      </c>
      <c r="B14126" s="221">
        <v>1.67215773860967</v>
      </c>
      <c r="C14126" s="221">
        <v>1.8967320533552801</v>
      </c>
      <c r="D14126" s="221"/>
      <c r="E14126" s="221">
        <v>1.8278088800731001</v>
      </c>
    </row>
    <row r="14127" spans="1:5" x14ac:dyDescent="0.25">
      <c r="A14127" s="221">
        <v>64471.4678151181</v>
      </c>
      <c r="B14127" s="221">
        <v>1.6936129848169801</v>
      </c>
      <c r="C14127" s="221">
        <v>1.8967226948406599</v>
      </c>
      <c r="D14127" s="221"/>
      <c r="E14127" s="221">
        <v>1.82780503912115</v>
      </c>
    </row>
    <row r="14128" spans="1:5" x14ac:dyDescent="0.25">
      <c r="A14128" s="221">
        <v>64475.614876823602</v>
      </c>
      <c r="B14128" s="221">
        <v>2.6225312279768902</v>
      </c>
      <c r="C14128" s="221">
        <v>1.8967122952093101</v>
      </c>
      <c r="D14128" s="221"/>
      <c r="E14128" s="221">
        <v>1.8278007890560599</v>
      </c>
    </row>
    <row r="14129" spans="1:5" x14ac:dyDescent="0.25">
      <c r="A14129" s="221">
        <v>64484.501957797103</v>
      </c>
      <c r="B14129" s="221">
        <v>1.98999456188125</v>
      </c>
      <c r="C14129" s="221">
        <v>1.8966898526464799</v>
      </c>
      <c r="D14129" s="221"/>
      <c r="E14129" s="221">
        <v>1.82779167448144</v>
      </c>
    </row>
    <row r="14130" spans="1:5" x14ac:dyDescent="0.25">
      <c r="A14130" s="221">
        <v>64488.542096610203</v>
      </c>
      <c r="B14130" s="221">
        <v>0.53448757196115104</v>
      </c>
      <c r="C14130" s="221">
        <v>1.89667957978506</v>
      </c>
      <c r="D14130" s="221"/>
      <c r="E14130" s="221">
        <v>1.8277875117939899</v>
      </c>
    </row>
    <row r="14131" spans="1:5" x14ac:dyDescent="0.25">
      <c r="A14131" s="221">
        <v>64488.972168657201</v>
      </c>
      <c r="B14131" s="221">
        <v>1.7287314528065201</v>
      </c>
      <c r="C14131" s="221">
        <v>1.89667848365905</v>
      </c>
      <c r="D14131" s="221"/>
      <c r="E14131" s="221">
        <v>1.82778706867666</v>
      </c>
    </row>
    <row r="14132" spans="1:5" x14ac:dyDescent="0.25">
      <c r="A14132" s="221">
        <v>64495.167053827601</v>
      </c>
      <c r="B14132" s="221">
        <v>1.3516479452554</v>
      </c>
      <c r="C14132" s="221">
        <v>1.89666263971773</v>
      </c>
      <c r="D14132" s="221"/>
      <c r="E14132" s="221">
        <v>1.8277806738462801</v>
      </c>
    </row>
    <row r="14133" spans="1:5" x14ac:dyDescent="0.25">
      <c r="A14133" s="221">
        <v>64501.474791194298</v>
      </c>
      <c r="B14133" s="221">
        <v>1.8297311473353299</v>
      </c>
      <c r="C14133" s="221">
        <v>1.89664640165159</v>
      </c>
      <c r="D14133" s="221"/>
      <c r="E14133" s="221">
        <v>1.82777415939757</v>
      </c>
    </row>
    <row r="14134" spans="1:5" x14ac:dyDescent="0.25">
      <c r="A14134" s="221">
        <v>64504.386506916402</v>
      </c>
      <c r="B14134" s="221">
        <v>1.99978402380638</v>
      </c>
      <c r="C14134" s="221">
        <v>1.8966388701764301</v>
      </c>
      <c r="D14134" s="221"/>
      <c r="E14134" s="221">
        <v>1.8277711522617901</v>
      </c>
    </row>
    <row r="14135" spans="1:5" x14ac:dyDescent="0.25">
      <c r="A14135" s="221">
        <v>64505.845636879203</v>
      </c>
      <c r="B14135" s="221">
        <v>2.2171411907090999</v>
      </c>
      <c r="C14135" s="221">
        <v>1.8966350874805</v>
      </c>
      <c r="D14135" s="221"/>
      <c r="E14135" s="221">
        <v>1.82776964531457</v>
      </c>
    </row>
    <row r="14136" spans="1:5" x14ac:dyDescent="0.25">
      <c r="A14136" s="221">
        <v>64510.291225012101</v>
      </c>
      <c r="B14136" s="221">
        <v>2.0720471842778498</v>
      </c>
      <c r="C14136" s="221">
        <v>1.8966235276807899</v>
      </c>
      <c r="D14136" s="221"/>
      <c r="E14136" s="221">
        <v>1.8277650540397301</v>
      </c>
    </row>
    <row r="14137" spans="1:5" x14ac:dyDescent="0.25">
      <c r="A14137" s="221">
        <v>64510.817591417399</v>
      </c>
      <c r="B14137" s="221">
        <v>1.20436410787057</v>
      </c>
      <c r="C14137" s="221">
        <v>1.8966221554482201</v>
      </c>
      <c r="D14137" s="221"/>
      <c r="E14137" s="221">
        <v>1.8277645104237299</v>
      </c>
    </row>
    <row r="14138" spans="1:5" x14ac:dyDescent="0.25">
      <c r="A14138" s="221">
        <v>64514.518355291402</v>
      </c>
      <c r="B14138" s="221">
        <v>1.0520119892094799</v>
      </c>
      <c r="C14138" s="221">
        <v>1.8966124872568799</v>
      </c>
      <c r="D14138" s="221"/>
      <c r="E14138" s="221">
        <v>1.82776065800124</v>
      </c>
    </row>
    <row r="14139" spans="1:5" x14ac:dyDescent="0.25">
      <c r="A14139" s="221">
        <v>64514.6674961795</v>
      </c>
      <c r="B14139" s="221">
        <v>1.88813396234047</v>
      </c>
      <c r="C14139" s="221">
        <v>1.8966120968651801</v>
      </c>
      <c r="D14139" s="221"/>
      <c r="E14139" s="221">
        <v>1.8277605027485</v>
      </c>
    </row>
    <row r="14140" spans="1:5" x14ac:dyDescent="0.25">
      <c r="A14140" s="221">
        <v>64521.327403318101</v>
      </c>
      <c r="B14140" s="221">
        <v>3.90981482090424</v>
      </c>
      <c r="C14140" s="221">
        <v>1.89659460385714</v>
      </c>
      <c r="D14140" s="221"/>
      <c r="E14140" s="221">
        <v>1.8277535699160099</v>
      </c>
    </row>
    <row r="14141" spans="1:5" x14ac:dyDescent="0.25">
      <c r="A14141" s="221">
        <v>64529.426218591201</v>
      </c>
      <c r="B14141" s="221">
        <v>2.5596698320839999</v>
      </c>
      <c r="C14141" s="221">
        <v>1.8965731698134001</v>
      </c>
      <c r="D14141" s="221"/>
      <c r="E14141" s="221">
        <v>1.8277451392084101</v>
      </c>
    </row>
    <row r="14142" spans="1:5" x14ac:dyDescent="0.25">
      <c r="A14142" s="221">
        <v>64536.326985185799</v>
      </c>
      <c r="B14142" s="221">
        <v>3.5985455583708901</v>
      </c>
      <c r="C14142" s="221">
        <v>1.8965547773539799</v>
      </c>
      <c r="D14142" s="221"/>
      <c r="E14142" s="221">
        <v>1.8277379556459501</v>
      </c>
    </row>
    <row r="14143" spans="1:5" x14ac:dyDescent="0.25">
      <c r="A14143" s="221">
        <v>64538.780277071397</v>
      </c>
      <c r="B14143" s="221">
        <v>0.85621222703353705</v>
      </c>
      <c r="C14143" s="221">
        <v>1.89654820720657</v>
      </c>
      <c r="D14143" s="221"/>
      <c r="E14143" s="221">
        <v>1.82773540181729</v>
      </c>
    </row>
    <row r="14144" spans="1:5" x14ac:dyDescent="0.25">
      <c r="A14144" s="221">
        <v>64544.465627707301</v>
      </c>
      <c r="B14144" s="221">
        <v>2.2170027968363</v>
      </c>
      <c r="C14144" s="221">
        <v>1.8965329207705699</v>
      </c>
      <c r="D14144" s="221"/>
      <c r="E14144" s="221">
        <v>1.8277294834789699</v>
      </c>
    </row>
    <row r="14145" spans="1:5" x14ac:dyDescent="0.25">
      <c r="A14145" s="221">
        <v>64545.368278865499</v>
      </c>
      <c r="B14145" s="221">
        <v>1.7104103057239399</v>
      </c>
      <c r="C14145" s="221">
        <v>1.8965304860079499</v>
      </c>
      <c r="D14145" s="221"/>
      <c r="E14145" s="221">
        <v>1.82772854383685</v>
      </c>
    </row>
    <row r="14146" spans="1:5" x14ac:dyDescent="0.25">
      <c r="A14146" s="221">
        <v>64551.405801822002</v>
      </c>
      <c r="B14146" s="221">
        <v>1.75584743641375</v>
      </c>
      <c r="C14146" s="221">
        <v>1.8965141461050601</v>
      </c>
      <c r="D14146" s="221"/>
      <c r="E14146" s="221">
        <v>1.82772225889406</v>
      </c>
    </row>
    <row r="14147" spans="1:5" x14ac:dyDescent="0.25">
      <c r="A14147" s="221">
        <v>64564.181910783198</v>
      </c>
      <c r="B14147" s="221">
        <v>3.3249969087798998</v>
      </c>
      <c r="C14147" s="221">
        <v>1.8964792567056099</v>
      </c>
      <c r="D14147" s="221"/>
      <c r="E14147" s="221">
        <v>1.8277089592156199</v>
      </c>
    </row>
    <row r="14148" spans="1:5" x14ac:dyDescent="0.25">
      <c r="A14148" s="221">
        <v>64569.471645184698</v>
      </c>
      <c r="B14148" s="221">
        <v>1.63906586275486</v>
      </c>
      <c r="C14148" s="221">
        <v>1.8964646877005999</v>
      </c>
      <c r="D14148" s="221"/>
      <c r="E14148" s="221">
        <v>1.8277034527060201</v>
      </c>
    </row>
    <row r="14149" spans="1:5" x14ac:dyDescent="0.25">
      <c r="A14149" s="221">
        <v>64576.873383047699</v>
      </c>
      <c r="B14149" s="221">
        <v>2.8281777781119501</v>
      </c>
      <c r="C14149" s="221">
        <v>1.89644418080537</v>
      </c>
      <c r="D14149" s="221"/>
      <c r="E14149" s="221">
        <v>1.8276957476423199</v>
      </c>
    </row>
    <row r="14150" spans="1:5" x14ac:dyDescent="0.25">
      <c r="A14150" s="221">
        <v>64578.1511540539</v>
      </c>
      <c r="B14150" s="221">
        <v>0.201442672608421</v>
      </c>
      <c r="C14150" s="221">
        <v>1.8964406264236899</v>
      </c>
      <c r="D14150" s="221"/>
      <c r="E14150" s="221">
        <v>1.8276944175078</v>
      </c>
    </row>
    <row r="14151" spans="1:5" x14ac:dyDescent="0.25">
      <c r="A14151" s="221">
        <v>64586.738000614903</v>
      </c>
      <c r="B14151" s="221">
        <v>2.72856686951615</v>
      </c>
      <c r="C14151" s="221">
        <v>1.89641663182552</v>
      </c>
      <c r="D14151" s="221"/>
      <c r="E14151" s="221">
        <v>1.8276854605368</v>
      </c>
    </row>
    <row r="14152" spans="1:5" x14ac:dyDescent="0.25">
      <c r="A14152" s="221">
        <v>64587.963737373699</v>
      </c>
      <c r="B14152" s="221">
        <v>2.1682214148045902</v>
      </c>
      <c r="C14152" s="221">
        <v>1.89641319131553</v>
      </c>
      <c r="D14152" s="221"/>
      <c r="E14152" s="221">
        <v>1.82768417132895</v>
      </c>
    </row>
    <row r="14153" spans="1:5" x14ac:dyDescent="0.25">
      <c r="A14153" s="221">
        <v>64594.049753064101</v>
      </c>
      <c r="B14153" s="221">
        <v>2.6505528980391899</v>
      </c>
      <c r="C14153" s="221">
        <v>1.89639605178195</v>
      </c>
      <c r="D14153" s="221"/>
      <c r="E14153" s="221">
        <v>1.82767777016723</v>
      </c>
    </row>
    <row r="14154" spans="1:5" x14ac:dyDescent="0.25">
      <c r="A14154" s="221">
        <v>64601.858484880097</v>
      </c>
      <c r="B14154" s="221">
        <v>2.3709293553752202</v>
      </c>
      <c r="C14154" s="221">
        <v>1.89637392270366</v>
      </c>
      <c r="D14154" s="221"/>
      <c r="E14154" s="221">
        <v>1.82766955708371</v>
      </c>
    </row>
    <row r="14155" spans="1:5" x14ac:dyDescent="0.25">
      <c r="A14155" s="221">
        <v>64609.075217776903</v>
      </c>
      <c r="B14155" s="221">
        <v>1.21199856255343</v>
      </c>
      <c r="C14155" s="221">
        <v>1.8963533338685199</v>
      </c>
      <c r="D14155" s="221"/>
      <c r="E14155" s="221">
        <v>1.8276619666539899</v>
      </c>
    </row>
    <row r="14156" spans="1:5" x14ac:dyDescent="0.25">
      <c r="A14156" s="221">
        <v>64616.975800624903</v>
      </c>
      <c r="B14156" s="221">
        <v>0.372749108540327</v>
      </c>
      <c r="C14156" s="221">
        <v>1.8963306433040601</v>
      </c>
      <c r="D14156" s="221"/>
      <c r="E14156" s="221">
        <v>1.82765365696321</v>
      </c>
    </row>
    <row r="14157" spans="1:5" x14ac:dyDescent="0.25">
      <c r="A14157" s="221">
        <v>64617.406603196003</v>
      </c>
      <c r="B14157" s="221">
        <v>2.0315286816531501</v>
      </c>
      <c r="C14157" s="221">
        <v>1.89632940151614</v>
      </c>
      <c r="D14157" s="221"/>
      <c r="E14157" s="221">
        <v>1.8276532038528199</v>
      </c>
    </row>
    <row r="14158" spans="1:5" x14ac:dyDescent="0.25">
      <c r="A14158" s="221">
        <v>64626.3472683324</v>
      </c>
      <c r="B14158" s="221">
        <v>3.11732886363087</v>
      </c>
      <c r="C14158" s="221">
        <v>1.89630352490828</v>
      </c>
      <c r="D14158" s="221"/>
      <c r="E14158" s="221">
        <v>1.82764380022221</v>
      </c>
    </row>
    <row r="14159" spans="1:5" x14ac:dyDescent="0.25">
      <c r="A14159" s="221">
        <v>64634.298896830798</v>
      </c>
      <c r="B14159" s="221">
        <v>3.25575280587169</v>
      </c>
      <c r="C14159" s="221">
        <v>1.8962803427729</v>
      </c>
      <c r="D14159" s="221"/>
      <c r="E14159" s="221">
        <v>1.82763543684253</v>
      </c>
    </row>
    <row r="14160" spans="1:5" x14ac:dyDescent="0.25">
      <c r="A14160" s="221">
        <v>64654.693878226099</v>
      </c>
      <c r="B14160" s="221">
        <v>1.35768195415538</v>
      </c>
      <c r="C14160" s="221">
        <v>1.8962201647793899</v>
      </c>
      <c r="D14160" s="221"/>
      <c r="E14160" s="221">
        <v>1.8276138804984201</v>
      </c>
    </row>
    <row r="14161" spans="1:5" x14ac:dyDescent="0.25">
      <c r="A14161" s="221">
        <v>64657.034583886401</v>
      </c>
      <c r="B14161" s="221">
        <v>1.9110722620179399</v>
      </c>
      <c r="C14161" s="221">
        <v>1.8962131924433201</v>
      </c>
      <c r="D14161" s="221"/>
      <c r="E14161" s="221">
        <v>1.82761139931952</v>
      </c>
    </row>
    <row r="14162" spans="1:5" x14ac:dyDescent="0.25">
      <c r="A14162" s="221">
        <v>64665.637707876202</v>
      </c>
      <c r="B14162" s="221">
        <v>3.75831322784448</v>
      </c>
      <c r="C14162" s="221">
        <v>1.89618745030283</v>
      </c>
      <c r="D14162" s="221"/>
      <c r="E14162" s="221">
        <v>1.8276022798945499</v>
      </c>
    </row>
    <row r="14163" spans="1:5" x14ac:dyDescent="0.25">
      <c r="A14163" s="221">
        <v>64674.1376586365</v>
      </c>
      <c r="B14163" s="221">
        <v>2.6315119260023101</v>
      </c>
      <c r="C14163" s="221">
        <v>1.89616183879656</v>
      </c>
      <c r="D14163" s="221"/>
      <c r="E14163" s="221">
        <v>1.8275932698345601</v>
      </c>
    </row>
    <row r="14164" spans="1:5" x14ac:dyDescent="0.25">
      <c r="A14164" s="221">
        <v>64678.487736688803</v>
      </c>
      <c r="B14164" s="221">
        <v>0.97702178062415401</v>
      </c>
      <c r="C14164" s="221">
        <v>1.8961486632112601</v>
      </c>
      <c r="D14164" s="221"/>
      <c r="E14164" s="221">
        <v>1.8275886586944099</v>
      </c>
    </row>
    <row r="14165" spans="1:5" x14ac:dyDescent="0.25">
      <c r="A14165" s="221">
        <v>64685.159678951102</v>
      </c>
      <c r="B14165" s="221">
        <v>1.3857519348971401</v>
      </c>
      <c r="C14165" s="221">
        <v>1.89612836570984</v>
      </c>
      <c r="D14165" s="221"/>
      <c r="E14165" s="221">
        <v>1.8275815697461499</v>
      </c>
    </row>
    <row r="14166" spans="1:5" x14ac:dyDescent="0.25">
      <c r="A14166" s="221">
        <v>64688.964793693201</v>
      </c>
      <c r="B14166" s="221">
        <v>1.4958269810073399</v>
      </c>
      <c r="C14166" s="221">
        <v>1.8961167413779101</v>
      </c>
      <c r="D14166" s="221"/>
      <c r="E14166" s="221">
        <v>1.82757751362954</v>
      </c>
    </row>
    <row r="14167" spans="1:5" x14ac:dyDescent="0.25">
      <c r="A14167" s="221">
        <v>64692.100206813098</v>
      </c>
      <c r="B14167" s="221">
        <v>1.5612102182774401</v>
      </c>
      <c r="C14167" s="221">
        <v>1.8961071366089901</v>
      </c>
      <c r="D14167" s="221"/>
      <c r="E14167" s="221">
        <v>1.8275741713909801</v>
      </c>
    </row>
    <row r="14168" spans="1:5" x14ac:dyDescent="0.25">
      <c r="A14168" s="221">
        <v>64714.850083301397</v>
      </c>
      <c r="B14168" s="221">
        <v>2.30268495384813</v>
      </c>
      <c r="C14168" s="221">
        <v>1.8960367379994501</v>
      </c>
      <c r="D14168" s="221"/>
      <c r="E14168" s="221">
        <v>1.82754992083399</v>
      </c>
    </row>
    <row r="14169" spans="1:5" x14ac:dyDescent="0.25">
      <c r="A14169" s="221">
        <v>64717.780134173503</v>
      </c>
      <c r="B14169" s="221">
        <v>2.0750713398842899</v>
      </c>
      <c r="C14169" s="221">
        <v>1.8960275810231899</v>
      </c>
      <c r="D14169" s="221"/>
      <c r="E14169" s="221">
        <v>1.8275467975042501</v>
      </c>
    </row>
    <row r="14170" spans="1:5" x14ac:dyDescent="0.25">
      <c r="A14170" s="221">
        <v>64720.5896648169</v>
      </c>
      <c r="B14170" s="221">
        <v>2.2144356792456001</v>
      </c>
      <c r="C14170" s="221">
        <v>1.8960187814990801</v>
      </c>
      <c r="D14170" s="221"/>
      <c r="E14170" s="221">
        <v>1.8275438026447901</v>
      </c>
    </row>
    <row r="14171" spans="1:5" x14ac:dyDescent="0.25">
      <c r="A14171" s="221">
        <v>64721.5279988271</v>
      </c>
      <c r="B14171" s="221">
        <v>-1.5978167195314801</v>
      </c>
      <c r="C14171" s="221">
        <v>1.8960158384308201</v>
      </c>
      <c r="D14171" s="221"/>
      <c r="E14171" s="221">
        <v>1.8275428020819899</v>
      </c>
    </row>
    <row r="14172" spans="1:5" x14ac:dyDescent="0.25">
      <c r="A14172" s="221">
        <v>64724.909817587097</v>
      </c>
      <c r="B14172" s="221">
        <v>1.5811773827872699</v>
      </c>
      <c r="C14172" s="221">
        <v>1.89600521404901</v>
      </c>
      <c r="D14172" s="221"/>
      <c r="E14172" s="221">
        <v>1.8275391862169399</v>
      </c>
    </row>
    <row r="14173" spans="1:5" x14ac:dyDescent="0.25">
      <c r="A14173" s="221">
        <v>64727.084967590403</v>
      </c>
      <c r="B14173" s="221">
        <v>0.933991695984693</v>
      </c>
      <c r="C14173" s="221">
        <v>1.8959983662534601</v>
      </c>
      <c r="D14173" s="221"/>
      <c r="E14173" s="221">
        <v>1.8275368536835399</v>
      </c>
    </row>
    <row r="14174" spans="1:5" x14ac:dyDescent="0.25">
      <c r="A14174" s="221">
        <v>64734.894420502802</v>
      </c>
      <c r="B14174" s="221">
        <v>2.0826446516116501</v>
      </c>
      <c r="C14174" s="221">
        <v>1.8959736882643601</v>
      </c>
      <c r="D14174" s="221"/>
      <c r="E14174" s="221">
        <v>1.8275284791761599</v>
      </c>
    </row>
    <row r="14175" spans="1:5" x14ac:dyDescent="0.25">
      <c r="A14175" s="221">
        <v>64735.734100112801</v>
      </c>
      <c r="B14175" s="221">
        <v>3.87519374155436</v>
      </c>
      <c r="C14175" s="221">
        <v>1.8959710262896201</v>
      </c>
      <c r="D14175" s="221"/>
      <c r="E14175" s="221">
        <v>1.8275275787413701</v>
      </c>
    </row>
    <row r="14176" spans="1:5" x14ac:dyDescent="0.25">
      <c r="A14176" s="221">
        <v>64747.183712092301</v>
      </c>
      <c r="B14176" s="221">
        <v>1.9644272162134999</v>
      </c>
      <c r="C14176" s="221">
        <v>1.8959345629206299</v>
      </c>
      <c r="D14176" s="221"/>
      <c r="E14176" s="221">
        <v>1.82751530069051</v>
      </c>
    </row>
    <row r="14177" spans="1:5" x14ac:dyDescent="0.25">
      <c r="A14177" s="221">
        <v>64749.580941083601</v>
      </c>
      <c r="B14177" s="221">
        <v>1.88865281323252</v>
      </c>
      <c r="C14177" s="221">
        <v>1.8959268895735</v>
      </c>
      <c r="D14177" s="221"/>
      <c r="E14177" s="221">
        <v>1.8275127300095499</v>
      </c>
    </row>
    <row r="14178" spans="1:5" x14ac:dyDescent="0.25">
      <c r="A14178" s="221">
        <v>64754.445933720599</v>
      </c>
      <c r="B14178" s="221">
        <v>1.1716678145459201</v>
      </c>
      <c r="C14178" s="221">
        <v>1.8959112726807701</v>
      </c>
      <c r="D14178" s="221"/>
      <c r="E14178" s="221">
        <v>1.82750751300943</v>
      </c>
    </row>
    <row r="14179" spans="1:5" x14ac:dyDescent="0.25">
      <c r="A14179" s="221">
        <v>64758.946669129502</v>
      </c>
      <c r="B14179" s="221">
        <v>0.87141439491369399</v>
      </c>
      <c r="C14179" s="221">
        <v>1.89589678193072</v>
      </c>
      <c r="D14179" s="221"/>
      <c r="E14179" s="221">
        <v>1.82750268662245</v>
      </c>
    </row>
    <row r="14180" spans="1:5" x14ac:dyDescent="0.25">
      <c r="A14180" s="221">
        <v>64760.359191727599</v>
      </c>
      <c r="B14180" s="221">
        <v>2.1084399504297999</v>
      </c>
      <c r="C14180" s="221">
        <v>1.8958922234132001</v>
      </c>
      <c r="D14180" s="221"/>
      <c r="E14180" s="221">
        <v>1.82750117189651</v>
      </c>
    </row>
    <row r="14181" spans="1:5" x14ac:dyDescent="0.25">
      <c r="A14181" s="221">
        <v>64760.450543106599</v>
      </c>
      <c r="B14181" s="221">
        <v>2.59593176935577</v>
      </c>
      <c r="C14181" s="221">
        <v>1.89589192844273</v>
      </c>
      <c r="D14181" s="221"/>
      <c r="E14181" s="221">
        <v>1.8275010739353801</v>
      </c>
    </row>
    <row r="14182" spans="1:5" x14ac:dyDescent="0.25">
      <c r="A14182" s="221">
        <v>64761.859915962697</v>
      </c>
      <c r="B14182" s="221">
        <v>2.2440978710921899</v>
      </c>
      <c r="C14182" s="221">
        <v>1.8958873751684999</v>
      </c>
      <c r="D14182" s="221"/>
      <c r="E14182" s="221">
        <v>1.82749956258708</v>
      </c>
    </row>
    <row r="14183" spans="1:5" x14ac:dyDescent="0.25">
      <c r="A14183" s="221">
        <v>64769.532977099101</v>
      </c>
      <c r="B14183" s="221">
        <v>0.71473333807698902</v>
      </c>
      <c r="C14183" s="221">
        <v>1.89586250194906</v>
      </c>
      <c r="D14183" s="221"/>
      <c r="E14183" s="221">
        <v>1.82749130950845</v>
      </c>
    </row>
    <row r="14184" spans="1:5" x14ac:dyDescent="0.25">
      <c r="A14184" s="221">
        <v>64776.908700099899</v>
      </c>
      <c r="B14184" s="221">
        <v>1.0685524378426701</v>
      </c>
      <c r="C14184" s="221">
        <v>1.8958384700452999</v>
      </c>
      <c r="D14184" s="221"/>
      <c r="E14184" s="221">
        <v>1.82748336803972</v>
      </c>
    </row>
    <row r="14185" spans="1:5" x14ac:dyDescent="0.25">
      <c r="A14185" s="221">
        <v>64776.999662718801</v>
      </c>
      <c r="B14185" s="221">
        <v>1.8185843131135699</v>
      </c>
      <c r="C14185" s="221">
        <v>1.8958381728474201</v>
      </c>
      <c r="D14185" s="221"/>
      <c r="E14185" s="221">
        <v>1.8274832700999299</v>
      </c>
    </row>
    <row r="14186" spans="1:5" x14ac:dyDescent="0.25">
      <c r="A14186" s="221">
        <v>64785.607400457899</v>
      </c>
      <c r="B14186" s="221">
        <v>2.6039165505836999</v>
      </c>
      <c r="C14186" s="221">
        <v>1.89580996303315</v>
      </c>
      <c r="D14186" s="221"/>
      <c r="E14186" s="221">
        <v>1.8274739986158499</v>
      </c>
    </row>
    <row r="14187" spans="1:5" x14ac:dyDescent="0.25">
      <c r="A14187" s="221">
        <v>64786.1270801871</v>
      </c>
      <c r="B14187" s="221">
        <v>1.5702590162904699</v>
      </c>
      <c r="C14187" s="221">
        <v>1.8958082545663499</v>
      </c>
      <c r="D14187" s="221"/>
      <c r="E14187" s="221">
        <v>1.82747343745151</v>
      </c>
    </row>
    <row r="14188" spans="1:5" x14ac:dyDescent="0.25">
      <c r="A14188" s="221">
        <v>64786.837465404402</v>
      </c>
      <c r="B14188" s="221">
        <v>1.4906568474495101</v>
      </c>
      <c r="C14188" s="221">
        <v>1.8958059180126099</v>
      </c>
      <c r="D14188" s="221"/>
      <c r="E14188" s="221">
        <v>1.8274726703581801</v>
      </c>
    </row>
    <row r="14189" spans="1:5" x14ac:dyDescent="0.25">
      <c r="A14189" s="221">
        <v>64787.117149631398</v>
      </c>
      <c r="B14189" s="221">
        <v>2.9863521010610601</v>
      </c>
      <c r="C14189" s="221">
        <v>1.89580499778022</v>
      </c>
      <c r="D14189" s="221"/>
      <c r="E14189" s="221">
        <v>1.82747236834753</v>
      </c>
    </row>
    <row r="14190" spans="1:5" x14ac:dyDescent="0.25">
      <c r="A14190" s="221">
        <v>64795.374670105499</v>
      </c>
      <c r="B14190" s="221">
        <v>2.0209392810181201</v>
      </c>
      <c r="C14190" s="221">
        <v>1.89577774778223</v>
      </c>
      <c r="D14190" s="221"/>
      <c r="E14190" s="221">
        <v>1.8274634516517601</v>
      </c>
    </row>
    <row r="14191" spans="1:5" x14ac:dyDescent="0.25">
      <c r="A14191" s="221">
        <v>64797.015975880196</v>
      </c>
      <c r="B14191" s="221">
        <v>3.0281156055484999</v>
      </c>
      <c r="C14191" s="221">
        <v>1.8957723121808501</v>
      </c>
      <c r="D14191" s="221"/>
      <c r="E14191" s="221">
        <v>1.82746167932503</v>
      </c>
    </row>
    <row r="14192" spans="1:5" x14ac:dyDescent="0.25">
      <c r="A14192" s="221">
        <v>64799.727923129598</v>
      </c>
      <c r="B14192" s="221">
        <v>2.6541597831720098</v>
      </c>
      <c r="C14192" s="221">
        <v>1.89576331937072</v>
      </c>
      <c r="D14192" s="221"/>
      <c r="E14192" s="221">
        <v>1.8274587508904501</v>
      </c>
    </row>
    <row r="14193" spans="1:5" x14ac:dyDescent="0.25">
      <c r="A14193" s="221">
        <v>64800.585036908698</v>
      </c>
      <c r="B14193" s="221">
        <v>2.25386110432764</v>
      </c>
      <c r="C14193" s="221">
        <v>1.89576047347718</v>
      </c>
      <c r="D14193" s="221"/>
      <c r="E14193" s="221">
        <v>1.82745782535562</v>
      </c>
    </row>
    <row r="14194" spans="1:5" x14ac:dyDescent="0.25">
      <c r="A14194" s="221">
        <v>64805.471257005702</v>
      </c>
      <c r="B14194" s="221">
        <v>0.76415242391065796</v>
      </c>
      <c r="C14194" s="221">
        <v>1.8957442158078901</v>
      </c>
      <c r="D14194" s="221"/>
      <c r="E14194" s="221">
        <v>1.82745254908192</v>
      </c>
    </row>
    <row r="14195" spans="1:5" x14ac:dyDescent="0.25">
      <c r="A14195" s="221">
        <v>64806.900724102903</v>
      </c>
      <c r="B14195" s="221">
        <v>3.9613714263528399</v>
      </c>
      <c r="C14195" s="221">
        <v>1.89573945178935</v>
      </c>
      <c r="D14195" s="221"/>
      <c r="E14195" s="221">
        <v>1.82745100334029</v>
      </c>
    </row>
    <row r="14196" spans="1:5" x14ac:dyDescent="0.25">
      <c r="A14196" s="221">
        <v>64811.1660713858</v>
      </c>
      <c r="B14196" s="221">
        <v>2.0598043453730099</v>
      </c>
      <c r="C14196" s="221">
        <v>1.8957252038526</v>
      </c>
      <c r="D14196" s="221"/>
      <c r="E14196" s="221">
        <v>1.82744638156851</v>
      </c>
    </row>
    <row r="14197" spans="1:5" x14ac:dyDescent="0.25">
      <c r="A14197" s="221">
        <v>64816.662890941399</v>
      </c>
      <c r="B14197" s="221">
        <v>1.1040961656883399</v>
      </c>
      <c r="C14197" s="221">
        <v>1.8957067815295301</v>
      </c>
      <c r="D14197" s="221"/>
      <c r="E14197" s="221">
        <v>1.8274404254191401</v>
      </c>
    </row>
    <row r="14198" spans="1:5" x14ac:dyDescent="0.25">
      <c r="A14198" s="221">
        <v>64817.432361052597</v>
      </c>
      <c r="B14198" s="221">
        <v>1.7932776232243</v>
      </c>
      <c r="C14198" s="221">
        <v>1.89570419630346</v>
      </c>
      <c r="D14198" s="221"/>
      <c r="E14198" s="221">
        <v>1.82743959164993</v>
      </c>
    </row>
    <row r="14199" spans="1:5" x14ac:dyDescent="0.25">
      <c r="A14199" s="221">
        <v>64821.4915528438</v>
      </c>
      <c r="B14199" s="221">
        <v>2.0264835204712801</v>
      </c>
      <c r="C14199" s="221">
        <v>1.89569054240571</v>
      </c>
      <c r="D14199" s="221"/>
      <c r="E14199" s="221">
        <v>1.8274351932605799</v>
      </c>
    </row>
    <row r="14200" spans="1:5" x14ac:dyDescent="0.25">
      <c r="A14200" s="221">
        <v>64836.784815902698</v>
      </c>
      <c r="B14200" s="221">
        <v>1.9352450652379201</v>
      </c>
      <c r="C14200" s="221">
        <v>1.8956387655976199</v>
      </c>
      <c r="D14200" s="221"/>
      <c r="E14200" s="221">
        <v>1.82741862204914</v>
      </c>
    </row>
    <row r="14201" spans="1:5" x14ac:dyDescent="0.25">
      <c r="A14201" s="221">
        <v>64837.3643950716</v>
      </c>
      <c r="B14201" s="221">
        <v>1.57457889486186</v>
      </c>
      <c r="C14201" s="221">
        <v>1.89563679311977</v>
      </c>
      <c r="D14201" s="221"/>
      <c r="E14201" s="221">
        <v>1.82741799357987</v>
      </c>
    </row>
    <row r="14202" spans="1:5" x14ac:dyDescent="0.25">
      <c r="A14202" s="221">
        <v>64856.934644603301</v>
      </c>
      <c r="B14202" s="221">
        <v>0.88951142893296498</v>
      </c>
      <c r="C14202" s="221">
        <v>1.89556975281021</v>
      </c>
      <c r="D14202" s="221"/>
      <c r="E14202" s="221">
        <v>1.8273967200333301</v>
      </c>
    </row>
    <row r="14203" spans="1:5" x14ac:dyDescent="0.25">
      <c r="A14203" s="221">
        <v>64858.762816237897</v>
      </c>
      <c r="B14203" s="221">
        <v>2.4986768862441702</v>
      </c>
      <c r="C14203" s="221">
        <v>1.8955634475313501</v>
      </c>
      <c r="D14203" s="221"/>
      <c r="E14203" s="221">
        <v>1.82739472937238</v>
      </c>
    </row>
    <row r="14204" spans="1:5" x14ac:dyDescent="0.25">
      <c r="A14204" s="221">
        <v>64872.164136940002</v>
      </c>
      <c r="B14204" s="221">
        <v>9.3587811417417094E-2</v>
      </c>
      <c r="C14204" s="221">
        <v>1.8955170004427699</v>
      </c>
      <c r="D14204" s="221"/>
      <c r="E14204" s="221">
        <v>1.8273801279997299</v>
      </c>
    </row>
    <row r="14205" spans="1:5" x14ac:dyDescent="0.25">
      <c r="A14205" s="221">
        <v>64874.199278657099</v>
      </c>
      <c r="B14205" s="221">
        <v>3.2942002199884701</v>
      </c>
      <c r="C14205" s="221">
        <v>1.89550991128897</v>
      </c>
      <c r="D14205" s="221"/>
      <c r="E14205" s="221">
        <v>1.8273779096073499</v>
      </c>
    </row>
    <row r="14206" spans="1:5" x14ac:dyDescent="0.25">
      <c r="A14206" s="221">
        <v>64880.2818223801</v>
      </c>
      <c r="B14206" s="221">
        <v>1.9198790026536201</v>
      </c>
      <c r="C14206" s="221">
        <v>1.8954886753779501</v>
      </c>
      <c r="D14206" s="221"/>
      <c r="E14206" s="221">
        <v>1.82737127163187</v>
      </c>
    </row>
    <row r="14207" spans="1:5" x14ac:dyDescent="0.25">
      <c r="A14207" s="221">
        <v>64882.732105784402</v>
      </c>
      <c r="B14207" s="221">
        <v>1.92899749307449</v>
      </c>
      <c r="C14207" s="221">
        <v>1.89548009752244</v>
      </c>
      <c r="D14207" s="221"/>
      <c r="E14207" s="221">
        <v>1.8273685975991101</v>
      </c>
    </row>
    <row r="14208" spans="1:5" x14ac:dyDescent="0.25">
      <c r="A14208" s="221">
        <v>64883.5231729359</v>
      </c>
      <c r="B14208" s="221">
        <v>1.53822870224622</v>
      </c>
      <c r="C14208" s="221">
        <v>1.8954773238631799</v>
      </c>
      <c r="D14208" s="221"/>
      <c r="E14208" s="221">
        <v>1.8273677342951</v>
      </c>
    </row>
    <row r="14209" spans="1:5" x14ac:dyDescent="0.25">
      <c r="A14209" s="221">
        <v>64896.185798474602</v>
      </c>
      <c r="B14209" s="221">
        <v>1.3977181491747801</v>
      </c>
      <c r="C14209" s="221">
        <v>1.8954327685222201</v>
      </c>
      <c r="D14209" s="221"/>
      <c r="E14209" s="221">
        <v>1.8273538954347599</v>
      </c>
    </row>
    <row r="14210" spans="1:5" x14ac:dyDescent="0.25">
      <c r="A14210" s="221">
        <v>64917.977521085202</v>
      </c>
      <c r="B14210" s="221">
        <v>1.24867192015041</v>
      </c>
      <c r="C14210" s="221">
        <v>1.8953552843667001</v>
      </c>
      <c r="D14210" s="221"/>
      <c r="E14210" s="221">
        <v>1.8273300344707499</v>
      </c>
    </row>
    <row r="14211" spans="1:5" x14ac:dyDescent="0.25">
      <c r="A14211" s="221">
        <v>64918.122584936602</v>
      </c>
      <c r="B14211" s="221">
        <v>2.6313234548551101</v>
      </c>
      <c r="C14211" s="221">
        <v>1.8953547655784699</v>
      </c>
      <c r="D14211" s="221"/>
      <c r="E14211" s="221">
        <v>1.82732987531389</v>
      </c>
    </row>
    <row r="14212" spans="1:5" x14ac:dyDescent="0.25">
      <c r="A14212" s="221">
        <v>64923.716723806501</v>
      </c>
      <c r="B14212" s="221">
        <v>2.1869503092240898</v>
      </c>
      <c r="C14212" s="221">
        <v>1.89533471042757</v>
      </c>
      <c r="D14212" s="221"/>
      <c r="E14212" s="221">
        <v>1.8273237377021501</v>
      </c>
    </row>
    <row r="14213" spans="1:5" x14ac:dyDescent="0.25">
      <c r="A14213" s="221">
        <v>64927.056054945002</v>
      </c>
      <c r="B14213" s="221">
        <v>1.59429995927607</v>
      </c>
      <c r="C14213" s="221">
        <v>1.8953227073651</v>
      </c>
      <c r="D14213" s="221"/>
      <c r="E14213" s="221">
        <v>1.8273200739536299</v>
      </c>
    </row>
    <row r="14214" spans="1:5" x14ac:dyDescent="0.25">
      <c r="A14214" s="221">
        <v>64928.175323563002</v>
      </c>
      <c r="B14214" s="221">
        <v>1.3380659112787201</v>
      </c>
      <c r="C14214" s="221">
        <v>1.8953186789566101</v>
      </c>
      <c r="D14214" s="221"/>
      <c r="E14214" s="221">
        <v>1.82731884594761</v>
      </c>
    </row>
    <row r="14215" spans="1:5" x14ac:dyDescent="0.25">
      <c r="A14215" s="221">
        <v>64928.293981424897</v>
      </c>
      <c r="B14215" s="221">
        <v>-0.11863181672109301</v>
      </c>
      <c r="C14215" s="221">
        <v>1.8953182517354801</v>
      </c>
      <c r="D14215" s="221"/>
      <c r="E14215" s="221">
        <v>1.82731871576209</v>
      </c>
    </row>
    <row r="14216" spans="1:5" x14ac:dyDescent="0.25">
      <c r="A14216" s="221">
        <v>64930.246894484</v>
      </c>
      <c r="B14216" s="221">
        <v>1.69189459904291</v>
      </c>
      <c r="C14216" s="221">
        <v>1.8953112161280701</v>
      </c>
      <c r="D14216" s="221"/>
      <c r="E14216" s="221">
        <v>1.82731657140829</v>
      </c>
    </row>
    <row r="14217" spans="1:5" x14ac:dyDescent="0.25">
      <c r="A14217" s="221">
        <v>64937.252488386599</v>
      </c>
      <c r="B14217" s="221">
        <v>1.8871902411766901</v>
      </c>
      <c r="C14217" s="221">
        <v>1.89528591180284</v>
      </c>
      <c r="D14217" s="221"/>
      <c r="E14217" s="221">
        <v>1.8273088743555099</v>
      </c>
    </row>
    <row r="14218" spans="1:5" x14ac:dyDescent="0.25">
      <c r="A14218" s="221">
        <v>64937.305877270999</v>
      </c>
      <c r="B14218" s="221">
        <v>1.42122171529384</v>
      </c>
      <c r="C14218" s="221">
        <v>1.89528571856678</v>
      </c>
      <c r="D14218" s="221"/>
      <c r="E14218" s="221">
        <v>1.82730881569709</v>
      </c>
    </row>
    <row r="14219" spans="1:5" x14ac:dyDescent="0.25">
      <c r="A14219" s="221">
        <v>64943.2273124528</v>
      </c>
      <c r="B14219" s="221">
        <v>1.5158995918454199</v>
      </c>
      <c r="C14219" s="221">
        <v>1.8952642495550001</v>
      </c>
      <c r="D14219" s="221"/>
      <c r="E14219" s="221">
        <v>1.8273023083776301</v>
      </c>
    </row>
    <row r="14220" spans="1:5" x14ac:dyDescent="0.25">
      <c r="A14220" s="221">
        <v>64944.183934164801</v>
      </c>
      <c r="B14220" s="221">
        <v>0.93656606071881299</v>
      </c>
      <c r="C14220" s="221">
        <v>1.8952607743274399</v>
      </c>
      <c r="D14220" s="221"/>
      <c r="E14220" s="221">
        <v>1.82730125578355</v>
      </c>
    </row>
    <row r="14221" spans="1:5" x14ac:dyDescent="0.25">
      <c r="A14221" s="221">
        <v>64948.178251476602</v>
      </c>
      <c r="B14221" s="221">
        <v>1.7980415770148599</v>
      </c>
      <c r="C14221" s="221">
        <v>1.8952462431544601</v>
      </c>
      <c r="D14221" s="221"/>
      <c r="E14221" s="221">
        <v>1.8272968607392801</v>
      </c>
    </row>
    <row r="14222" spans="1:5" x14ac:dyDescent="0.25">
      <c r="A14222" s="221">
        <v>64950.634957784103</v>
      </c>
      <c r="B14222" s="221">
        <v>2.4743532487181201</v>
      </c>
      <c r="C14222" s="221">
        <v>1.8952372892954299</v>
      </c>
      <c r="D14222" s="221"/>
      <c r="E14222" s="221">
        <v>1.82729415756571</v>
      </c>
    </row>
    <row r="14223" spans="1:5" x14ac:dyDescent="0.25">
      <c r="A14223" s="221">
        <v>64962.229795585401</v>
      </c>
      <c r="B14223" s="221">
        <v>3.8039610726892099</v>
      </c>
      <c r="C14223" s="221">
        <v>1.89519486153178</v>
      </c>
      <c r="D14223" s="221"/>
      <c r="E14223" s="221">
        <v>1.8272813780410599</v>
      </c>
    </row>
    <row r="14224" spans="1:5" x14ac:dyDescent="0.25">
      <c r="A14224" s="221">
        <v>64963.286653766998</v>
      </c>
      <c r="B14224" s="221">
        <v>1.6351851805364499</v>
      </c>
      <c r="C14224" s="221">
        <v>1.8951909804965399</v>
      </c>
      <c r="D14224" s="221"/>
      <c r="E14224" s="221">
        <v>1.8272802120467799</v>
      </c>
    </row>
    <row r="14225" spans="1:5" x14ac:dyDescent="0.25">
      <c r="A14225" s="221">
        <v>64965.925939542998</v>
      </c>
      <c r="B14225" s="221">
        <v>2.0131155610693598</v>
      </c>
      <c r="C14225" s="221">
        <v>1.89518127838492</v>
      </c>
      <c r="D14225" s="221"/>
      <c r="E14225" s="221">
        <v>1.8272773002160601</v>
      </c>
    </row>
    <row r="14226" spans="1:5" x14ac:dyDescent="0.25">
      <c r="A14226" s="221">
        <v>64973.078095710996</v>
      </c>
      <c r="B14226" s="221">
        <v>1.3288845929755799</v>
      </c>
      <c r="C14226" s="221">
        <v>1.8951549149968501</v>
      </c>
      <c r="D14226" s="221"/>
      <c r="E14226" s="221">
        <v>1.82726940949495</v>
      </c>
    </row>
    <row r="14227" spans="1:5" x14ac:dyDescent="0.25">
      <c r="A14227" s="221">
        <v>64976.168760402099</v>
      </c>
      <c r="B14227" s="221">
        <v>3.0892217977160201</v>
      </c>
      <c r="C14227" s="221">
        <v>1.89514348338092</v>
      </c>
      <c r="D14227" s="221"/>
      <c r="E14227" s="221">
        <v>1.8272659996738301</v>
      </c>
    </row>
    <row r="14228" spans="1:5" x14ac:dyDescent="0.25">
      <c r="A14228" s="221">
        <v>64978.989278255198</v>
      </c>
      <c r="B14228" s="221">
        <v>1.8046970778514499</v>
      </c>
      <c r="C14228" s="221">
        <v>1.89513304702845</v>
      </c>
      <c r="D14228" s="221"/>
      <c r="E14228" s="221">
        <v>1.8272628878961701</v>
      </c>
    </row>
    <row r="14229" spans="1:5" x14ac:dyDescent="0.25">
      <c r="A14229" s="221">
        <v>64983.2517000226</v>
      </c>
      <c r="B14229" s="221">
        <v>1.0596199517034299</v>
      </c>
      <c r="C14229" s="221">
        <v>1.8951172343809599</v>
      </c>
      <c r="D14229" s="221"/>
      <c r="E14229" s="221">
        <v>1.8272581853168799</v>
      </c>
    </row>
    <row r="14230" spans="1:5" x14ac:dyDescent="0.25">
      <c r="A14230" s="221">
        <v>64984.526892679001</v>
      </c>
      <c r="B14230" s="221">
        <v>1.8011099646175299</v>
      </c>
      <c r="C14230" s="221">
        <v>1.89511249652599</v>
      </c>
      <c r="D14230" s="221"/>
      <c r="E14230" s="221">
        <v>1.8272567784418901</v>
      </c>
    </row>
    <row r="14231" spans="1:5" x14ac:dyDescent="0.25">
      <c r="A14231" s="221">
        <v>64987.277873164297</v>
      </c>
      <c r="B14231" s="221">
        <v>1.8258106488763901</v>
      </c>
      <c r="C14231" s="221">
        <v>1.8951022642972699</v>
      </c>
      <c r="D14231" s="221"/>
      <c r="E14231" s="221">
        <v>1.8272537433823499</v>
      </c>
    </row>
    <row r="14232" spans="1:5" x14ac:dyDescent="0.25">
      <c r="A14232" s="221">
        <v>64989.947429724802</v>
      </c>
      <c r="B14232" s="221">
        <v>2.6295137305821599</v>
      </c>
      <c r="C14232" s="221">
        <v>1.89509231473234</v>
      </c>
      <c r="D14232" s="221"/>
      <c r="E14232" s="221">
        <v>1.82725079815495</v>
      </c>
    </row>
    <row r="14233" spans="1:5" x14ac:dyDescent="0.25">
      <c r="A14233" s="221">
        <v>64992.0029943958</v>
      </c>
      <c r="B14233" s="221">
        <v>1.2011009993186901</v>
      </c>
      <c r="C14233" s="221">
        <v>1.89508465354453</v>
      </c>
      <c r="D14233" s="221"/>
      <c r="E14233" s="221">
        <v>1.8272485256312001</v>
      </c>
    </row>
    <row r="14234" spans="1:5" x14ac:dyDescent="0.25">
      <c r="A14234" s="221">
        <v>64993.988501769803</v>
      </c>
      <c r="B14234" s="221">
        <v>1.4163451268346801</v>
      </c>
      <c r="C14234" s="221">
        <v>1.89507724001164</v>
      </c>
      <c r="D14234" s="221"/>
      <c r="E14234" s="221">
        <v>1.8272463295307699</v>
      </c>
    </row>
    <row r="14235" spans="1:5" x14ac:dyDescent="0.25">
      <c r="A14235" s="221">
        <v>64999.185093083397</v>
      </c>
      <c r="B14235" s="221">
        <v>3.0782622974231599</v>
      </c>
      <c r="C14235" s="221">
        <v>1.8950577991964299</v>
      </c>
      <c r="D14235" s="221"/>
      <c r="E14235" s="221">
        <v>1.82724058176243</v>
      </c>
    </row>
    <row r="14236" spans="1:5" x14ac:dyDescent="0.25">
      <c r="A14236" s="221">
        <v>65001.153477822802</v>
      </c>
      <c r="B14236" s="221">
        <v>2.8234295013825901</v>
      </c>
      <c r="C14236" s="221">
        <v>1.89505042126791</v>
      </c>
      <c r="D14236" s="221"/>
      <c r="E14236" s="221">
        <v>1.8272384033948701</v>
      </c>
    </row>
    <row r="14237" spans="1:5" x14ac:dyDescent="0.25">
      <c r="A14237" s="221">
        <v>65008.366892456797</v>
      </c>
      <c r="B14237" s="221">
        <v>0.78149073189204299</v>
      </c>
      <c r="C14237" s="221">
        <v>1.89502331719515</v>
      </c>
      <c r="D14237" s="221"/>
      <c r="E14237" s="221">
        <v>1.8272304025457899</v>
      </c>
    </row>
    <row r="14238" spans="1:5" x14ac:dyDescent="0.25">
      <c r="A14238" s="221">
        <v>65022.065128791102</v>
      </c>
      <c r="B14238" s="221">
        <v>1.6526773430436199</v>
      </c>
      <c r="C14238" s="221">
        <v>1.8949715611840201</v>
      </c>
      <c r="D14238" s="221"/>
      <c r="E14238" s="221">
        <v>1.82721520897559</v>
      </c>
    </row>
    <row r="14239" spans="1:5" x14ac:dyDescent="0.25">
      <c r="A14239" s="221">
        <v>65035.284809112301</v>
      </c>
      <c r="B14239" s="221">
        <v>0.992193159300925</v>
      </c>
      <c r="C14239" s="221">
        <v>1.89492126129102</v>
      </c>
      <c r="D14239" s="221"/>
      <c r="E14239" s="221">
        <v>1.82720054620179</v>
      </c>
    </row>
    <row r="14240" spans="1:5" x14ac:dyDescent="0.25">
      <c r="A14240" s="221">
        <v>65041.765987868101</v>
      </c>
      <c r="B14240" s="221">
        <v>1.60565331626665</v>
      </c>
      <c r="C14240" s="221">
        <v>1.8948964755242099</v>
      </c>
      <c r="D14240" s="221"/>
      <c r="E14240" s="221">
        <v>1.82719335752129</v>
      </c>
    </row>
    <row r="14241" spans="1:5" x14ac:dyDescent="0.25">
      <c r="A14241" s="221">
        <v>65042.4262876254</v>
      </c>
      <c r="B14241" s="221">
        <v>2.23011129237414</v>
      </c>
      <c r="C14241" s="221">
        <v>1.89489394575199</v>
      </c>
      <c r="D14241" s="221"/>
      <c r="E14241" s="221">
        <v>1.82719262514156</v>
      </c>
    </row>
    <row r="14242" spans="1:5" x14ac:dyDescent="0.25">
      <c r="A14242" s="221">
        <v>65053.539166996699</v>
      </c>
      <c r="B14242" s="221">
        <v>2.3240398173191701</v>
      </c>
      <c r="C14242" s="221">
        <v>1.89485124220852</v>
      </c>
      <c r="D14242" s="221"/>
      <c r="E14242" s="221">
        <v>1.8271802617236499</v>
      </c>
    </row>
    <row r="14243" spans="1:5" x14ac:dyDescent="0.25">
      <c r="A14243" s="221">
        <v>65053.6653655228</v>
      </c>
      <c r="B14243" s="221">
        <v>1.4335820137239199</v>
      </c>
      <c r="C14243" s="221">
        <v>1.8948507558877099</v>
      </c>
      <c r="D14243" s="221"/>
      <c r="E14243" s="221">
        <v>1.8271801213099399</v>
      </c>
    </row>
    <row r="14244" spans="1:5" x14ac:dyDescent="0.25">
      <c r="A14244" s="221">
        <v>65060.640600849802</v>
      </c>
      <c r="B14244" s="221">
        <v>2.25894953566781</v>
      </c>
      <c r="C14244" s="221">
        <v>1.8948238281162899</v>
      </c>
      <c r="D14244" s="221"/>
      <c r="E14244" s="221">
        <v>1.8271723600635199</v>
      </c>
    </row>
    <row r="14245" spans="1:5" x14ac:dyDescent="0.25">
      <c r="A14245" s="221">
        <v>65068.3417488095</v>
      </c>
      <c r="B14245" s="221">
        <v>2.19693066858289</v>
      </c>
      <c r="C14245" s="221">
        <v>1.8947939890807599</v>
      </c>
      <c r="D14245" s="221"/>
      <c r="E14245" s="221">
        <v>1.8271637805971499</v>
      </c>
    </row>
    <row r="14246" spans="1:5" x14ac:dyDescent="0.25">
      <c r="A14246" s="221">
        <v>65069.340132458601</v>
      </c>
      <c r="B14246" s="221">
        <v>0.67077484262170195</v>
      </c>
      <c r="C14246" s="221">
        <v>1.89479011106597</v>
      </c>
      <c r="D14246" s="221"/>
      <c r="E14246" s="221">
        <v>1.8271626679500601</v>
      </c>
    </row>
    <row r="14247" spans="1:5" x14ac:dyDescent="0.25">
      <c r="A14247" s="221">
        <v>65078.808027020299</v>
      </c>
      <c r="B14247" s="221">
        <v>3.9460610720004001</v>
      </c>
      <c r="C14247" s="221">
        <v>1.8947532540745899</v>
      </c>
      <c r="D14247" s="221"/>
      <c r="E14247" s="221">
        <v>1.8271521094151</v>
      </c>
    </row>
    <row r="14248" spans="1:5" x14ac:dyDescent="0.25">
      <c r="A14248" s="221">
        <v>65087.870643354698</v>
      </c>
      <c r="B14248" s="221">
        <v>2.07582041498067</v>
      </c>
      <c r="C14248" s="221">
        <v>1.89471781368832</v>
      </c>
      <c r="D14248" s="221"/>
      <c r="E14248" s="221">
        <v>1.8271419936000901</v>
      </c>
    </row>
    <row r="14249" spans="1:5" x14ac:dyDescent="0.25">
      <c r="A14249" s="221">
        <v>65089.5359731719</v>
      </c>
      <c r="B14249" s="221">
        <v>0.62771697362538104</v>
      </c>
      <c r="C14249" s="221">
        <v>1.8947112843053999</v>
      </c>
      <c r="D14249" s="221"/>
      <c r="E14249" s="221">
        <v>1.82714013430725</v>
      </c>
    </row>
    <row r="14250" spans="1:5" x14ac:dyDescent="0.25">
      <c r="A14250" s="221">
        <v>65092.336503641302</v>
      </c>
      <c r="B14250" s="221">
        <v>0.50953949108127905</v>
      </c>
      <c r="C14250" s="221">
        <v>1.8947002922474201</v>
      </c>
      <c r="D14250" s="221"/>
      <c r="E14250" s="221">
        <v>1.8271370070544399</v>
      </c>
    </row>
    <row r="14251" spans="1:5" x14ac:dyDescent="0.25">
      <c r="A14251" s="221">
        <v>65094.362952932897</v>
      </c>
      <c r="B14251" s="221">
        <v>2.1095095030987401</v>
      </c>
      <c r="C14251" s="221">
        <v>1.8946923292294</v>
      </c>
      <c r="D14251" s="221"/>
      <c r="E14251" s="221">
        <v>1.8271347430381799</v>
      </c>
    </row>
    <row r="14252" spans="1:5" x14ac:dyDescent="0.25">
      <c r="A14252" s="221">
        <v>65094.588282978802</v>
      </c>
      <c r="B14252" s="221">
        <v>3.5583721416348801</v>
      </c>
      <c r="C14252" s="221">
        <v>1.89469144330768</v>
      </c>
      <c r="D14252" s="221"/>
      <c r="E14252" s="221">
        <v>1.82713449129199</v>
      </c>
    </row>
    <row r="14253" spans="1:5" x14ac:dyDescent="0.25">
      <c r="A14253" s="221">
        <v>65105.302086085998</v>
      </c>
      <c r="B14253" s="221">
        <v>1.2575270444984199</v>
      </c>
      <c r="C14253" s="221">
        <v>1.8946492102196799</v>
      </c>
      <c r="D14253" s="221"/>
      <c r="E14253" s="221">
        <v>1.8271225054198701</v>
      </c>
    </row>
    <row r="14254" spans="1:5" x14ac:dyDescent="0.25">
      <c r="A14254" s="221">
        <v>65109.363245117602</v>
      </c>
      <c r="B14254" s="221">
        <v>1.9590563835328201</v>
      </c>
      <c r="C14254" s="221">
        <v>1.8946331452716501</v>
      </c>
      <c r="D14254" s="221"/>
      <c r="E14254" s="221">
        <v>1.82711796177299</v>
      </c>
    </row>
    <row r="14255" spans="1:5" x14ac:dyDescent="0.25">
      <c r="A14255" s="221">
        <v>65122.489459726101</v>
      </c>
      <c r="B14255" s="221">
        <v>1.5826532852737401</v>
      </c>
      <c r="C14255" s="221">
        <v>1.8945810115230799</v>
      </c>
      <c r="D14255" s="221"/>
      <c r="E14255" s="221">
        <v>1.82710327352715</v>
      </c>
    </row>
    <row r="14256" spans="1:5" x14ac:dyDescent="0.25">
      <c r="A14256" s="221">
        <v>65139.886657906703</v>
      </c>
      <c r="B14256" s="221">
        <v>1.1724425698924801</v>
      </c>
      <c r="C14256" s="221">
        <v>1.8945114251027</v>
      </c>
      <c r="D14256" s="221"/>
      <c r="E14256" s="221">
        <v>1.82708376702023</v>
      </c>
    </row>
    <row r="14257" spans="1:5" x14ac:dyDescent="0.25">
      <c r="A14257" s="221">
        <v>65156.510067869502</v>
      </c>
      <c r="B14257" s="221">
        <v>1.78302338877172</v>
      </c>
      <c r="C14257" s="221">
        <v>1.89444441840551</v>
      </c>
      <c r="D14257" s="221"/>
      <c r="E14257" s="221">
        <v>1.8270650958394199</v>
      </c>
    </row>
    <row r="14258" spans="1:5" x14ac:dyDescent="0.25">
      <c r="A14258" s="221">
        <v>65158.439730350903</v>
      </c>
      <c r="B14258" s="221">
        <v>2.0084838765994899</v>
      </c>
      <c r="C14258" s="221">
        <v>1.8944366078528501</v>
      </c>
      <c r="D14258" s="221"/>
      <c r="E14258" s="221">
        <v>1.8270629284696001</v>
      </c>
    </row>
    <row r="14259" spans="1:5" x14ac:dyDescent="0.25">
      <c r="A14259" s="221">
        <v>65165.068198399502</v>
      </c>
      <c r="B14259" s="221">
        <v>0.12652131444956799</v>
      </c>
      <c r="C14259" s="221">
        <v>1.89440972735888</v>
      </c>
      <c r="D14259" s="221"/>
      <c r="E14259" s="221">
        <v>1.8270554759481701</v>
      </c>
    </row>
    <row r="14260" spans="1:5" x14ac:dyDescent="0.25">
      <c r="A14260" s="221">
        <v>65166.585569185598</v>
      </c>
      <c r="B14260" s="221">
        <v>2.40208711778069</v>
      </c>
      <c r="C14260" s="221">
        <v>1.8944035628795901</v>
      </c>
      <c r="D14260" s="221"/>
      <c r="E14260" s="221">
        <v>1.8270537694492299</v>
      </c>
    </row>
    <row r="14261" spans="1:5" x14ac:dyDescent="0.25">
      <c r="A14261" s="221">
        <v>65168.870323413699</v>
      </c>
      <c r="B14261" s="221">
        <v>1.37489817535832</v>
      </c>
      <c r="C14261" s="221">
        <v>1.89439427222164</v>
      </c>
      <c r="D14261" s="221"/>
      <c r="E14261" s="221">
        <v>1.82705119980266</v>
      </c>
    </row>
    <row r="14262" spans="1:5" x14ac:dyDescent="0.25">
      <c r="A14262" s="221">
        <v>65181.639802503501</v>
      </c>
      <c r="B14262" s="221">
        <v>2.7171075017352599</v>
      </c>
      <c r="C14262" s="221">
        <v>1.89434218130814</v>
      </c>
      <c r="D14262" s="221"/>
      <c r="E14262" s="221">
        <v>1.82703682260079</v>
      </c>
    </row>
    <row r="14263" spans="1:5" x14ac:dyDescent="0.25">
      <c r="A14263" s="221">
        <v>65183.484749101299</v>
      </c>
      <c r="B14263" s="221">
        <v>2.2782533890300498</v>
      </c>
      <c r="C14263" s="221">
        <v>1.89433463115389</v>
      </c>
      <c r="D14263" s="221"/>
      <c r="E14263" s="221">
        <v>1.82703474515973</v>
      </c>
    </row>
    <row r="14264" spans="1:5" x14ac:dyDescent="0.25">
      <c r="A14264" s="221">
        <v>65185.497685906797</v>
      </c>
      <c r="B14264" s="221">
        <v>0.85909621208710696</v>
      </c>
      <c r="C14264" s="221">
        <v>1.8943263859009101</v>
      </c>
      <c r="D14264" s="221"/>
      <c r="E14264" s="221">
        <v>1.8270324785588501</v>
      </c>
    </row>
    <row r="14265" spans="1:5" x14ac:dyDescent="0.25">
      <c r="A14265" s="221">
        <v>65188.113159635999</v>
      </c>
      <c r="B14265" s="221">
        <v>1.6517904201798701</v>
      </c>
      <c r="C14265" s="221">
        <v>1.8943156636937999</v>
      </c>
      <c r="D14265" s="221"/>
      <c r="E14265" s="221">
        <v>1.8270295300836601</v>
      </c>
    </row>
    <row r="14266" spans="1:5" x14ac:dyDescent="0.25">
      <c r="A14266" s="221">
        <v>65189.669960344298</v>
      </c>
      <c r="B14266" s="221">
        <v>2.6095366957641102</v>
      </c>
      <c r="C14266" s="221">
        <v>1.89430927537298</v>
      </c>
      <c r="D14266" s="221"/>
      <c r="E14266" s="221">
        <v>1.8270277750714701</v>
      </c>
    </row>
    <row r="14267" spans="1:5" x14ac:dyDescent="0.25">
      <c r="A14267" s="221">
        <v>65190.259538762803</v>
      </c>
      <c r="B14267" s="221">
        <v>1.5494114201315901</v>
      </c>
      <c r="C14267" s="221">
        <v>1.89430685493045</v>
      </c>
      <c r="D14267" s="221"/>
      <c r="E14267" s="221">
        <v>1.82702711042808</v>
      </c>
    </row>
    <row r="14268" spans="1:5" x14ac:dyDescent="0.25">
      <c r="A14268" s="221">
        <v>65190.946076268498</v>
      </c>
      <c r="B14268" s="221">
        <v>2.0201218767852001</v>
      </c>
      <c r="C14268" s="221">
        <v>1.89430403566512</v>
      </c>
      <c r="D14268" s="221"/>
      <c r="E14268" s="221">
        <v>1.8270263364807899</v>
      </c>
    </row>
    <row r="14269" spans="1:5" x14ac:dyDescent="0.25">
      <c r="A14269" s="221">
        <v>65191.226657756502</v>
      </c>
      <c r="B14269" s="221">
        <v>1.3495608182599901</v>
      </c>
      <c r="C14269" s="221">
        <v>1.8943028832195301</v>
      </c>
      <c r="D14269" s="221"/>
      <c r="E14269" s="221">
        <v>1.82702602017573</v>
      </c>
    </row>
    <row r="14270" spans="1:5" x14ac:dyDescent="0.25">
      <c r="A14270" s="221">
        <v>65193.412246801898</v>
      </c>
      <c r="B14270" s="221">
        <v>2.2994909683992502</v>
      </c>
      <c r="C14270" s="221">
        <v>1.8942939015206</v>
      </c>
      <c r="D14270" s="221"/>
      <c r="E14270" s="221">
        <v>1.8270235563180399</v>
      </c>
    </row>
    <row r="14271" spans="1:5" x14ac:dyDescent="0.25">
      <c r="A14271" s="221">
        <v>65202.418164004797</v>
      </c>
      <c r="B14271" s="221">
        <v>2.07263408490692</v>
      </c>
      <c r="C14271" s="221">
        <v>1.8942568035044201</v>
      </c>
      <c r="D14271" s="221"/>
      <c r="E14271" s="221">
        <v>1.8270133963031601</v>
      </c>
    </row>
    <row r="14272" spans="1:5" x14ac:dyDescent="0.25">
      <c r="A14272" s="221">
        <v>65202.611201207401</v>
      </c>
      <c r="B14272" s="221">
        <v>1.91987880563831</v>
      </c>
      <c r="C14272" s="221">
        <v>1.89425600677957</v>
      </c>
      <c r="D14272" s="221"/>
      <c r="E14272" s="221">
        <v>1.8270131784135499</v>
      </c>
    </row>
    <row r="14273" spans="1:5" x14ac:dyDescent="0.25">
      <c r="A14273" s="221">
        <v>65209.751277558003</v>
      </c>
      <c r="B14273" s="221">
        <v>1.90838118998984</v>
      </c>
      <c r="C14273" s="221">
        <v>1.8942264919996199</v>
      </c>
      <c r="D14273" s="221"/>
      <c r="E14273" s="221">
        <v>1.82700511909427</v>
      </c>
    </row>
    <row r="14274" spans="1:5" x14ac:dyDescent="0.25">
      <c r="A14274" s="221">
        <v>65212.093322484601</v>
      </c>
      <c r="B14274" s="221">
        <v>0.98472266877844805</v>
      </c>
      <c r="C14274" s="221">
        <v>1.8942167915074599</v>
      </c>
      <c r="D14274" s="221"/>
      <c r="E14274" s="221">
        <v>1.8270024755248</v>
      </c>
    </row>
    <row r="14275" spans="1:5" x14ac:dyDescent="0.25">
      <c r="A14275" s="221">
        <v>65217.327104971198</v>
      </c>
      <c r="B14275" s="221">
        <v>1.5581630106228199</v>
      </c>
      <c r="C14275" s="221">
        <v>1.89419507954888</v>
      </c>
      <c r="D14275" s="221"/>
      <c r="E14275" s="221">
        <v>1.8269965632847001</v>
      </c>
    </row>
    <row r="14276" spans="1:5" x14ac:dyDescent="0.25">
      <c r="A14276" s="221">
        <v>65225.214008538402</v>
      </c>
      <c r="B14276" s="221">
        <v>1.97965087995768</v>
      </c>
      <c r="C14276" s="221">
        <v>1.8941622723892699</v>
      </c>
      <c r="D14276" s="221"/>
      <c r="E14276" s="221">
        <v>1.82698764502445</v>
      </c>
    </row>
    <row r="14277" spans="1:5" x14ac:dyDescent="0.25">
      <c r="A14277" s="221">
        <v>65233.266052142702</v>
      </c>
      <c r="B14277" s="221">
        <v>1.2375455635839101</v>
      </c>
      <c r="C14277" s="221">
        <v>1.8941286686083001</v>
      </c>
      <c r="D14277" s="221"/>
      <c r="E14277" s="221">
        <v>1.8269785400290901</v>
      </c>
    </row>
    <row r="14278" spans="1:5" x14ac:dyDescent="0.25">
      <c r="A14278" s="221">
        <v>65237.135565039702</v>
      </c>
      <c r="B14278" s="221">
        <v>2.2888380091611098</v>
      </c>
      <c r="C14278" s="221">
        <v>1.89411248065555</v>
      </c>
      <c r="D14278" s="221"/>
      <c r="E14278" s="221">
        <v>1.8269741645067199</v>
      </c>
    </row>
    <row r="14279" spans="1:5" x14ac:dyDescent="0.25">
      <c r="A14279" s="221">
        <v>65243.348175205101</v>
      </c>
      <c r="B14279" s="221">
        <v>2.1691745090162602</v>
      </c>
      <c r="C14279" s="221">
        <v>1.89408643744021</v>
      </c>
      <c r="D14279" s="221"/>
      <c r="E14279" s="221">
        <v>1.8269671338371201</v>
      </c>
    </row>
    <row r="14280" spans="1:5" x14ac:dyDescent="0.25">
      <c r="A14280" s="221">
        <v>65243.351929484197</v>
      </c>
      <c r="B14280" s="221">
        <v>2.2476280662224299</v>
      </c>
      <c r="C14280" s="221">
        <v>1.8940864216826001</v>
      </c>
      <c r="D14280" s="221"/>
      <c r="E14280" s="221">
        <v>1.82696712958542</v>
      </c>
    </row>
    <row r="14281" spans="1:5" x14ac:dyDescent="0.25">
      <c r="A14281" s="221">
        <v>65245.975805892602</v>
      </c>
      <c r="B14281" s="221">
        <v>1.7126676363253801</v>
      </c>
      <c r="C14281" s="221">
        <v>1.8940754028386899</v>
      </c>
      <c r="D14281" s="221"/>
      <c r="E14281" s="221">
        <v>1.8269641580597999</v>
      </c>
    </row>
    <row r="14282" spans="1:5" x14ac:dyDescent="0.25">
      <c r="A14282" s="221">
        <v>65262.762972604702</v>
      </c>
      <c r="B14282" s="221">
        <v>1.8070059711994699</v>
      </c>
      <c r="C14282" s="221">
        <v>1.89400463291754</v>
      </c>
      <c r="D14282" s="221"/>
      <c r="E14282" s="221">
        <v>1.8269451272831601</v>
      </c>
    </row>
    <row r="14283" spans="1:5" x14ac:dyDescent="0.25">
      <c r="A14283" s="221">
        <v>65296.047722889998</v>
      </c>
      <c r="B14283" s="221">
        <v>2.6933241305014501</v>
      </c>
      <c r="C14283" s="221">
        <v>1.89386293687917</v>
      </c>
      <c r="D14283" s="221"/>
      <c r="E14283" s="221">
        <v>1.8269073348707201</v>
      </c>
    </row>
    <row r="14284" spans="1:5" x14ac:dyDescent="0.25">
      <c r="A14284" s="221">
        <v>65298.5424601786</v>
      </c>
      <c r="B14284" s="221">
        <v>2.7239151450999302</v>
      </c>
      <c r="C14284" s="221">
        <v>1.8938522438549501</v>
      </c>
      <c r="D14284" s="221"/>
      <c r="E14284" s="221">
        <v>1.8269044986652201</v>
      </c>
    </row>
    <row r="14285" spans="1:5" x14ac:dyDescent="0.25">
      <c r="A14285" s="221">
        <v>65304.612726773499</v>
      </c>
      <c r="B14285" s="221">
        <v>2.6255902713906898</v>
      </c>
      <c r="C14285" s="221">
        <v>1.89382618340675</v>
      </c>
      <c r="D14285" s="221"/>
      <c r="E14285" s="221">
        <v>1.8268975975283299</v>
      </c>
    </row>
    <row r="14286" spans="1:5" x14ac:dyDescent="0.25">
      <c r="A14286" s="221">
        <v>65306.739871488702</v>
      </c>
      <c r="B14286" s="221">
        <v>2.3786310599084999</v>
      </c>
      <c r="C14286" s="221">
        <v>1.8938170372937999</v>
      </c>
      <c r="D14286" s="221"/>
      <c r="E14286" s="221">
        <v>1.8268951792297801</v>
      </c>
    </row>
    <row r="14287" spans="1:5" x14ac:dyDescent="0.25">
      <c r="A14287" s="221">
        <v>65319.321466562396</v>
      </c>
      <c r="B14287" s="221">
        <v>2.1370637777286001</v>
      </c>
      <c r="C14287" s="221">
        <v>1.8937627921465801</v>
      </c>
      <c r="D14287" s="221"/>
      <c r="E14287" s="221">
        <v>1.8268808606273701</v>
      </c>
    </row>
    <row r="14288" spans="1:5" x14ac:dyDescent="0.25">
      <c r="A14288" s="221">
        <v>65321.359644288401</v>
      </c>
      <c r="B14288" s="221">
        <v>1.2980097954369101</v>
      </c>
      <c r="C14288" s="221">
        <v>1.8937539810789801</v>
      </c>
      <c r="D14288" s="221"/>
      <c r="E14288" s="221">
        <v>1.8268785390217701</v>
      </c>
    </row>
    <row r="14289" spans="1:5" x14ac:dyDescent="0.25">
      <c r="A14289" s="221">
        <v>65321.503731653698</v>
      </c>
      <c r="B14289" s="221">
        <v>2.7637158027237398</v>
      </c>
      <c r="C14289" s="221">
        <v>1.89375335792934</v>
      </c>
      <c r="D14289" s="221"/>
      <c r="E14289" s="221">
        <v>1.82687837489769</v>
      </c>
    </row>
    <row r="14290" spans="1:5" x14ac:dyDescent="0.25">
      <c r="A14290" s="221">
        <v>65326.510537698399</v>
      </c>
      <c r="B14290" s="221">
        <v>1.47048695559271</v>
      </c>
      <c r="C14290" s="221">
        <v>1.89373168410199</v>
      </c>
      <c r="D14290" s="221"/>
      <c r="E14290" s="221">
        <v>1.8268726703028799</v>
      </c>
    </row>
    <row r="14291" spans="1:5" x14ac:dyDescent="0.25">
      <c r="A14291" s="221">
        <v>65328.770153257901</v>
      </c>
      <c r="B14291" s="221">
        <v>1.01945987329142</v>
      </c>
      <c r="C14291" s="221">
        <v>1.8937218895702199</v>
      </c>
      <c r="D14291" s="221"/>
      <c r="E14291" s="221">
        <v>1.8268700946596499</v>
      </c>
    </row>
    <row r="14292" spans="1:5" x14ac:dyDescent="0.25">
      <c r="A14292" s="221">
        <v>65329.557539336703</v>
      </c>
      <c r="B14292" s="221">
        <v>1.4903758681922501</v>
      </c>
      <c r="C14292" s="221">
        <v>1.89371847467882</v>
      </c>
      <c r="D14292" s="221"/>
      <c r="E14292" s="221">
        <v>1.82686919715051</v>
      </c>
    </row>
    <row r="14293" spans="1:5" x14ac:dyDescent="0.25">
      <c r="A14293" s="221">
        <v>65331.788617529099</v>
      </c>
      <c r="B14293" s="221">
        <v>1.67792074995161</v>
      </c>
      <c r="C14293" s="221">
        <v>1.89370879320959</v>
      </c>
      <c r="D14293" s="221"/>
      <c r="E14293" s="221">
        <v>1.82686665403586</v>
      </c>
    </row>
    <row r="14294" spans="1:5" x14ac:dyDescent="0.25">
      <c r="A14294" s="221">
        <v>65334.250585026399</v>
      </c>
      <c r="B14294" s="221">
        <v>1.2987978137040599</v>
      </c>
      <c r="C14294" s="221">
        <v>1.8936981007667399</v>
      </c>
      <c r="D14294" s="221"/>
      <c r="E14294" s="221">
        <v>1.8268638477399399</v>
      </c>
    </row>
    <row r="14295" spans="1:5" x14ac:dyDescent="0.25">
      <c r="A14295" s="221">
        <v>65341.707491332301</v>
      </c>
      <c r="B14295" s="221">
        <v>3.2993617365085801</v>
      </c>
      <c r="C14295" s="221">
        <v>1.89366565726578</v>
      </c>
      <c r="D14295" s="221"/>
      <c r="E14295" s="221">
        <v>1.8268553441676301</v>
      </c>
    </row>
    <row r="14296" spans="1:5" x14ac:dyDescent="0.25">
      <c r="A14296" s="221">
        <v>65345.565533769302</v>
      </c>
      <c r="B14296" s="221">
        <v>1.92690543701621</v>
      </c>
      <c r="C14296" s="221">
        <v>1.89364883771782</v>
      </c>
      <c r="D14296" s="221"/>
      <c r="E14296" s="221">
        <v>1.8268509414245999</v>
      </c>
    </row>
    <row r="14297" spans="1:5" x14ac:dyDescent="0.25">
      <c r="A14297" s="221">
        <v>65357.6179914237</v>
      </c>
      <c r="B14297" s="221">
        <v>1.7359461844539401</v>
      </c>
      <c r="C14297" s="221">
        <v>1.8935961454607799</v>
      </c>
      <c r="D14297" s="221"/>
      <c r="E14297" s="221">
        <v>1.8268371873317399</v>
      </c>
    </row>
    <row r="14298" spans="1:5" x14ac:dyDescent="0.25">
      <c r="A14298" s="221">
        <v>65360.199254760199</v>
      </c>
      <c r="B14298" s="221">
        <v>2.0426114520861298</v>
      </c>
      <c r="C14298" s="221">
        <v>1.89358483135575</v>
      </c>
      <c r="D14298" s="221"/>
      <c r="E14298" s="221">
        <v>1.8268342392652599</v>
      </c>
    </row>
    <row r="14299" spans="1:5" x14ac:dyDescent="0.25">
      <c r="A14299" s="221">
        <v>65362.273976403303</v>
      </c>
      <c r="B14299" s="221">
        <v>2.0328163362442799</v>
      </c>
      <c r="C14299" s="221">
        <v>1.8935757301123199</v>
      </c>
      <c r="D14299" s="221"/>
      <c r="E14299" s="221">
        <v>1.8268318696966399</v>
      </c>
    </row>
    <row r="14300" spans="1:5" x14ac:dyDescent="0.25">
      <c r="A14300" s="221">
        <v>65369.762531373002</v>
      </c>
      <c r="B14300" s="221">
        <v>2.0360390372447199</v>
      </c>
      <c r="C14300" s="221">
        <v>1.8935428252150801</v>
      </c>
      <c r="D14300" s="221"/>
      <c r="E14300" s="221">
        <v>1.8268233113752601</v>
      </c>
    </row>
    <row r="14301" spans="1:5" x14ac:dyDescent="0.25">
      <c r="A14301" s="221">
        <v>65371.059779215102</v>
      </c>
      <c r="B14301" s="221">
        <v>1.1730288579527399</v>
      </c>
      <c r="C14301" s="221">
        <v>1.8935371164089001</v>
      </c>
      <c r="D14301" s="221"/>
      <c r="E14301" s="221">
        <v>1.8268218288103599</v>
      </c>
    </row>
    <row r="14302" spans="1:5" x14ac:dyDescent="0.25">
      <c r="A14302" s="221">
        <v>65372.897753546</v>
      </c>
      <c r="B14302" s="221">
        <v>2.2073108719532901</v>
      </c>
      <c r="C14302" s="221">
        <v>1.89352902365608</v>
      </c>
      <c r="D14302" s="221"/>
      <c r="E14302" s="221">
        <v>1.8268197282740399</v>
      </c>
    </row>
    <row r="14303" spans="1:5" x14ac:dyDescent="0.25">
      <c r="A14303" s="221">
        <v>65378.045265718698</v>
      </c>
      <c r="B14303" s="221">
        <v>1.5554070994576299</v>
      </c>
      <c r="C14303" s="221">
        <v>1.89350633154145</v>
      </c>
      <c r="D14303" s="221"/>
      <c r="E14303" s="221">
        <v>1.82681384400596</v>
      </c>
    </row>
    <row r="14304" spans="1:5" x14ac:dyDescent="0.25">
      <c r="A14304" s="221">
        <v>65389.2981970498</v>
      </c>
      <c r="B14304" s="221">
        <v>2.07404245956555</v>
      </c>
      <c r="C14304" s="221">
        <v>1.8934565856815799</v>
      </c>
      <c r="D14304" s="221"/>
      <c r="E14304" s="221">
        <v>1.8268009698533101</v>
      </c>
    </row>
    <row r="14305" spans="1:5" x14ac:dyDescent="0.25">
      <c r="A14305" s="221">
        <v>65403.469624920202</v>
      </c>
      <c r="B14305" s="221">
        <v>1.83529605845163</v>
      </c>
      <c r="C14305" s="221">
        <v>1.8933936692723401</v>
      </c>
      <c r="D14305" s="221"/>
      <c r="E14305" s="221">
        <v>1.82678474766034</v>
      </c>
    </row>
    <row r="14306" spans="1:5" x14ac:dyDescent="0.25">
      <c r="A14306" s="221">
        <v>65423.014795882002</v>
      </c>
      <c r="B14306" s="221">
        <v>0.591482755994854</v>
      </c>
      <c r="C14306" s="221">
        <v>1.8933064102274599</v>
      </c>
      <c r="D14306" s="221"/>
      <c r="E14306" s="221">
        <v>1.8267623468594101</v>
      </c>
    </row>
    <row r="14307" spans="1:5" x14ac:dyDescent="0.25">
      <c r="A14307" s="221">
        <v>65431.135738751</v>
      </c>
      <c r="B14307" s="221">
        <v>2.1908426101134899</v>
      </c>
      <c r="C14307" s="221">
        <v>1.8932699920553899</v>
      </c>
      <c r="D14307" s="221"/>
      <c r="E14307" s="221">
        <v>1.8267530310890601</v>
      </c>
    </row>
    <row r="14308" spans="1:5" x14ac:dyDescent="0.25">
      <c r="A14308" s="221">
        <v>65434.202573015798</v>
      </c>
      <c r="B14308" s="221">
        <v>2.5078804757674402</v>
      </c>
      <c r="C14308" s="221">
        <v>1.8932562139887401</v>
      </c>
      <c r="D14308" s="221"/>
      <c r="E14308" s="221">
        <v>1.82674951194323</v>
      </c>
    </row>
    <row r="14309" spans="1:5" x14ac:dyDescent="0.25">
      <c r="A14309" s="221">
        <v>65455.2935299823</v>
      </c>
      <c r="B14309" s="221">
        <v>2.54487046759251</v>
      </c>
      <c r="C14309" s="221">
        <v>1.8931610977079101</v>
      </c>
      <c r="D14309" s="221"/>
      <c r="E14309" s="221">
        <v>1.8267252901164599</v>
      </c>
    </row>
    <row r="14310" spans="1:5" x14ac:dyDescent="0.25">
      <c r="A14310" s="221">
        <v>65459.345835762397</v>
      </c>
      <c r="B14310" s="221">
        <v>2.0769333365560101</v>
      </c>
      <c r="C14310" s="221">
        <v>1.89314275060896</v>
      </c>
      <c r="D14310" s="221"/>
      <c r="E14310" s="221">
        <v>1.8267206351702501</v>
      </c>
    </row>
    <row r="14311" spans="1:5" x14ac:dyDescent="0.25">
      <c r="A14311" s="221">
        <v>65460.356700912598</v>
      </c>
      <c r="B14311" s="221">
        <v>1.0491939014451099</v>
      </c>
      <c r="C14311" s="221">
        <v>1.89313817026095</v>
      </c>
      <c r="D14311" s="221"/>
      <c r="E14311" s="221">
        <v>1.8267194739738399</v>
      </c>
    </row>
    <row r="14312" spans="1:5" x14ac:dyDescent="0.25">
      <c r="A14312" s="221">
        <v>65471.648326727598</v>
      </c>
      <c r="B14312" s="221">
        <v>2.1808295725378199</v>
      </c>
      <c r="C14312" s="221">
        <v>1.8930869097832199</v>
      </c>
      <c r="D14312" s="221"/>
      <c r="E14312" s="221">
        <v>1.82670648761812</v>
      </c>
    </row>
    <row r="14313" spans="1:5" x14ac:dyDescent="0.25">
      <c r="A14313" s="221">
        <v>65474.346597866803</v>
      </c>
      <c r="B14313" s="221">
        <v>2.09680872095108</v>
      </c>
      <c r="C14313" s="221">
        <v>1.8930746342892899</v>
      </c>
      <c r="D14313" s="221"/>
      <c r="E14313" s="221">
        <v>1.8267033840320499</v>
      </c>
    </row>
    <row r="14314" spans="1:5" x14ac:dyDescent="0.25">
      <c r="A14314" s="221">
        <v>65475.679527027904</v>
      </c>
      <c r="B14314" s="221">
        <v>1.91093268981013</v>
      </c>
      <c r="C14314" s="221">
        <v>1.8930685665631799</v>
      </c>
      <c r="D14314" s="221"/>
      <c r="E14314" s="221">
        <v>1.8267018508798401</v>
      </c>
    </row>
    <row r="14315" spans="1:5" x14ac:dyDescent="0.25">
      <c r="A14315" s="221">
        <v>65481.239669520699</v>
      </c>
      <c r="B14315" s="221">
        <v>1.60443635010232</v>
      </c>
      <c r="C14315" s="221">
        <v>1.89304322945407</v>
      </c>
      <c r="D14315" s="221"/>
      <c r="E14315" s="221">
        <v>1.82669545553264</v>
      </c>
    </row>
    <row r="14316" spans="1:5" x14ac:dyDescent="0.25">
      <c r="A14316" s="221">
        <v>65482.520027114602</v>
      </c>
      <c r="B14316" s="221">
        <v>3.0857108697234898</v>
      </c>
      <c r="C14316" s="221">
        <v>1.89303738866786</v>
      </c>
      <c r="D14316" s="221"/>
      <c r="E14316" s="221">
        <v>1.8266939828489199</v>
      </c>
    </row>
    <row r="14317" spans="1:5" x14ac:dyDescent="0.25">
      <c r="A14317" s="221">
        <v>65482.853493748597</v>
      </c>
      <c r="B14317" s="221">
        <v>1.9701561680008499</v>
      </c>
      <c r="C14317" s="221">
        <v>1.8930358674465</v>
      </c>
      <c r="D14317" s="221"/>
      <c r="E14317" s="221">
        <v>1.82669359929132</v>
      </c>
    </row>
    <row r="14318" spans="1:5" x14ac:dyDescent="0.25">
      <c r="A14318" s="221">
        <v>65492.331729327401</v>
      </c>
      <c r="B14318" s="221">
        <v>4.2184277638236001</v>
      </c>
      <c r="C14318" s="221">
        <v>1.89299255735464</v>
      </c>
      <c r="D14318" s="221"/>
      <c r="E14318" s="221">
        <v>1.82668269009328</v>
      </c>
    </row>
    <row r="14319" spans="1:5" x14ac:dyDescent="0.25">
      <c r="A14319" s="221">
        <v>65494.019423940801</v>
      </c>
      <c r="B14319" s="221">
        <v>1.3164615496527501</v>
      </c>
      <c r="C14319" s="221">
        <v>1.8929848329240899</v>
      </c>
      <c r="D14319" s="221"/>
      <c r="E14319" s="221">
        <v>1.82668074671632</v>
      </c>
    </row>
    <row r="14320" spans="1:5" x14ac:dyDescent="0.25">
      <c r="A14320" s="221">
        <v>65506.152894042403</v>
      </c>
      <c r="B14320" s="221">
        <v>3.43887996930563</v>
      </c>
      <c r="C14320" s="221">
        <v>1.89292917959402</v>
      </c>
      <c r="D14320" s="221"/>
      <c r="E14320" s="221">
        <v>1.82666676989784</v>
      </c>
    </row>
    <row r="14321" spans="1:5" x14ac:dyDescent="0.25">
      <c r="A14321" s="221">
        <v>65512.059281526097</v>
      </c>
      <c r="B14321" s="221">
        <v>2.2415341168112901</v>
      </c>
      <c r="C14321" s="221">
        <v>1.89290202491463</v>
      </c>
      <c r="D14321" s="221"/>
      <c r="E14321" s="221">
        <v>1.82665996148568</v>
      </c>
    </row>
    <row r="14322" spans="1:5" x14ac:dyDescent="0.25">
      <c r="A14322" s="221">
        <v>65512.785157097802</v>
      </c>
      <c r="B14322" s="221">
        <v>4.1088292964582802</v>
      </c>
      <c r="C14322" s="221">
        <v>1.89289868383291</v>
      </c>
      <c r="D14322" s="221"/>
      <c r="E14322" s="221">
        <v>1.8266591247542501</v>
      </c>
    </row>
    <row r="14323" spans="1:5" x14ac:dyDescent="0.25">
      <c r="A14323" s="221">
        <v>65520.031921923997</v>
      </c>
      <c r="B14323" s="221">
        <v>3.7213630088112302</v>
      </c>
      <c r="C14323" s="221">
        <v>1.89286528964917</v>
      </c>
      <c r="D14323" s="221"/>
      <c r="E14323" s="221">
        <v>1.8266507712620601</v>
      </c>
    </row>
    <row r="14324" spans="1:5" x14ac:dyDescent="0.25">
      <c r="A14324" s="221">
        <v>65525.662047227001</v>
      </c>
      <c r="B14324" s="221">
        <v>3.8555757594922202</v>
      </c>
      <c r="C14324" s="221">
        <v>1.89283929778655</v>
      </c>
      <c r="D14324" s="221"/>
      <c r="E14324" s="221">
        <v>1.8266442777821199</v>
      </c>
    </row>
    <row r="14325" spans="1:5" x14ac:dyDescent="0.25">
      <c r="A14325" s="221">
        <v>65533.261364784099</v>
      </c>
      <c r="B14325" s="221">
        <v>1.4300321226742301</v>
      </c>
      <c r="C14325" s="221">
        <v>1.89280414877137</v>
      </c>
      <c r="D14325" s="221"/>
      <c r="E14325" s="221">
        <v>1.82663551009531</v>
      </c>
    </row>
    <row r="14326" spans="1:5" x14ac:dyDescent="0.25">
      <c r="A14326" s="221">
        <v>65536.587768418802</v>
      </c>
      <c r="B14326" s="221">
        <v>1.0698228819315101</v>
      </c>
      <c r="C14326" s="221">
        <v>1.8927887395146401</v>
      </c>
      <c r="D14326" s="221"/>
      <c r="E14326" s="221">
        <v>1.8266316714698601</v>
      </c>
    </row>
    <row r="14327" spans="1:5" x14ac:dyDescent="0.25">
      <c r="A14327" s="221">
        <v>65539.580802142606</v>
      </c>
      <c r="B14327" s="221">
        <v>3.3014217771002401</v>
      </c>
      <c r="C14327" s="221">
        <v>1.8927748622924601</v>
      </c>
      <c r="D14327" s="221"/>
      <c r="E14327" s="221">
        <v>1.8266282171331101</v>
      </c>
    </row>
    <row r="14328" spans="1:5" x14ac:dyDescent="0.25">
      <c r="A14328" s="221">
        <v>65553.705977491001</v>
      </c>
      <c r="B14328" s="221">
        <v>1.5906186428479101</v>
      </c>
      <c r="C14328" s="221">
        <v>1.89270921503978</v>
      </c>
      <c r="D14328" s="221"/>
      <c r="E14328" s="221">
        <v>1.82661190362734</v>
      </c>
    </row>
    <row r="14329" spans="1:5" x14ac:dyDescent="0.25">
      <c r="A14329" s="221">
        <v>65555.865374212503</v>
      </c>
      <c r="B14329" s="221">
        <v>1.6079343326962801</v>
      </c>
      <c r="C14329" s="221">
        <v>1.8926991566618301</v>
      </c>
      <c r="D14329" s="221"/>
      <c r="E14329" s="221">
        <v>1.8266094096879699</v>
      </c>
    </row>
    <row r="14330" spans="1:5" x14ac:dyDescent="0.25">
      <c r="A14330" s="221">
        <v>65562.610859022796</v>
      </c>
      <c r="B14330" s="221">
        <v>1.59385512523549</v>
      </c>
      <c r="C14330" s="221">
        <v>1.89266769797044</v>
      </c>
      <c r="D14330" s="221"/>
      <c r="E14330" s="221">
        <v>1.82660161916484</v>
      </c>
    </row>
    <row r="14331" spans="1:5" x14ac:dyDescent="0.25">
      <c r="A14331" s="221">
        <v>65576.676646634704</v>
      </c>
      <c r="B14331" s="221">
        <v>2.5636557345353399</v>
      </c>
      <c r="C14331" s="221">
        <v>1.89260191660516</v>
      </c>
      <c r="D14331" s="221"/>
      <c r="E14331" s="221">
        <v>1.8265853580714999</v>
      </c>
    </row>
    <row r="14332" spans="1:5" x14ac:dyDescent="0.25">
      <c r="A14332" s="221">
        <v>65578.904571955805</v>
      </c>
      <c r="B14332" s="221">
        <v>2.7461840390411001</v>
      </c>
      <c r="C14332" s="221">
        <v>1.8925914745444901</v>
      </c>
      <c r="D14332" s="221"/>
      <c r="E14332" s="221">
        <v>1.8265827814422</v>
      </c>
    </row>
    <row r="14333" spans="1:5" x14ac:dyDescent="0.25">
      <c r="A14333" s="221">
        <v>65582.087789036101</v>
      </c>
      <c r="B14333" s="221">
        <v>2.1807600299705601</v>
      </c>
      <c r="C14333" s="221">
        <v>1.8925765444404701</v>
      </c>
      <c r="D14333" s="221"/>
      <c r="E14333" s="221">
        <v>1.8265791000035601</v>
      </c>
    </row>
    <row r="14334" spans="1:5" x14ac:dyDescent="0.25">
      <c r="A14334" s="221">
        <v>65587.9129624989</v>
      </c>
      <c r="B14334" s="221">
        <v>1.4213631695120199</v>
      </c>
      <c r="C14334" s="221">
        <v>1.89254919045447</v>
      </c>
      <c r="D14334" s="221"/>
      <c r="E14334" s="221">
        <v>1.82657236310244</v>
      </c>
    </row>
    <row r="14335" spans="1:5" x14ac:dyDescent="0.25">
      <c r="A14335" s="221">
        <v>65589.634179162094</v>
      </c>
      <c r="B14335" s="221">
        <v>1.3094181244402801</v>
      </c>
      <c r="C14335" s="221">
        <v>1.8925410999286001</v>
      </c>
      <c r="D14335" s="221"/>
      <c r="E14335" s="221">
        <v>1.8265703710966701</v>
      </c>
    </row>
    <row r="14336" spans="1:5" x14ac:dyDescent="0.25">
      <c r="A14336" s="221">
        <v>65591.082996368801</v>
      </c>
      <c r="B14336" s="221">
        <v>1.6715476105304501</v>
      </c>
      <c r="C14336" s="221">
        <v>1.89253428698966</v>
      </c>
      <c r="D14336" s="221"/>
      <c r="E14336" s="221">
        <v>1.8265686938002901</v>
      </c>
    </row>
    <row r="14337" spans="1:5" x14ac:dyDescent="0.25">
      <c r="A14337" s="221">
        <v>65592.413460266995</v>
      </c>
      <c r="B14337" s="221">
        <v>2.2060695649430699</v>
      </c>
      <c r="C14337" s="221">
        <v>1.8925280283316099</v>
      </c>
      <c r="D14337" s="221"/>
      <c r="E14337" s="221">
        <v>1.8265671535215999</v>
      </c>
    </row>
    <row r="14338" spans="1:5" x14ac:dyDescent="0.25">
      <c r="A14338" s="221">
        <v>65594.2682840817</v>
      </c>
      <c r="B14338" s="221">
        <v>2.9526220791258302</v>
      </c>
      <c r="C14338" s="221">
        <v>1.8925192994095099</v>
      </c>
      <c r="D14338" s="221"/>
      <c r="E14338" s="221">
        <v>1.82656500619118</v>
      </c>
    </row>
    <row r="14339" spans="1:5" x14ac:dyDescent="0.25">
      <c r="A14339" s="221">
        <v>65595.460850795906</v>
      </c>
      <c r="B14339" s="221">
        <v>2.0975970934195698</v>
      </c>
      <c r="C14339" s="221">
        <v>1.8925136848933299</v>
      </c>
      <c r="D14339" s="221"/>
      <c r="E14339" s="221">
        <v>1.82656362555612</v>
      </c>
    </row>
    <row r="14340" spans="1:5" x14ac:dyDescent="0.25">
      <c r="A14340" s="221">
        <v>65607.650729421002</v>
      </c>
      <c r="B14340" s="221">
        <v>1.74544556589515</v>
      </c>
      <c r="C14340" s="221">
        <v>1.8924561967742399</v>
      </c>
      <c r="D14340" s="221"/>
      <c r="E14340" s="221">
        <v>1.82654951332779</v>
      </c>
    </row>
    <row r="14341" spans="1:5" x14ac:dyDescent="0.25">
      <c r="A14341" s="221">
        <v>65619.905982425495</v>
      </c>
      <c r="B14341" s="221">
        <v>2.5120378278775002</v>
      </c>
      <c r="C14341" s="221">
        <v>1.89239822010424</v>
      </c>
      <c r="D14341" s="221"/>
      <c r="E14341" s="221">
        <v>1.8265353228357999</v>
      </c>
    </row>
    <row r="14342" spans="1:5" x14ac:dyDescent="0.25">
      <c r="A14342" s="221">
        <v>65620.6994853707</v>
      </c>
      <c r="B14342" s="221">
        <v>2.1828177638176101</v>
      </c>
      <c r="C14342" s="221">
        <v>1.8923944596184199</v>
      </c>
      <c r="D14342" s="221"/>
      <c r="E14342" s="221">
        <v>1.8265344032882</v>
      </c>
    </row>
    <row r="14343" spans="1:5" x14ac:dyDescent="0.25">
      <c r="A14343" s="221">
        <v>65629.101043369199</v>
      </c>
      <c r="B14343" s="221">
        <v>2.0602627014103301</v>
      </c>
      <c r="C14343" s="221">
        <v>1.89235460326731</v>
      </c>
      <c r="D14343" s="221"/>
      <c r="E14343" s="221">
        <v>1.8265246671775299</v>
      </c>
    </row>
    <row r="14344" spans="1:5" x14ac:dyDescent="0.25">
      <c r="A14344" s="221">
        <v>65637.844353527398</v>
      </c>
      <c r="B14344" s="221">
        <v>3.1082278736970901</v>
      </c>
      <c r="C14344" s="221">
        <v>1.89231303658594</v>
      </c>
      <c r="D14344" s="221"/>
      <c r="E14344" s="221">
        <v>1.8265145337647399</v>
      </c>
    </row>
    <row r="14345" spans="1:5" x14ac:dyDescent="0.25">
      <c r="A14345" s="221">
        <v>65650.474129169001</v>
      </c>
      <c r="B14345" s="221">
        <v>2.7329260831073801</v>
      </c>
      <c r="C14345" s="221">
        <v>1.89225283782405</v>
      </c>
      <c r="D14345" s="221"/>
      <c r="E14345" s="221">
        <v>1.82649988642411</v>
      </c>
    </row>
    <row r="14346" spans="1:5" x14ac:dyDescent="0.25">
      <c r="A14346" s="221">
        <v>65656.4499782317</v>
      </c>
      <c r="B14346" s="221">
        <v>1.2623630565778301</v>
      </c>
      <c r="C14346" s="221">
        <v>1.89222429026355</v>
      </c>
      <c r="D14346" s="221"/>
      <c r="E14346" s="221">
        <v>1.8264929538454899</v>
      </c>
    </row>
    <row r="14347" spans="1:5" x14ac:dyDescent="0.25">
      <c r="A14347" s="221">
        <v>65662.771318325598</v>
      </c>
      <c r="B14347" s="221">
        <v>-2.4869401542746599</v>
      </c>
      <c r="C14347" s="221">
        <v>1.89219404798458</v>
      </c>
      <c r="D14347" s="221"/>
      <c r="E14347" s="221">
        <v>1.8264856177383799</v>
      </c>
    </row>
    <row r="14348" spans="1:5" x14ac:dyDescent="0.25">
      <c r="A14348" s="221">
        <v>65666.220393283002</v>
      </c>
      <c r="B14348" s="221">
        <v>1.01985372705351</v>
      </c>
      <c r="C14348" s="221">
        <v>1.8921775280033</v>
      </c>
      <c r="D14348" s="221"/>
      <c r="E14348" s="221">
        <v>1.8264816149821601</v>
      </c>
    </row>
    <row r="14349" spans="1:5" x14ac:dyDescent="0.25">
      <c r="A14349" s="221">
        <v>65673.710175064407</v>
      </c>
      <c r="B14349" s="221">
        <v>1.6423413395352899</v>
      </c>
      <c r="C14349" s="221">
        <v>1.8921416082648499</v>
      </c>
      <c r="D14349" s="221"/>
      <c r="E14349" s="221">
        <v>1.82647292245676</v>
      </c>
    </row>
    <row r="14350" spans="1:5" x14ac:dyDescent="0.25">
      <c r="A14350" s="221">
        <v>65675.774115171298</v>
      </c>
      <c r="B14350" s="221">
        <v>1.91236149601304</v>
      </c>
      <c r="C14350" s="221">
        <v>1.89213169892845</v>
      </c>
      <c r="D14350" s="221"/>
      <c r="E14350" s="221">
        <v>1.82647052549969</v>
      </c>
    </row>
    <row r="14351" spans="1:5" x14ac:dyDescent="0.25">
      <c r="A14351" s="221">
        <v>65678.253210333598</v>
      </c>
      <c r="B14351" s="221">
        <v>0.88543141567099004</v>
      </c>
      <c r="C14351" s="221">
        <v>1.8921197900926401</v>
      </c>
      <c r="D14351" s="221"/>
      <c r="E14351" s="221">
        <v>1.82646764640225</v>
      </c>
    </row>
    <row r="14352" spans="1:5" x14ac:dyDescent="0.25">
      <c r="A14352" s="221">
        <v>65684.906491763206</v>
      </c>
      <c r="B14352" s="221">
        <v>1.2573660823737001</v>
      </c>
      <c r="C14352" s="221">
        <v>1.89208779604475</v>
      </c>
      <c r="D14352" s="221"/>
      <c r="E14352" s="221">
        <v>1.8264599196131299</v>
      </c>
    </row>
    <row r="14353" spans="1:5" x14ac:dyDescent="0.25">
      <c r="A14353" s="221">
        <v>65708.499835105293</v>
      </c>
      <c r="B14353" s="221">
        <v>2.30690874548318</v>
      </c>
      <c r="C14353" s="221">
        <v>1.8919739510556</v>
      </c>
      <c r="D14353" s="221"/>
      <c r="E14353" s="221">
        <v>1.8264325028247601</v>
      </c>
    </row>
    <row r="14354" spans="1:5" x14ac:dyDescent="0.25">
      <c r="A14354" s="221">
        <v>65711.507733668797</v>
      </c>
      <c r="B14354" s="221">
        <v>2.6744681178768199</v>
      </c>
      <c r="C14354" s="221">
        <v>1.89195939387351</v>
      </c>
      <c r="D14354" s="221"/>
      <c r="E14354" s="221">
        <v>1.8264290064525801</v>
      </c>
    </row>
    <row r="14355" spans="1:5" x14ac:dyDescent="0.25">
      <c r="A14355" s="221">
        <v>65714.672108830302</v>
      </c>
      <c r="B14355" s="221">
        <v>2.1649119186744499</v>
      </c>
      <c r="C14355" s="221">
        <v>1.8919440689906899</v>
      </c>
      <c r="D14355" s="221"/>
      <c r="E14355" s="221">
        <v>1.8264253281924701</v>
      </c>
    </row>
    <row r="14356" spans="1:5" x14ac:dyDescent="0.25">
      <c r="A14356" s="221">
        <v>65731.150812632695</v>
      </c>
      <c r="B14356" s="221">
        <v>1.4976812440315299</v>
      </c>
      <c r="C14356" s="221">
        <v>1.8918640927155701</v>
      </c>
      <c r="D14356" s="221"/>
      <c r="E14356" s="221">
        <v>1.8264061697495</v>
      </c>
    </row>
    <row r="14357" spans="1:5" x14ac:dyDescent="0.25">
      <c r="A14357" s="221">
        <v>65737.597970093804</v>
      </c>
      <c r="B14357" s="221">
        <v>2.04881915292439</v>
      </c>
      <c r="C14357" s="221">
        <v>1.89183272547645</v>
      </c>
      <c r="D14357" s="221"/>
      <c r="E14357" s="221">
        <v>1.82639866961762</v>
      </c>
    </row>
    <row r="14358" spans="1:5" x14ac:dyDescent="0.25">
      <c r="A14358" s="221">
        <v>65741.7880821078</v>
      </c>
      <c r="B14358" s="221">
        <v>2.0918159323238599</v>
      </c>
      <c r="C14358" s="221">
        <v>1.8918123163931</v>
      </c>
      <c r="D14358" s="221"/>
      <c r="E14358" s="221">
        <v>1.82639379407323</v>
      </c>
    </row>
    <row r="14359" spans="1:5" x14ac:dyDescent="0.25">
      <c r="A14359" s="221">
        <v>65745.770899252093</v>
      </c>
      <c r="B14359" s="221">
        <v>1.1531148371593001</v>
      </c>
      <c r="C14359" s="221">
        <v>1.89179290029862</v>
      </c>
      <c r="D14359" s="221"/>
      <c r="E14359" s="221">
        <v>1.8263891597336901</v>
      </c>
    </row>
    <row r="14360" spans="1:5" x14ac:dyDescent="0.25">
      <c r="A14360" s="221">
        <v>65752.282363312901</v>
      </c>
      <c r="B14360" s="221">
        <v>1.73933332221416</v>
      </c>
      <c r="C14360" s="221">
        <v>1.89176112230825</v>
      </c>
      <c r="D14360" s="221"/>
      <c r="E14360" s="221">
        <v>1.82638158149831</v>
      </c>
    </row>
    <row r="14361" spans="1:5" x14ac:dyDescent="0.25">
      <c r="A14361" s="221">
        <v>65753.505824833803</v>
      </c>
      <c r="B14361" s="221">
        <v>1.9875331652379</v>
      </c>
      <c r="C14361" s="221">
        <v>1.89175514663246</v>
      </c>
      <c r="D14361" s="221"/>
      <c r="E14361" s="221">
        <v>1.8263801574758201</v>
      </c>
    </row>
    <row r="14362" spans="1:5" x14ac:dyDescent="0.25">
      <c r="A14362" s="221">
        <v>65759.277944877002</v>
      </c>
      <c r="B14362" s="221">
        <v>1.85918629467379</v>
      </c>
      <c r="C14362" s="221">
        <v>1.89172693387395</v>
      </c>
      <c r="D14362" s="221"/>
      <c r="E14362" s="221">
        <v>1.82637343865852</v>
      </c>
    </row>
    <row r="14363" spans="1:5" x14ac:dyDescent="0.25">
      <c r="A14363" s="221">
        <v>65772.326869933793</v>
      </c>
      <c r="B14363" s="221">
        <v>2.4721132709858402</v>
      </c>
      <c r="C14363" s="221">
        <v>1.89166303108108</v>
      </c>
      <c r="D14363" s="221"/>
      <c r="E14363" s="221">
        <v>1.8263582447251601</v>
      </c>
    </row>
    <row r="14364" spans="1:5" x14ac:dyDescent="0.25">
      <c r="A14364" s="221">
        <v>65774.514710513206</v>
      </c>
      <c r="B14364" s="221">
        <v>2.3209756256991301</v>
      </c>
      <c r="C14364" s="221">
        <v>1.8916523003513399</v>
      </c>
      <c r="D14364" s="221"/>
      <c r="E14364" s="221">
        <v>1.8263556966572001</v>
      </c>
    </row>
    <row r="14365" spans="1:5" x14ac:dyDescent="0.25">
      <c r="A14365" s="221">
        <v>65783.234521357401</v>
      </c>
      <c r="B14365" s="221">
        <v>1.9644588243318899</v>
      </c>
      <c r="C14365" s="221">
        <v>1.8916094777561401</v>
      </c>
      <c r="D14365" s="221"/>
      <c r="E14365" s="221">
        <v>1.8263455404170099</v>
      </c>
    </row>
    <row r="14366" spans="1:5" x14ac:dyDescent="0.25">
      <c r="A14366" s="221">
        <v>65789.601853372893</v>
      </c>
      <c r="B14366" s="221">
        <v>0.90150331577119003</v>
      </c>
      <c r="C14366" s="221">
        <v>1.8915781749537901</v>
      </c>
      <c r="D14366" s="221"/>
      <c r="E14366" s="221">
        <v>1.8263381196102599</v>
      </c>
    </row>
    <row r="14367" spans="1:5" x14ac:dyDescent="0.25">
      <c r="A14367" s="221">
        <v>65792.430511348502</v>
      </c>
      <c r="B14367" s="221">
        <v>2.8229733960894099</v>
      </c>
      <c r="C14367" s="221">
        <v>1.8915642528057499</v>
      </c>
      <c r="D14367" s="221"/>
      <c r="E14367" s="221">
        <v>1.8263348229509699</v>
      </c>
    </row>
    <row r="14368" spans="1:5" x14ac:dyDescent="0.25">
      <c r="A14368" s="221">
        <v>65795.252285025097</v>
      </c>
      <c r="B14368" s="221">
        <v>1.6869181758894201</v>
      </c>
      <c r="C14368" s="221">
        <v>1.89155035689727</v>
      </c>
      <c r="D14368" s="221"/>
      <c r="E14368" s="221">
        <v>1.8263315343149999</v>
      </c>
    </row>
    <row r="14369" spans="1:5" x14ac:dyDescent="0.25">
      <c r="A14369" s="221">
        <v>65805.8245818344</v>
      </c>
      <c r="B14369" s="221">
        <v>1.57783806801191</v>
      </c>
      <c r="C14369" s="221">
        <v>1.89149822592713</v>
      </c>
      <c r="D14369" s="221"/>
      <c r="E14369" s="221">
        <v>1.8263192128322601</v>
      </c>
    </row>
    <row r="14370" spans="1:5" x14ac:dyDescent="0.25">
      <c r="A14370" s="221">
        <v>65808.814125042903</v>
      </c>
      <c r="B14370" s="221">
        <v>2.2194077572293498</v>
      </c>
      <c r="C14370" s="221">
        <v>1.89148346563432</v>
      </c>
      <c r="D14370" s="221"/>
      <c r="E14370" s="221">
        <v>1.8263157286692899</v>
      </c>
    </row>
    <row r="14371" spans="1:5" x14ac:dyDescent="0.25">
      <c r="A14371" s="221">
        <v>65811.804983314098</v>
      </c>
      <c r="B14371" s="221">
        <v>1.84283833670174</v>
      </c>
      <c r="C14371" s="221">
        <v>1.8914686904677001</v>
      </c>
      <c r="D14371" s="221"/>
      <c r="E14371" s="221">
        <v>1.82631224297368</v>
      </c>
    </row>
    <row r="14372" spans="1:5" x14ac:dyDescent="0.25">
      <c r="A14372" s="221">
        <v>65813.085874347496</v>
      </c>
      <c r="B14372" s="221">
        <v>2.5141797223520399</v>
      </c>
      <c r="C14372" s="221">
        <v>1.8914623601710201</v>
      </c>
      <c r="D14372" s="221"/>
      <c r="E14372" s="221">
        <v>1.8263107501592899</v>
      </c>
    </row>
    <row r="14373" spans="1:5" x14ac:dyDescent="0.25">
      <c r="A14373" s="221">
        <v>65814.610702901904</v>
      </c>
      <c r="B14373" s="221">
        <v>1.4644220658863301</v>
      </c>
      <c r="C14373" s="221">
        <v>1.8914548223174401</v>
      </c>
      <c r="D14373" s="221"/>
      <c r="E14373" s="221">
        <v>1.82630897304794</v>
      </c>
    </row>
    <row r="14374" spans="1:5" x14ac:dyDescent="0.25">
      <c r="A14374" s="221">
        <v>65826.060897341697</v>
      </c>
      <c r="B14374" s="221">
        <v>1.9616259910477201</v>
      </c>
      <c r="C14374" s="221">
        <v>1.8913981505878199</v>
      </c>
      <c r="D14374" s="221"/>
      <c r="E14374" s="221">
        <v>1.82629562434159</v>
      </c>
    </row>
    <row r="14375" spans="1:5" x14ac:dyDescent="0.25">
      <c r="A14375" s="221">
        <v>65831.6412605675</v>
      </c>
      <c r="B14375" s="221">
        <v>1.50107078586958</v>
      </c>
      <c r="C14375" s="221">
        <v>1.8913704875021</v>
      </c>
      <c r="D14375" s="221"/>
      <c r="E14375" s="221">
        <v>1.82628911476033</v>
      </c>
    </row>
    <row r="14376" spans="1:5" x14ac:dyDescent="0.25">
      <c r="A14376" s="221">
        <v>65833.058084295903</v>
      </c>
      <c r="B14376" s="221">
        <v>2.95268331094629</v>
      </c>
      <c r="C14376" s="221">
        <v>1.8913634594912201</v>
      </c>
      <c r="D14376" s="221"/>
      <c r="E14376" s="221">
        <v>1.8262874620132199</v>
      </c>
    </row>
    <row r="14377" spans="1:5" x14ac:dyDescent="0.25">
      <c r="A14377" s="221">
        <v>65842.908227949898</v>
      </c>
      <c r="B14377" s="221">
        <v>0.74430906017808296</v>
      </c>
      <c r="C14377" s="221">
        <v>1.89131454883448</v>
      </c>
      <c r="D14377" s="221"/>
      <c r="E14377" s="221">
        <v>1.8262759716660999</v>
      </c>
    </row>
    <row r="14378" spans="1:5" x14ac:dyDescent="0.25">
      <c r="A14378" s="221">
        <v>65852.686539317496</v>
      </c>
      <c r="B14378" s="221">
        <v>2.3084829769698798</v>
      </c>
      <c r="C14378" s="221">
        <v>1.8912659092534301</v>
      </c>
      <c r="D14378" s="221"/>
      <c r="E14378" s="221">
        <v>1.82626456511247</v>
      </c>
    </row>
    <row r="14379" spans="1:5" x14ac:dyDescent="0.25">
      <c r="A14379" s="221">
        <v>65877.558591535504</v>
      </c>
      <c r="B14379" s="221">
        <v>1.92361058147381</v>
      </c>
      <c r="C14379" s="221">
        <v>1.8911418139841401</v>
      </c>
      <c r="D14379" s="221"/>
      <c r="E14379" s="221">
        <v>1.82623554533094</v>
      </c>
    </row>
    <row r="14380" spans="1:5" x14ac:dyDescent="0.25">
      <c r="A14380" s="221">
        <v>65880.876078286703</v>
      </c>
      <c r="B14380" s="221">
        <v>0.85422989189369902</v>
      </c>
      <c r="C14380" s="221">
        <v>1.8911252218854899</v>
      </c>
      <c r="D14380" s="221"/>
      <c r="E14380" s="221">
        <v>1.8262316730764701</v>
      </c>
    </row>
    <row r="14381" spans="1:5" x14ac:dyDescent="0.25">
      <c r="A14381" s="221">
        <v>65901.693759461603</v>
      </c>
      <c r="B14381" s="221">
        <v>1.6097130254379299</v>
      </c>
      <c r="C14381" s="221">
        <v>1.8910208946788301</v>
      </c>
      <c r="D14381" s="221"/>
      <c r="E14381" s="221">
        <v>1.8262073708392901</v>
      </c>
    </row>
    <row r="14382" spans="1:5" x14ac:dyDescent="0.25">
      <c r="A14382" s="221">
        <v>65902.157294658406</v>
      </c>
      <c r="B14382" s="221">
        <v>1.5506583404833401</v>
      </c>
      <c r="C14382" s="221">
        <v>1.8910185676253699</v>
      </c>
      <c r="D14382" s="221"/>
      <c r="E14382" s="221">
        <v>1.8262068296521199</v>
      </c>
    </row>
    <row r="14383" spans="1:5" x14ac:dyDescent="0.25">
      <c r="A14383" s="221">
        <v>65911.455854571599</v>
      </c>
      <c r="B14383" s="221">
        <v>2.3865014872916501</v>
      </c>
      <c r="C14383" s="221">
        <v>1.89097184996287</v>
      </c>
      <c r="D14383" s="221"/>
      <c r="E14383" s="221">
        <v>1.8261959687228999</v>
      </c>
    </row>
    <row r="14384" spans="1:5" x14ac:dyDescent="0.25">
      <c r="A14384" s="221">
        <v>65926.798745252207</v>
      </c>
      <c r="B14384" s="221">
        <v>-0.27638161494925001</v>
      </c>
      <c r="C14384" s="221">
        <v>1.89089461350939</v>
      </c>
      <c r="D14384" s="221"/>
      <c r="E14384" s="221">
        <v>1.8261780477869001</v>
      </c>
    </row>
    <row r="14385" spans="1:5" x14ac:dyDescent="0.25">
      <c r="A14385" s="221">
        <v>65935.960110508197</v>
      </c>
      <c r="B14385" s="221">
        <v>1.07115575407672</v>
      </c>
      <c r="C14385" s="221">
        <v>1.89084840702284</v>
      </c>
      <c r="D14385" s="221"/>
      <c r="E14385" s="221">
        <v>1.8261673470497399</v>
      </c>
    </row>
    <row r="14386" spans="1:5" x14ac:dyDescent="0.25">
      <c r="A14386" s="221">
        <v>65937.184374851597</v>
      </c>
      <c r="B14386" s="221">
        <v>1.5485813889075899</v>
      </c>
      <c r="C14386" s="221">
        <v>1.89084222738289</v>
      </c>
      <c r="D14386" s="221"/>
      <c r="E14386" s="221">
        <v>1.8261659170739</v>
      </c>
    </row>
    <row r="14387" spans="1:5" x14ac:dyDescent="0.25">
      <c r="A14387" s="221">
        <v>65938.982568392603</v>
      </c>
      <c r="B14387" s="221">
        <v>2.7886083477630699</v>
      </c>
      <c r="C14387" s="221">
        <v>1.8908331486733601</v>
      </c>
      <c r="D14387" s="221"/>
      <c r="E14387" s="221">
        <v>1.82616381673231</v>
      </c>
    </row>
    <row r="14388" spans="1:5" x14ac:dyDescent="0.25">
      <c r="A14388" s="221">
        <v>65943.501590264103</v>
      </c>
      <c r="B14388" s="221">
        <v>2.3755977278447</v>
      </c>
      <c r="C14388" s="221">
        <v>1.89081032216038</v>
      </c>
      <c r="D14388" s="221"/>
      <c r="E14388" s="221">
        <v>1.8261585383852601</v>
      </c>
    </row>
    <row r="14389" spans="1:5" x14ac:dyDescent="0.25">
      <c r="A14389" s="221">
        <v>65947.761174121595</v>
      </c>
      <c r="B14389" s="221">
        <v>1.94899669877286</v>
      </c>
      <c r="C14389" s="221">
        <v>1.89078879193157</v>
      </c>
      <c r="D14389" s="221"/>
      <c r="E14389" s="221">
        <v>1.82615356306925</v>
      </c>
    </row>
    <row r="14390" spans="1:5" x14ac:dyDescent="0.25">
      <c r="A14390" s="221">
        <v>65952.401430783502</v>
      </c>
      <c r="B14390" s="221">
        <v>2.7562624846160899</v>
      </c>
      <c r="C14390" s="221">
        <v>1.89076532202723</v>
      </c>
      <c r="D14390" s="221"/>
      <c r="E14390" s="221">
        <v>1.8261481431164901</v>
      </c>
    </row>
    <row r="14391" spans="1:5" x14ac:dyDescent="0.25">
      <c r="A14391" s="221">
        <v>65952.818600928804</v>
      </c>
      <c r="B14391" s="221">
        <v>3.4242787184527401</v>
      </c>
      <c r="C14391" s="221">
        <v>1.8907632112367401</v>
      </c>
      <c r="D14391" s="221"/>
      <c r="E14391" s="221">
        <v>1.82614765584981</v>
      </c>
    </row>
    <row r="14392" spans="1:5" x14ac:dyDescent="0.25">
      <c r="A14392" s="221">
        <v>65953.800735411001</v>
      </c>
      <c r="B14392" s="221">
        <v>2.1663035278210798</v>
      </c>
      <c r="C14392" s="221">
        <v>1.89075824133634</v>
      </c>
      <c r="D14392" s="221"/>
      <c r="E14392" s="221">
        <v>1.82614650868859</v>
      </c>
    </row>
    <row r="14393" spans="1:5" x14ac:dyDescent="0.25">
      <c r="A14393" s="221">
        <v>65957.564039877994</v>
      </c>
      <c r="B14393" s="221">
        <v>1.3711589158693001</v>
      </c>
      <c r="C14393" s="221">
        <v>1.89073919122284</v>
      </c>
      <c r="D14393" s="221"/>
      <c r="E14393" s="221">
        <v>1.82614211304112</v>
      </c>
    </row>
    <row r="14394" spans="1:5" x14ac:dyDescent="0.25">
      <c r="A14394" s="221">
        <v>65961.094872734699</v>
      </c>
      <c r="B14394" s="221">
        <v>1.86481414609811</v>
      </c>
      <c r="C14394" s="221">
        <v>1.8907213083629799</v>
      </c>
      <c r="D14394" s="221"/>
      <c r="E14394" s="221">
        <v>1.8261379889271601</v>
      </c>
    </row>
    <row r="14395" spans="1:5" x14ac:dyDescent="0.25">
      <c r="A14395" s="221">
        <v>65972.669693814794</v>
      </c>
      <c r="B14395" s="221">
        <v>1.90371976851229</v>
      </c>
      <c r="C14395" s="221">
        <v>1.89066262054601</v>
      </c>
      <c r="D14395" s="221"/>
      <c r="E14395" s="221">
        <v>1.8261244650336801</v>
      </c>
    </row>
    <row r="14396" spans="1:5" x14ac:dyDescent="0.25">
      <c r="A14396" s="221">
        <v>65974.084274419802</v>
      </c>
      <c r="B14396" s="221">
        <v>2.3481127216297999</v>
      </c>
      <c r="C14396" s="221">
        <v>1.8906554401460001</v>
      </c>
      <c r="D14396" s="221"/>
      <c r="E14396" s="221">
        <v>1.8261228121742401</v>
      </c>
    </row>
    <row r="14397" spans="1:5" x14ac:dyDescent="0.25">
      <c r="A14397" s="221">
        <v>65984.527096963502</v>
      </c>
      <c r="B14397" s="221">
        <v>2.1969283157853501</v>
      </c>
      <c r="C14397" s="221">
        <v>1.8906023999052599</v>
      </c>
      <c r="D14397" s="221"/>
      <c r="E14397" s="221">
        <v>1.82611060919877</v>
      </c>
    </row>
    <row r="14398" spans="1:5" x14ac:dyDescent="0.25">
      <c r="A14398" s="221">
        <v>65985.703547578596</v>
      </c>
      <c r="B14398" s="221">
        <v>2.1290895435656498</v>
      </c>
      <c r="C14398" s="221">
        <v>1.8905964194604801</v>
      </c>
      <c r="D14398" s="221"/>
      <c r="E14398" s="221">
        <v>1.82610923445569</v>
      </c>
    </row>
    <row r="14399" spans="1:5" x14ac:dyDescent="0.25">
      <c r="A14399" s="221">
        <v>65992.060152432095</v>
      </c>
      <c r="B14399" s="221">
        <v>3.0533149638718702</v>
      </c>
      <c r="C14399" s="221">
        <v>1.8905640898924301</v>
      </c>
      <c r="D14399" s="221"/>
      <c r="E14399" s="221">
        <v>1.8261018064358401</v>
      </c>
    </row>
    <row r="14400" spans="1:5" x14ac:dyDescent="0.25">
      <c r="A14400" s="221">
        <v>65994.458083929305</v>
      </c>
      <c r="B14400" s="221">
        <v>1.89295445529019</v>
      </c>
      <c r="C14400" s="221">
        <v>1.8905518867040201</v>
      </c>
      <c r="D14400" s="221"/>
      <c r="E14400" s="221">
        <v>1.8260990043295</v>
      </c>
    </row>
    <row r="14401" spans="1:5" x14ac:dyDescent="0.25">
      <c r="A14401" s="221">
        <v>65997.857827979795</v>
      </c>
      <c r="B14401" s="221">
        <v>2.3498978509088899</v>
      </c>
      <c r="C14401" s="221">
        <v>1.89053457839233</v>
      </c>
      <c r="D14401" s="221"/>
      <c r="E14401" s="221">
        <v>1.82609503146056</v>
      </c>
    </row>
    <row r="14402" spans="1:5" x14ac:dyDescent="0.25">
      <c r="A14402" s="221">
        <v>66008.258293102204</v>
      </c>
      <c r="B14402" s="221">
        <v>2.65059571081412</v>
      </c>
      <c r="C14402" s="221">
        <v>1.8904815800558299</v>
      </c>
      <c r="D14402" s="221"/>
      <c r="E14402" s="221">
        <v>1.8260828768019399</v>
      </c>
    </row>
    <row r="14403" spans="1:5" x14ac:dyDescent="0.25">
      <c r="A14403" s="221">
        <v>66008.402288123601</v>
      </c>
      <c r="B14403" s="221">
        <v>1.4758986894309201</v>
      </c>
      <c r="C14403" s="221">
        <v>1.89048084577582</v>
      </c>
      <c r="D14403" s="221"/>
      <c r="E14403" s="221">
        <v>1.82608270852001</v>
      </c>
    </row>
    <row r="14404" spans="1:5" x14ac:dyDescent="0.25">
      <c r="A14404" s="221">
        <v>66012.004482876204</v>
      </c>
      <c r="B14404" s="221">
        <v>3.0151289771448901</v>
      </c>
      <c r="C14404" s="221">
        <v>1.8904624724183801</v>
      </c>
      <c r="D14404" s="221"/>
      <c r="E14404" s="221">
        <v>1.82607849876141</v>
      </c>
    </row>
    <row r="14405" spans="1:5" x14ac:dyDescent="0.25">
      <c r="A14405" s="221">
        <v>66020.231699147305</v>
      </c>
      <c r="B14405" s="221">
        <v>2.61030264362372</v>
      </c>
      <c r="C14405" s="221">
        <v>1.89042047625401</v>
      </c>
      <c r="D14405" s="221"/>
      <c r="E14405" s="221">
        <v>1.8260688836657899</v>
      </c>
    </row>
    <row r="14406" spans="1:5" x14ac:dyDescent="0.25">
      <c r="A14406" s="221">
        <v>66034.358472152002</v>
      </c>
      <c r="B14406" s="221">
        <v>2.6626990731655198</v>
      </c>
      <c r="C14406" s="221">
        <v>1.89034826217705</v>
      </c>
      <c r="D14406" s="221"/>
      <c r="E14406" s="221">
        <v>1.8260523733596801</v>
      </c>
    </row>
    <row r="14407" spans="1:5" x14ac:dyDescent="0.25">
      <c r="A14407" s="221">
        <v>66036.110094902993</v>
      </c>
      <c r="B14407" s="221">
        <v>1.94085883009616</v>
      </c>
      <c r="C14407" s="221">
        <v>1.89033929886866</v>
      </c>
      <c r="D14407" s="221"/>
      <c r="E14407" s="221">
        <v>1.8260503261951999</v>
      </c>
    </row>
    <row r="14408" spans="1:5" x14ac:dyDescent="0.25">
      <c r="A14408" s="221">
        <v>66037.461504770996</v>
      </c>
      <c r="B14408" s="221">
        <v>1.5867339645383001</v>
      </c>
      <c r="C14408" s="221">
        <v>1.89033238269897</v>
      </c>
      <c r="D14408" s="221"/>
      <c r="E14408" s="221">
        <v>1.82604874675157</v>
      </c>
    </row>
    <row r="14409" spans="1:5" x14ac:dyDescent="0.25">
      <c r="A14409" s="221">
        <v>66038.888178406007</v>
      </c>
      <c r="B14409" s="221">
        <v>1.5664126995902099</v>
      </c>
      <c r="C14409" s="221">
        <v>1.8903250797906701</v>
      </c>
      <c r="D14409" s="221"/>
      <c r="E14409" s="221">
        <v>1.82604707934239</v>
      </c>
    </row>
    <row r="14410" spans="1:5" x14ac:dyDescent="0.25">
      <c r="A14410" s="221">
        <v>66050.294507247207</v>
      </c>
      <c r="B14410" s="221">
        <v>2.30357515123745</v>
      </c>
      <c r="C14410" s="221">
        <v>1.89026664661217</v>
      </c>
      <c r="D14410" s="221"/>
      <c r="E14410" s="221">
        <v>1.82603374837217</v>
      </c>
    </row>
    <row r="14411" spans="1:5" x14ac:dyDescent="0.25">
      <c r="A14411" s="221">
        <v>66060.513962240002</v>
      </c>
      <c r="B14411" s="221">
        <v>1.73016965123356</v>
      </c>
      <c r="C14411" s="221">
        <v>1.8902142253372101</v>
      </c>
      <c r="D14411" s="221"/>
      <c r="E14411" s="221">
        <v>1.8260218045716501</v>
      </c>
    </row>
    <row r="14412" spans="1:5" x14ac:dyDescent="0.25">
      <c r="A14412" s="221">
        <v>66064.034083359496</v>
      </c>
      <c r="B14412" s="221">
        <v>4.2113726358245804</v>
      </c>
      <c r="C14412" s="221">
        <v>1.89019615399703</v>
      </c>
      <c r="D14412" s="221"/>
      <c r="E14412" s="221">
        <v>1.8260176905689101</v>
      </c>
    </row>
    <row r="14413" spans="1:5" x14ac:dyDescent="0.25">
      <c r="A14413" s="221">
        <v>66065.505078749105</v>
      </c>
      <c r="B14413" s="221">
        <v>0.93608101096069896</v>
      </c>
      <c r="C14413" s="221">
        <v>1.8901886001049</v>
      </c>
      <c r="D14413" s="221"/>
      <c r="E14413" s="221">
        <v>1.82601597142159</v>
      </c>
    </row>
    <row r="14414" spans="1:5" x14ac:dyDescent="0.25">
      <c r="A14414" s="221">
        <v>66077.148215688896</v>
      </c>
      <c r="B14414" s="221">
        <v>1.37508290970352</v>
      </c>
      <c r="C14414" s="221">
        <v>1.8901287647089899</v>
      </c>
      <c r="D14414" s="221"/>
      <c r="E14414" s="221">
        <v>1.82600236413979</v>
      </c>
    </row>
    <row r="14415" spans="1:5" x14ac:dyDescent="0.25">
      <c r="A14415" s="221">
        <v>66080.349398402104</v>
      </c>
      <c r="B14415" s="221">
        <v>2.1884628900163698</v>
      </c>
      <c r="C14415" s="221">
        <v>1.8901122995519</v>
      </c>
      <c r="D14415" s="221"/>
      <c r="E14415" s="221">
        <v>1.8259986231015599</v>
      </c>
    </row>
    <row r="14416" spans="1:5" x14ac:dyDescent="0.25">
      <c r="A14416" s="221">
        <v>66090.337307161099</v>
      </c>
      <c r="B14416" s="221">
        <v>1.8636449347080299</v>
      </c>
      <c r="C14416" s="221">
        <v>1.8900608892767199</v>
      </c>
      <c r="D14416" s="221"/>
      <c r="E14416" s="221">
        <v>1.8259869508494599</v>
      </c>
    </row>
    <row r="14417" spans="1:5" x14ac:dyDescent="0.25">
      <c r="A14417" s="221">
        <v>66111.465242449296</v>
      </c>
      <c r="B14417" s="221">
        <v>0.99871502289003999</v>
      </c>
      <c r="C14417" s="221">
        <v>1.8899519545189001</v>
      </c>
      <c r="D14417" s="221"/>
      <c r="E14417" s="221">
        <v>1.82596226250228</v>
      </c>
    </row>
    <row r="14418" spans="1:5" x14ac:dyDescent="0.25">
      <c r="A14418" s="221">
        <v>66117.943221354799</v>
      </c>
      <c r="B14418" s="221">
        <v>2.7908298885321599</v>
      </c>
      <c r="C14418" s="221">
        <v>1.88991850576794</v>
      </c>
      <c r="D14418" s="221"/>
      <c r="E14418" s="221">
        <v>1.8259546930433499</v>
      </c>
    </row>
    <row r="14419" spans="1:5" x14ac:dyDescent="0.25">
      <c r="A14419" s="221">
        <v>66125.400337400395</v>
      </c>
      <c r="B14419" s="221">
        <v>3.6284339872485898</v>
      </c>
      <c r="C14419" s="221">
        <v>1.8898799737794201</v>
      </c>
      <c r="D14419" s="221"/>
      <c r="E14419" s="221">
        <v>1.82594598012495</v>
      </c>
    </row>
    <row r="14420" spans="1:5" x14ac:dyDescent="0.25">
      <c r="A14420" s="221">
        <v>66126.239474453498</v>
      </c>
      <c r="B14420" s="221">
        <v>1.6095491181588</v>
      </c>
      <c r="C14420" s="221">
        <v>1.88987563612493</v>
      </c>
      <c r="D14420" s="221"/>
      <c r="E14420" s="221">
        <v>1.82594499972817</v>
      </c>
    </row>
    <row r="14421" spans="1:5" x14ac:dyDescent="0.25">
      <c r="A14421" s="221">
        <v>66126.492304753498</v>
      </c>
      <c r="B14421" s="221">
        <v>1.3249331961811399</v>
      </c>
      <c r="C14421" s="221">
        <v>1.8898743291023401</v>
      </c>
      <c r="D14421" s="221"/>
      <c r="E14421" s="221">
        <v>1.82594470433928</v>
      </c>
    </row>
    <row r="14422" spans="1:5" x14ac:dyDescent="0.25">
      <c r="A14422" s="221">
        <v>66141.368131976706</v>
      </c>
      <c r="B14422" s="221">
        <v>4.6476833388783696</v>
      </c>
      <c r="C14422" s="221">
        <v>1.88979736997599</v>
      </c>
      <c r="D14422" s="221"/>
      <c r="E14422" s="221">
        <v>1.8259273262579701</v>
      </c>
    </row>
    <row r="14423" spans="1:5" x14ac:dyDescent="0.25">
      <c r="A14423" s="221">
        <v>66153.344298392694</v>
      </c>
      <c r="B14423" s="221">
        <v>3.6376814153256301</v>
      </c>
      <c r="C14423" s="221">
        <v>1.88973533192814</v>
      </c>
      <c r="D14423" s="221"/>
      <c r="E14423" s="221">
        <v>1.8259133366148901</v>
      </c>
    </row>
    <row r="14424" spans="1:5" x14ac:dyDescent="0.25">
      <c r="A14424" s="221">
        <v>66156.698018621901</v>
      </c>
      <c r="B14424" s="221">
        <v>2.5574969189691799</v>
      </c>
      <c r="C14424" s="221">
        <v>1.8897179467679099</v>
      </c>
      <c r="D14424" s="221"/>
      <c r="E14424" s="221">
        <v>1.82590941905501</v>
      </c>
    </row>
    <row r="14425" spans="1:5" x14ac:dyDescent="0.25">
      <c r="A14425" s="221">
        <v>66183.978931430902</v>
      </c>
      <c r="B14425" s="221">
        <v>2.97534685145648</v>
      </c>
      <c r="C14425" s="221">
        <v>1.88957633187903</v>
      </c>
      <c r="D14425" s="221"/>
      <c r="E14425" s="221">
        <v>1.8258775603133499</v>
      </c>
    </row>
    <row r="14426" spans="1:5" x14ac:dyDescent="0.25">
      <c r="A14426" s="221">
        <v>66191.603723962893</v>
      </c>
      <c r="B14426" s="221">
        <v>1.1661618442752699</v>
      </c>
      <c r="C14426" s="221">
        <v>1.88953669199615</v>
      </c>
      <c r="D14426" s="221"/>
      <c r="E14426" s="221">
        <v>1.82586865904156</v>
      </c>
    </row>
    <row r="14427" spans="1:5" x14ac:dyDescent="0.25">
      <c r="A14427" s="221">
        <v>66191.8180770693</v>
      </c>
      <c r="B14427" s="221">
        <v>1.2724229449264</v>
      </c>
      <c r="C14427" s="221">
        <v>1.88953557724697</v>
      </c>
      <c r="D14427" s="221"/>
      <c r="E14427" s="221">
        <v>1.82586840880324</v>
      </c>
    </row>
    <row r="14428" spans="1:5" x14ac:dyDescent="0.25">
      <c r="A14428" s="221">
        <v>66196.602157556801</v>
      </c>
      <c r="B14428" s="221">
        <v>1.5720791319274701</v>
      </c>
      <c r="C14428" s="221">
        <v>1.88951069238506</v>
      </c>
      <c r="D14428" s="221"/>
      <c r="E14428" s="221">
        <v>1.82586282381184</v>
      </c>
    </row>
    <row r="14429" spans="1:5" x14ac:dyDescent="0.25">
      <c r="A14429" s="221">
        <v>66205.801773443003</v>
      </c>
      <c r="B14429" s="221">
        <v>2.4743992044026899</v>
      </c>
      <c r="C14429" s="221">
        <v>1.88946281253931</v>
      </c>
      <c r="D14429" s="221"/>
      <c r="E14429" s="221">
        <v>1.82585208438848</v>
      </c>
    </row>
    <row r="14430" spans="1:5" x14ac:dyDescent="0.25">
      <c r="A14430" s="221">
        <v>66210.425837895498</v>
      </c>
      <c r="B14430" s="221">
        <v>2.14022000932184</v>
      </c>
      <c r="C14430" s="221">
        <v>1.8894387331465301</v>
      </c>
      <c r="D14430" s="221"/>
      <c r="E14430" s="221">
        <v>1.8258466881225801</v>
      </c>
    </row>
    <row r="14431" spans="1:5" x14ac:dyDescent="0.25">
      <c r="A14431" s="221">
        <v>66216.6241861546</v>
      </c>
      <c r="B14431" s="221">
        <v>1.6099262220063499</v>
      </c>
      <c r="C14431" s="221">
        <v>1.8894064378154101</v>
      </c>
      <c r="D14431" s="221"/>
      <c r="E14431" s="221">
        <v>1.8258394546733701</v>
      </c>
    </row>
    <row r="14432" spans="1:5" x14ac:dyDescent="0.25">
      <c r="A14432" s="221">
        <v>66231.150150772606</v>
      </c>
      <c r="B14432" s="221">
        <v>1.11065252135203</v>
      </c>
      <c r="C14432" s="221">
        <v>1.8893307084920501</v>
      </c>
      <c r="D14432" s="221"/>
      <c r="E14432" s="221">
        <v>1.8258225040407701</v>
      </c>
    </row>
    <row r="14433" spans="1:5" x14ac:dyDescent="0.25">
      <c r="A14433" s="221">
        <v>66247.270771494295</v>
      </c>
      <c r="B14433" s="221">
        <v>2.93428642865066</v>
      </c>
      <c r="C14433" s="221">
        <v>1.88924656746322</v>
      </c>
      <c r="D14433" s="221"/>
      <c r="E14433" s="221">
        <v>1.8258036984174</v>
      </c>
    </row>
    <row r="14434" spans="1:5" x14ac:dyDescent="0.25">
      <c r="A14434" s="221">
        <v>66256.016040652699</v>
      </c>
      <c r="B14434" s="221">
        <v>1.4018625870422901</v>
      </c>
      <c r="C14434" s="221">
        <v>1.8892008826686599</v>
      </c>
      <c r="D14434" s="221"/>
      <c r="E14434" s="221">
        <v>1.8257934983039299</v>
      </c>
    </row>
    <row r="14435" spans="1:5" x14ac:dyDescent="0.25">
      <c r="A14435" s="221">
        <v>66257.845801227697</v>
      </c>
      <c r="B14435" s="221">
        <v>1.7991098724455801</v>
      </c>
      <c r="C14435" s="221">
        <v>1.88919132073158</v>
      </c>
      <c r="D14435" s="221"/>
      <c r="E14435" s="221">
        <v>1.82579136499747</v>
      </c>
    </row>
    <row r="14436" spans="1:5" x14ac:dyDescent="0.25">
      <c r="A14436" s="221">
        <v>66273.433051560598</v>
      </c>
      <c r="B14436" s="221">
        <v>2.0093232581434899</v>
      </c>
      <c r="C14436" s="221">
        <v>1.88910981937278</v>
      </c>
      <c r="D14436" s="221"/>
      <c r="E14436" s="221">
        <v>1.82577319499311</v>
      </c>
    </row>
    <row r="14437" spans="1:5" x14ac:dyDescent="0.25">
      <c r="A14437" s="221">
        <v>66275.546141414801</v>
      </c>
      <c r="B14437" s="221">
        <v>3.0574020745836301</v>
      </c>
      <c r="C14437" s="221">
        <v>1.8890987644802999</v>
      </c>
      <c r="D14437" s="221"/>
      <c r="E14437" s="221">
        <v>1.8257707317715</v>
      </c>
    </row>
    <row r="14438" spans="1:5" x14ac:dyDescent="0.25">
      <c r="A14438" s="221">
        <v>66282.663475228605</v>
      </c>
      <c r="B14438" s="221">
        <v>1.5840065519915101</v>
      </c>
      <c r="C14438" s="221">
        <v>1.88906151884049</v>
      </c>
      <c r="D14438" s="221"/>
      <c r="E14438" s="221">
        <v>1.8257624351198301</v>
      </c>
    </row>
    <row r="14439" spans="1:5" x14ac:dyDescent="0.25">
      <c r="A14439" s="221">
        <v>66287.933078935603</v>
      </c>
      <c r="B14439" s="221">
        <v>1.87610053827867</v>
      </c>
      <c r="C14439" s="221">
        <v>1.8890339323895999</v>
      </c>
      <c r="D14439" s="221"/>
      <c r="E14439" s="221">
        <v>1.8257562923608299</v>
      </c>
    </row>
    <row r="14440" spans="1:5" x14ac:dyDescent="0.25">
      <c r="A14440" s="221">
        <v>66294.050426955</v>
      </c>
      <c r="B14440" s="221">
        <v>0.98394923157292302</v>
      </c>
      <c r="C14440" s="221">
        <v>1.88900189744115</v>
      </c>
      <c r="D14440" s="221"/>
      <c r="E14440" s="221">
        <v>1.8257491613891801</v>
      </c>
    </row>
    <row r="14441" spans="1:5" x14ac:dyDescent="0.25">
      <c r="A14441" s="221">
        <v>66296.178202913099</v>
      </c>
      <c r="B14441" s="221">
        <v>1.8381445409438599</v>
      </c>
      <c r="C14441" s="221">
        <v>1.8889907522328</v>
      </c>
      <c r="D14441" s="221"/>
      <c r="E14441" s="221">
        <v>1.8257466810480301</v>
      </c>
    </row>
    <row r="14442" spans="1:5" x14ac:dyDescent="0.25">
      <c r="A14442" s="221">
        <v>66297.128610672196</v>
      </c>
      <c r="B14442" s="221">
        <v>2.77865100216912</v>
      </c>
      <c r="C14442" s="221">
        <v>1.8889857736054601</v>
      </c>
      <c r="D14442" s="221"/>
      <c r="E14442" s="221">
        <v>1.82574557316096</v>
      </c>
    </row>
    <row r="14443" spans="1:5" x14ac:dyDescent="0.25">
      <c r="A14443" s="221">
        <v>66302.137162397106</v>
      </c>
      <c r="B14443" s="221">
        <v>2.8248141757294398</v>
      </c>
      <c r="C14443" s="221">
        <v>1.8889595324334201</v>
      </c>
      <c r="D14443" s="221"/>
      <c r="E14443" s="221">
        <v>1.82573973470936</v>
      </c>
    </row>
    <row r="14444" spans="1:5" x14ac:dyDescent="0.25">
      <c r="A14444" s="221">
        <v>66302.621700339296</v>
      </c>
      <c r="B14444" s="221">
        <v>1.39199827008747</v>
      </c>
      <c r="C14444" s="221">
        <v>1.8889569934256301</v>
      </c>
      <c r="D14444" s="221"/>
      <c r="E14444" s="221">
        <v>1.82573916988513</v>
      </c>
    </row>
    <row r="14445" spans="1:5" x14ac:dyDescent="0.25">
      <c r="A14445" s="221">
        <v>66308.217719828506</v>
      </c>
      <c r="B14445" s="221">
        <v>2.39954071860133</v>
      </c>
      <c r="C14445" s="221">
        <v>1.8889276651609901</v>
      </c>
      <c r="D14445" s="221"/>
      <c r="E14445" s="221">
        <v>1.82573264662437</v>
      </c>
    </row>
    <row r="14446" spans="1:5" x14ac:dyDescent="0.25">
      <c r="A14446" s="221">
        <v>66309.333969217303</v>
      </c>
      <c r="B14446" s="221">
        <v>2.0223689133485001</v>
      </c>
      <c r="C14446" s="221">
        <v>1.8889218139500099</v>
      </c>
      <c r="D14446" s="221"/>
      <c r="E14446" s="221">
        <v>1.8257313455974</v>
      </c>
    </row>
    <row r="14447" spans="1:5" x14ac:dyDescent="0.25">
      <c r="A14447" s="221">
        <v>66314.118838917799</v>
      </c>
      <c r="B14447" s="221">
        <v>1.3017138692850101</v>
      </c>
      <c r="C14447" s="221">
        <v>1.8888967285279401</v>
      </c>
      <c r="D14447" s="221"/>
      <c r="E14447" s="221">
        <v>1.8257257709146699</v>
      </c>
    </row>
    <row r="14448" spans="1:5" x14ac:dyDescent="0.25">
      <c r="A14448" s="221">
        <v>66321.210266307695</v>
      </c>
      <c r="B14448" s="221">
        <v>3.43980497172458</v>
      </c>
      <c r="C14448" s="221">
        <v>1.8888595392977601</v>
      </c>
      <c r="D14448" s="221"/>
      <c r="E14448" s="221">
        <v>1.82571750899334</v>
      </c>
    </row>
    <row r="14449" spans="1:5" x14ac:dyDescent="0.25">
      <c r="A14449" s="221">
        <v>66328.832890406004</v>
      </c>
      <c r="B14449" s="221">
        <v>1.71703120960494</v>
      </c>
      <c r="C14449" s="221">
        <v>1.8888195496468001</v>
      </c>
      <c r="D14449" s="221"/>
      <c r="E14449" s="221">
        <v>1.82570862966009</v>
      </c>
    </row>
    <row r="14450" spans="1:5" x14ac:dyDescent="0.25">
      <c r="A14450" s="221">
        <v>66329.541076591995</v>
      </c>
      <c r="B14450" s="221">
        <v>1.06622645180021</v>
      </c>
      <c r="C14450" s="221">
        <v>1.88881583395344</v>
      </c>
      <c r="D14450" s="221"/>
      <c r="E14450" s="221">
        <v>1.8257078051612099</v>
      </c>
    </row>
    <row r="14451" spans="1:5" x14ac:dyDescent="0.25">
      <c r="A14451" s="221">
        <v>66344.024177855696</v>
      </c>
      <c r="B14451" s="221">
        <v>1.87752007539546</v>
      </c>
      <c r="C14451" s="221">
        <v>1.88873981164259</v>
      </c>
      <c r="D14451" s="221"/>
      <c r="E14451" s="221">
        <v>1.8256909433513899</v>
      </c>
    </row>
    <row r="14452" spans="1:5" x14ac:dyDescent="0.25">
      <c r="A14452" s="221">
        <v>66350.920462039896</v>
      </c>
      <c r="B14452" s="221">
        <v>1.77228381269143</v>
      </c>
      <c r="C14452" s="221">
        <v>1.88870359568312</v>
      </c>
      <c r="D14452" s="221"/>
      <c r="E14452" s="221">
        <v>1.8256829144195901</v>
      </c>
    </row>
    <row r="14453" spans="1:5" x14ac:dyDescent="0.25">
      <c r="A14453" s="221">
        <v>66351.467359146103</v>
      </c>
      <c r="B14453" s="221">
        <v>0.97904701052871101</v>
      </c>
      <c r="C14453" s="221">
        <v>1.88870072319022</v>
      </c>
      <c r="D14453" s="221"/>
      <c r="E14453" s="221">
        <v>1.82568227769995</v>
      </c>
    </row>
    <row r="14454" spans="1:5" x14ac:dyDescent="0.25">
      <c r="A14454" s="221">
        <v>66363.0682390359</v>
      </c>
      <c r="B14454" s="221">
        <v>1.4923433615280599</v>
      </c>
      <c r="C14454" s="221">
        <v>1.88863977626361</v>
      </c>
      <c r="D14454" s="221"/>
      <c r="E14454" s="221">
        <v>1.8256687714883399</v>
      </c>
    </row>
    <row r="14455" spans="1:5" x14ac:dyDescent="0.25">
      <c r="A14455" s="221">
        <v>66363.203291301004</v>
      </c>
      <c r="B14455" s="221">
        <v>2.6465406676854601</v>
      </c>
      <c r="C14455" s="221">
        <v>1.88863906656542</v>
      </c>
      <c r="D14455" s="221"/>
      <c r="E14455" s="221">
        <v>1.82566861425505</v>
      </c>
    </row>
    <row r="14456" spans="1:5" x14ac:dyDescent="0.25">
      <c r="A14456" s="221">
        <v>66369.710294836201</v>
      </c>
      <c r="B14456" s="221">
        <v>2.2912870282507201</v>
      </c>
      <c r="C14456" s="221">
        <v>1.8886048687750501</v>
      </c>
      <c r="D14456" s="221"/>
      <c r="E14456" s="221">
        <v>1.82566103853946</v>
      </c>
    </row>
    <row r="14457" spans="1:5" x14ac:dyDescent="0.25">
      <c r="A14457" s="221">
        <v>66370.171779827695</v>
      </c>
      <c r="B14457" s="221">
        <v>0.99595150303635205</v>
      </c>
      <c r="C14457" s="221">
        <v>1.8886024431053501</v>
      </c>
      <c r="D14457" s="221"/>
      <c r="E14457" s="221">
        <v>1.82566050126004</v>
      </c>
    </row>
    <row r="14458" spans="1:5" x14ac:dyDescent="0.25">
      <c r="A14458" s="221">
        <v>66372.537825735999</v>
      </c>
      <c r="B14458" s="221">
        <v>1.37404160442436</v>
      </c>
      <c r="C14458" s="221">
        <v>1.88859000598475</v>
      </c>
      <c r="D14458" s="221"/>
      <c r="E14458" s="221">
        <v>1.8256577466141</v>
      </c>
    </row>
    <row r="14459" spans="1:5" x14ac:dyDescent="0.25">
      <c r="A14459" s="221">
        <v>66379.1766174925</v>
      </c>
      <c r="B14459" s="221">
        <v>2.3758209266517398</v>
      </c>
      <c r="C14459" s="221">
        <v>1.8885551035177699</v>
      </c>
      <c r="D14459" s="221"/>
      <c r="E14459" s="221">
        <v>1.8256500174653501</v>
      </c>
    </row>
    <row r="14460" spans="1:5" x14ac:dyDescent="0.25">
      <c r="A14460" s="221">
        <v>66379.202695403495</v>
      </c>
      <c r="B14460" s="221">
        <v>2.1599504533726099</v>
      </c>
      <c r="C14460" s="221">
        <v>1.8885549664009</v>
      </c>
      <c r="D14460" s="221"/>
      <c r="E14460" s="221">
        <v>1.8256499871044001</v>
      </c>
    </row>
    <row r="14461" spans="1:5" x14ac:dyDescent="0.25">
      <c r="A14461" s="221">
        <v>66380.823241354301</v>
      </c>
      <c r="B14461" s="221">
        <v>-0.15444408546573299</v>
      </c>
      <c r="C14461" s="221">
        <v>1.88854644537702</v>
      </c>
      <c r="D14461" s="221"/>
      <c r="E14461" s="221">
        <v>1.82564810039953</v>
      </c>
    </row>
    <row r="14462" spans="1:5" x14ac:dyDescent="0.25">
      <c r="A14462" s="221">
        <v>66382.208503464906</v>
      </c>
      <c r="B14462" s="221">
        <v>2.7803378032363701</v>
      </c>
      <c r="C14462" s="221">
        <v>1.88853916112827</v>
      </c>
      <c r="D14462" s="221"/>
      <c r="E14462" s="221">
        <v>1.8256464876215901</v>
      </c>
    </row>
    <row r="14463" spans="1:5" x14ac:dyDescent="0.25">
      <c r="A14463" s="221">
        <v>66382.5921593721</v>
      </c>
      <c r="B14463" s="221">
        <v>2.1384589548962598</v>
      </c>
      <c r="C14463" s="221">
        <v>1.8885371436551299</v>
      </c>
      <c r="D14463" s="221"/>
      <c r="E14463" s="221">
        <v>1.8256460409539299</v>
      </c>
    </row>
    <row r="14464" spans="1:5" x14ac:dyDescent="0.25">
      <c r="A14464" s="221">
        <v>66396.203352575802</v>
      </c>
      <c r="B14464" s="221">
        <v>2.0313628900071401</v>
      </c>
      <c r="C14464" s="221">
        <v>1.8884655521543099</v>
      </c>
      <c r="D14464" s="221"/>
      <c r="E14464" s="221">
        <v>1.8256302020303199</v>
      </c>
    </row>
    <row r="14465" spans="1:5" x14ac:dyDescent="0.25">
      <c r="A14465" s="221">
        <v>66399.957240803997</v>
      </c>
      <c r="B14465" s="221">
        <v>1.0553488603022501</v>
      </c>
      <c r="C14465" s="221">
        <v>1.88844580228187</v>
      </c>
      <c r="D14465" s="221"/>
      <c r="E14465" s="221">
        <v>1.8256258349701899</v>
      </c>
    </row>
    <row r="14466" spans="1:5" x14ac:dyDescent="0.25">
      <c r="A14466" s="221">
        <v>66406.011931064393</v>
      </c>
      <c r="B14466" s="221">
        <v>1.33734057574377</v>
      </c>
      <c r="C14466" s="221">
        <v>1.8884139429129301</v>
      </c>
      <c r="D14466" s="221"/>
      <c r="E14466" s="221">
        <v>1.8256187920445199</v>
      </c>
    </row>
    <row r="14467" spans="1:5" x14ac:dyDescent="0.25">
      <c r="A14467" s="221">
        <v>66410.764882028103</v>
      </c>
      <c r="B14467" s="221">
        <v>3.3940799313976</v>
      </c>
      <c r="C14467" s="221">
        <v>1.88838892942115</v>
      </c>
      <c r="D14467" s="221"/>
      <c r="E14467" s="221">
        <v>1.8256132633256399</v>
      </c>
    </row>
    <row r="14468" spans="1:5" x14ac:dyDescent="0.25">
      <c r="A14468" s="221">
        <v>66419.7282093908</v>
      </c>
      <c r="B14468" s="221">
        <v>0.76621617458478797</v>
      </c>
      <c r="C14468" s="221">
        <v>1.8883417493336501</v>
      </c>
      <c r="D14468" s="221"/>
      <c r="E14468" s="221">
        <v>1.82560283702046</v>
      </c>
    </row>
    <row r="14469" spans="1:5" x14ac:dyDescent="0.25">
      <c r="A14469" s="221">
        <v>66419.7580543363</v>
      </c>
      <c r="B14469" s="221">
        <v>2.5800703841081698</v>
      </c>
      <c r="C14469" s="221">
        <v>1.8883415922216</v>
      </c>
      <c r="D14469" s="221"/>
      <c r="E14469" s="221">
        <v>1.8256028023066899</v>
      </c>
    </row>
    <row r="14470" spans="1:5" x14ac:dyDescent="0.25">
      <c r="A14470" s="221">
        <v>66440.402886392505</v>
      </c>
      <c r="B14470" s="221">
        <v>3.2766181559143299</v>
      </c>
      <c r="C14470" s="221">
        <v>1.8882328865915501</v>
      </c>
      <c r="D14470" s="221"/>
      <c r="E14470" s="221">
        <v>1.8255787965711301</v>
      </c>
    </row>
    <row r="14471" spans="1:5" x14ac:dyDescent="0.25">
      <c r="A14471" s="221">
        <v>66443.494702991593</v>
      </c>
      <c r="B14471" s="221">
        <v>3.5951722951490499</v>
      </c>
      <c r="C14471" s="221">
        <v>1.8882166025965601</v>
      </c>
      <c r="D14471" s="221"/>
      <c r="E14471" s="221">
        <v>1.8255752021740801</v>
      </c>
    </row>
    <row r="14472" spans="1:5" x14ac:dyDescent="0.25">
      <c r="A14472" s="221">
        <v>66452.395999146902</v>
      </c>
      <c r="B14472" s="221">
        <v>0.72445936673952704</v>
      </c>
      <c r="C14472" s="221">
        <v>1.8881697161306601</v>
      </c>
      <c r="D14472" s="221"/>
      <c r="E14472" s="221">
        <v>1.8255648578591399</v>
      </c>
    </row>
    <row r="14473" spans="1:5" x14ac:dyDescent="0.25">
      <c r="A14473" s="221">
        <v>66456.142346444394</v>
      </c>
      <c r="B14473" s="221">
        <v>1.5878223100798099</v>
      </c>
      <c r="C14473" s="221">
        <v>1.88814998063522</v>
      </c>
      <c r="D14473" s="221"/>
      <c r="E14473" s="221">
        <v>1.8255605044080301</v>
      </c>
    </row>
    <row r="14474" spans="1:5" x14ac:dyDescent="0.25">
      <c r="A14474" s="221">
        <v>66458.455153211806</v>
      </c>
      <c r="B14474" s="221">
        <v>1.9259425193275199</v>
      </c>
      <c r="C14474" s="221">
        <v>1.88813779636237</v>
      </c>
      <c r="D14474" s="221"/>
      <c r="E14474" s="221">
        <v>1.82555781680584</v>
      </c>
    </row>
    <row r="14475" spans="1:5" x14ac:dyDescent="0.25">
      <c r="A14475" s="221">
        <v>66460.310390222396</v>
      </c>
      <c r="B14475" s="221">
        <v>2.3947133931055702</v>
      </c>
      <c r="C14475" s="221">
        <v>1.8881280223472201</v>
      </c>
      <c r="D14475" s="221"/>
      <c r="E14475" s="221">
        <v>1.8255556609236001</v>
      </c>
    </row>
    <row r="14476" spans="1:5" x14ac:dyDescent="0.25">
      <c r="A14476" s="221">
        <v>66462.792535937493</v>
      </c>
      <c r="B14476" s="221">
        <v>1.0502095903625499</v>
      </c>
      <c r="C14476" s="221">
        <v>1.8881149451630299</v>
      </c>
      <c r="D14476" s="221"/>
      <c r="E14476" s="221">
        <v>1.82555277654071</v>
      </c>
    </row>
    <row r="14477" spans="1:5" x14ac:dyDescent="0.25">
      <c r="A14477" s="221">
        <v>66479.5422369015</v>
      </c>
      <c r="B14477" s="221">
        <v>1.4013474140569699</v>
      </c>
      <c r="C14477" s="221">
        <v>1.8880266888292701</v>
      </c>
      <c r="D14477" s="221"/>
      <c r="E14477" s="221">
        <v>1.8255333125138899</v>
      </c>
    </row>
    <row r="14478" spans="1:5" x14ac:dyDescent="0.25">
      <c r="A14478" s="221">
        <v>66481.707384341003</v>
      </c>
      <c r="B14478" s="221">
        <v>3.9243167341538299</v>
      </c>
      <c r="C14478" s="221">
        <v>1.8880152792418401</v>
      </c>
      <c r="D14478" s="221"/>
      <c r="E14478" s="221">
        <v>1.82553079649955</v>
      </c>
    </row>
    <row r="14479" spans="1:5" x14ac:dyDescent="0.25">
      <c r="A14479" s="221">
        <v>66497.191125036406</v>
      </c>
      <c r="B14479" s="221">
        <v>1.29293665068184</v>
      </c>
      <c r="C14479" s="221">
        <v>1.8879336796407</v>
      </c>
      <c r="D14479" s="221"/>
      <c r="E14479" s="221">
        <v>1.8255128069020501</v>
      </c>
    </row>
    <row r="14480" spans="1:5" x14ac:dyDescent="0.25">
      <c r="A14480" s="221">
        <v>66514.325691776001</v>
      </c>
      <c r="B14480" s="221">
        <v>2.3201521286926798</v>
      </c>
      <c r="C14480" s="221">
        <v>1.8878433730364499</v>
      </c>
      <c r="D14480" s="221"/>
      <c r="E14480" s="221">
        <v>1.82549290825</v>
      </c>
    </row>
    <row r="14481" spans="1:5" x14ac:dyDescent="0.25">
      <c r="A14481" s="221">
        <v>66516.0127712221</v>
      </c>
      <c r="B14481" s="221">
        <v>1.7880413773100801</v>
      </c>
      <c r="C14481" s="221">
        <v>1.8878344812326699</v>
      </c>
      <c r="D14481" s="221"/>
      <c r="E14481" s="221">
        <v>1.8254909493820899</v>
      </c>
    </row>
    <row r="14482" spans="1:5" x14ac:dyDescent="0.25">
      <c r="A14482" s="221">
        <v>66518.087775977197</v>
      </c>
      <c r="B14482" s="221">
        <v>1.4464965106168099</v>
      </c>
      <c r="C14482" s="221">
        <v>1.8878235448510701</v>
      </c>
      <c r="D14482" s="221"/>
      <c r="E14482" s="221">
        <v>1.8254885400941101</v>
      </c>
    </row>
    <row r="14483" spans="1:5" x14ac:dyDescent="0.25">
      <c r="A14483" s="221">
        <v>66520.032568157098</v>
      </c>
      <c r="B14483" s="221">
        <v>0.88283007696139404</v>
      </c>
      <c r="C14483" s="221">
        <v>1.88781329476631</v>
      </c>
      <c r="D14483" s="221"/>
      <c r="E14483" s="221">
        <v>1.82548628210524</v>
      </c>
    </row>
    <row r="14484" spans="1:5" x14ac:dyDescent="0.25">
      <c r="A14484" s="221">
        <v>66525.685875862197</v>
      </c>
      <c r="B14484" s="221">
        <v>1.66518604259254</v>
      </c>
      <c r="C14484" s="221">
        <v>1.88778349895445</v>
      </c>
      <c r="D14484" s="221"/>
      <c r="E14484" s="221">
        <v>1.8254797191355201</v>
      </c>
    </row>
    <row r="14485" spans="1:5" x14ac:dyDescent="0.25">
      <c r="A14485" s="221">
        <v>66527.747626798504</v>
      </c>
      <c r="B14485" s="221">
        <v>2.1784795277844502</v>
      </c>
      <c r="C14485" s="221">
        <v>1.88777263255632</v>
      </c>
      <c r="D14485" s="221"/>
      <c r="E14485" s="221">
        <v>1.8254773256325101</v>
      </c>
    </row>
    <row r="14486" spans="1:5" x14ac:dyDescent="0.25">
      <c r="A14486" s="221">
        <v>66529.768615228895</v>
      </c>
      <c r="B14486" s="221">
        <v>2.9074938844754898</v>
      </c>
      <c r="C14486" s="221">
        <v>1.8877619810544399</v>
      </c>
      <c r="D14486" s="221"/>
      <c r="E14486" s="221">
        <v>1.8254749794510201</v>
      </c>
    </row>
    <row r="14487" spans="1:5" x14ac:dyDescent="0.25">
      <c r="A14487" s="221">
        <v>66531.0105978192</v>
      </c>
      <c r="B14487" s="221">
        <v>5.4907607886578398E-2</v>
      </c>
      <c r="C14487" s="221">
        <v>1.8877554352910699</v>
      </c>
      <c r="D14487" s="221"/>
      <c r="E14487" s="221">
        <v>1.82547353762359</v>
      </c>
    </row>
    <row r="14488" spans="1:5" x14ac:dyDescent="0.25">
      <c r="A14488" s="221">
        <v>66536.980619691007</v>
      </c>
      <c r="B14488" s="221">
        <v>1.95616676571488</v>
      </c>
      <c r="C14488" s="221">
        <v>1.8877239712439999</v>
      </c>
      <c r="D14488" s="221"/>
      <c r="E14488" s="221">
        <v>1.8254666081175199</v>
      </c>
    </row>
    <row r="14489" spans="1:5" x14ac:dyDescent="0.25">
      <c r="A14489" s="221">
        <v>66538.2731967867</v>
      </c>
      <c r="B14489" s="221">
        <v>1.8494949333715001</v>
      </c>
      <c r="C14489" s="221">
        <v>1.8877171590372801</v>
      </c>
      <c r="D14489" s="221"/>
      <c r="E14489" s="221">
        <v>1.82546510784352</v>
      </c>
    </row>
    <row r="14490" spans="1:5" x14ac:dyDescent="0.25">
      <c r="A14490" s="221">
        <v>66546.443798640496</v>
      </c>
      <c r="B14490" s="221">
        <v>2.66757749805355</v>
      </c>
      <c r="C14490" s="221">
        <v>1.88767409911454</v>
      </c>
      <c r="D14490" s="221"/>
      <c r="E14490" s="221">
        <v>1.8254556250223499</v>
      </c>
    </row>
    <row r="14491" spans="1:5" x14ac:dyDescent="0.25">
      <c r="A14491" s="221">
        <v>66553.784528373304</v>
      </c>
      <c r="B14491" s="221">
        <v>2.1114172209417901</v>
      </c>
      <c r="C14491" s="221">
        <v>1.8876354149024801</v>
      </c>
      <c r="D14491" s="221"/>
      <c r="E14491" s="221">
        <v>1.8254471065325899</v>
      </c>
    </row>
    <row r="14492" spans="1:5" x14ac:dyDescent="0.25">
      <c r="A14492" s="221">
        <v>66554.046296355998</v>
      </c>
      <c r="B14492" s="221">
        <v>1.09266666541401</v>
      </c>
      <c r="C14492" s="221">
        <v>1.8876340354816701</v>
      </c>
      <c r="D14492" s="221"/>
      <c r="E14492" s="221">
        <v>1.8254468027830799</v>
      </c>
    </row>
    <row r="14493" spans="1:5" x14ac:dyDescent="0.25">
      <c r="A14493" s="221">
        <v>66556.101096862403</v>
      </c>
      <c r="B14493" s="221">
        <v>6.9060191458536493E-2</v>
      </c>
      <c r="C14493" s="221">
        <v>1.88762320755881</v>
      </c>
      <c r="D14493" s="221"/>
      <c r="E14493" s="221">
        <v>1.8254444187175001</v>
      </c>
    </row>
    <row r="14494" spans="1:5" x14ac:dyDescent="0.25">
      <c r="A14494" s="221">
        <v>66564.0831489798</v>
      </c>
      <c r="B14494" s="221">
        <v>2.53834894243594</v>
      </c>
      <c r="C14494" s="221">
        <v>1.8875811477242299</v>
      </c>
      <c r="D14494" s="221"/>
      <c r="E14494" s="221">
        <v>1.8254351614661799</v>
      </c>
    </row>
    <row r="14495" spans="1:5" x14ac:dyDescent="0.25">
      <c r="A14495" s="221">
        <v>66593.574319985695</v>
      </c>
      <c r="B14495" s="221">
        <v>2.60876673738264</v>
      </c>
      <c r="C14495" s="221">
        <v>1.8874257895469799</v>
      </c>
      <c r="D14495" s="221"/>
      <c r="E14495" s="221">
        <v>1.8254009588353699</v>
      </c>
    </row>
    <row r="14496" spans="1:5" x14ac:dyDescent="0.25">
      <c r="A14496" s="221">
        <v>66595.992740989197</v>
      </c>
      <c r="B14496" s="221">
        <v>2.7120322651073199</v>
      </c>
      <c r="C14496" s="221">
        <v>1.8874130528623001</v>
      </c>
      <c r="D14496" s="221"/>
      <c r="E14496" s="221">
        <v>1.8253981540515001</v>
      </c>
    </row>
    <row r="14497" spans="1:5" x14ac:dyDescent="0.25">
      <c r="A14497" s="221">
        <v>66609.582145363602</v>
      </c>
      <c r="B14497" s="221">
        <v>2.2799919270346698</v>
      </c>
      <c r="C14497" s="221">
        <v>1.8873414957752399</v>
      </c>
      <c r="D14497" s="221"/>
      <c r="E14497" s="221">
        <v>1.8253823936267799</v>
      </c>
    </row>
    <row r="14498" spans="1:5" x14ac:dyDescent="0.25">
      <c r="A14498" s="221">
        <v>66611.4169932113</v>
      </c>
      <c r="B14498" s="221">
        <v>2.43260321048413</v>
      </c>
      <c r="C14498" s="221">
        <v>1.8873318357637301</v>
      </c>
      <c r="D14498" s="221"/>
      <c r="E14498" s="221">
        <v>1.8253802656467299</v>
      </c>
    </row>
    <row r="14499" spans="1:5" x14ac:dyDescent="0.25">
      <c r="A14499" s="221">
        <v>66611.778041235404</v>
      </c>
      <c r="B14499" s="221">
        <v>1.4072796310197599</v>
      </c>
      <c r="C14499" s="221">
        <v>1.8873299349861501</v>
      </c>
      <c r="D14499" s="221"/>
      <c r="E14499" s="221">
        <v>1.82537984691828</v>
      </c>
    </row>
    <row r="14500" spans="1:5" x14ac:dyDescent="0.25">
      <c r="A14500" s="221">
        <v>66614.322665043699</v>
      </c>
      <c r="B14500" s="221">
        <v>1.43495837095116</v>
      </c>
      <c r="C14500" s="221">
        <v>1.8873165389976501</v>
      </c>
      <c r="D14500" s="221"/>
      <c r="E14500" s="221">
        <v>1.82537689680324</v>
      </c>
    </row>
    <row r="14501" spans="1:5" x14ac:dyDescent="0.25">
      <c r="A14501" s="221">
        <v>66616.667990275397</v>
      </c>
      <c r="B14501" s="221">
        <v>2.0083700578655801</v>
      </c>
      <c r="C14501" s="221">
        <v>1.8873041929401999</v>
      </c>
      <c r="D14501" s="221"/>
      <c r="E14501" s="221">
        <v>1.82537417863249</v>
      </c>
    </row>
    <row r="14502" spans="1:5" x14ac:dyDescent="0.25">
      <c r="A14502" s="221">
        <v>66618.409916477904</v>
      </c>
      <c r="B14502" s="221">
        <v>2.4719784170107899</v>
      </c>
      <c r="C14502" s="221">
        <v>1.88729502371213</v>
      </c>
      <c r="D14502" s="221"/>
      <c r="E14502" s="221">
        <v>1.82537215978548</v>
      </c>
    </row>
    <row r="14503" spans="1:5" x14ac:dyDescent="0.25">
      <c r="A14503" s="221">
        <v>66624.361756464801</v>
      </c>
      <c r="B14503" s="221">
        <v>0.96741264075526101</v>
      </c>
      <c r="C14503" s="221">
        <v>1.8872636972693499</v>
      </c>
      <c r="D14503" s="221"/>
      <c r="E14503" s="221">
        <v>1.8253652617582601</v>
      </c>
    </row>
    <row r="14504" spans="1:5" x14ac:dyDescent="0.25">
      <c r="A14504" s="221">
        <v>66626.8934997834</v>
      </c>
      <c r="B14504" s="221">
        <v>2.4117480259309998</v>
      </c>
      <c r="C14504" s="221">
        <v>1.8872503734019199</v>
      </c>
      <c r="D14504" s="221"/>
      <c r="E14504" s="221">
        <v>1.82536232753382</v>
      </c>
    </row>
    <row r="14505" spans="1:5" x14ac:dyDescent="0.25">
      <c r="A14505" s="221">
        <v>66630.447430946399</v>
      </c>
      <c r="B14505" s="221">
        <v>1.90828078180509</v>
      </c>
      <c r="C14505" s="221">
        <v>1.88723167161915</v>
      </c>
      <c r="D14505" s="221"/>
      <c r="E14505" s="221">
        <v>1.8253582086203399</v>
      </c>
    </row>
    <row r="14506" spans="1:5" x14ac:dyDescent="0.25">
      <c r="A14506" s="221">
        <v>66635.339213443105</v>
      </c>
      <c r="B14506" s="221">
        <v>0.54019481161098304</v>
      </c>
      <c r="C14506" s="221">
        <v>1.88720593280097</v>
      </c>
      <c r="D14506" s="221"/>
      <c r="E14506" s="221">
        <v>1.82535253918061</v>
      </c>
    </row>
    <row r="14507" spans="1:5" x14ac:dyDescent="0.25">
      <c r="A14507" s="221">
        <v>66639.861021185294</v>
      </c>
      <c r="B14507" s="221">
        <v>1.5628672263928101</v>
      </c>
      <c r="C14507" s="221">
        <v>1.8871821439879699</v>
      </c>
      <c r="D14507" s="221"/>
      <c r="E14507" s="221">
        <v>1.82534729989671</v>
      </c>
    </row>
    <row r="14508" spans="1:5" x14ac:dyDescent="0.25">
      <c r="A14508" s="221">
        <v>66643.8028994294</v>
      </c>
      <c r="B14508" s="221">
        <v>1.9301522821560499</v>
      </c>
      <c r="C14508" s="221">
        <v>1.88716140883854</v>
      </c>
      <c r="D14508" s="221"/>
      <c r="E14508" s="221">
        <v>1.8253427325598499</v>
      </c>
    </row>
    <row r="14509" spans="1:5" x14ac:dyDescent="0.25">
      <c r="A14509" s="221">
        <v>66647.196070377497</v>
      </c>
      <c r="B14509" s="221">
        <v>1.00288101812873</v>
      </c>
      <c r="C14509" s="221">
        <v>1.8871435620958801</v>
      </c>
      <c r="D14509" s="221"/>
      <c r="E14509" s="221">
        <v>1.82533880161263</v>
      </c>
    </row>
    <row r="14510" spans="1:5" x14ac:dyDescent="0.25">
      <c r="A14510" s="221">
        <v>66650.579107072699</v>
      </c>
      <c r="B14510" s="221">
        <v>1.4027997651847599</v>
      </c>
      <c r="C14510" s="221">
        <v>1.88712577063028</v>
      </c>
      <c r="D14510" s="221"/>
      <c r="E14510" s="221">
        <v>1.8253348824139499</v>
      </c>
    </row>
    <row r="14511" spans="1:5" x14ac:dyDescent="0.25">
      <c r="A14511" s="221">
        <v>66662.999560794997</v>
      </c>
      <c r="B14511" s="221">
        <v>2.7323829792383201</v>
      </c>
      <c r="C14511" s="221">
        <v>1.88706046921181</v>
      </c>
      <c r="D14511" s="221"/>
      <c r="E14511" s="221">
        <v>1.82532049518217</v>
      </c>
    </row>
    <row r="14512" spans="1:5" x14ac:dyDescent="0.25">
      <c r="A14512" s="221">
        <v>66667.673479361794</v>
      </c>
      <c r="B14512" s="221">
        <v>2.57787841245973</v>
      </c>
      <c r="C14512" s="221">
        <v>1.88703590294321</v>
      </c>
      <c r="D14512" s="221"/>
      <c r="E14512" s="221">
        <v>1.82531508243855</v>
      </c>
    </row>
    <row r="14513" spans="1:5" x14ac:dyDescent="0.25">
      <c r="A14513" s="221">
        <v>66672.4271235903</v>
      </c>
      <c r="B14513" s="221">
        <v>1.8256944618274999</v>
      </c>
      <c r="C14513" s="221">
        <v>1.8870109223921401</v>
      </c>
      <c r="D14513" s="221"/>
      <c r="E14513" s="221">
        <v>1.8253095776164801</v>
      </c>
    </row>
    <row r="14514" spans="1:5" x14ac:dyDescent="0.25">
      <c r="A14514" s="221">
        <v>66676.784306146496</v>
      </c>
      <c r="B14514" s="221">
        <v>1.6251420217531201</v>
      </c>
      <c r="C14514" s="221">
        <v>1.8869880293389201</v>
      </c>
      <c r="D14514" s="221"/>
      <c r="E14514" s="221">
        <v>1.8253045319055501</v>
      </c>
    </row>
    <row r="14515" spans="1:5" x14ac:dyDescent="0.25">
      <c r="A14515" s="221">
        <v>66697.151804084904</v>
      </c>
      <c r="B14515" s="221">
        <v>1.47345321982872</v>
      </c>
      <c r="C14515" s="221">
        <v>1.88688107158018</v>
      </c>
      <c r="D14515" s="221"/>
      <c r="E14515" s="221">
        <v>1.82528095179376</v>
      </c>
    </row>
    <row r="14516" spans="1:5" x14ac:dyDescent="0.25">
      <c r="A14516" s="221">
        <v>66699.688361070293</v>
      </c>
      <c r="B14516" s="221">
        <v>2.0940835158394</v>
      </c>
      <c r="C14516" s="221">
        <v>1.8868677578437301</v>
      </c>
      <c r="D14516" s="221"/>
      <c r="E14516" s="221">
        <v>1.8252780156022199</v>
      </c>
    </row>
    <row r="14517" spans="1:5" x14ac:dyDescent="0.25">
      <c r="A14517" s="221">
        <v>66712.635044220806</v>
      </c>
      <c r="B14517" s="221">
        <v>2.3104818025160099</v>
      </c>
      <c r="C14517" s="221">
        <v>1.88679982855424</v>
      </c>
      <c r="D14517" s="221"/>
      <c r="E14517" s="221">
        <v>1.82526303145088</v>
      </c>
    </row>
    <row r="14518" spans="1:5" x14ac:dyDescent="0.25">
      <c r="A14518" s="221">
        <v>66718.813505418599</v>
      </c>
      <c r="B14518" s="221">
        <v>1.70807379657516</v>
      </c>
      <c r="C14518" s="221">
        <v>1.88676742623484</v>
      </c>
      <c r="D14518" s="221"/>
      <c r="E14518" s="221">
        <v>1.82525588189004</v>
      </c>
    </row>
    <row r="14519" spans="1:5" x14ac:dyDescent="0.25">
      <c r="A14519" s="221">
        <v>66720.487008256096</v>
      </c>
      <c r="B14519" s="221">
        <v>2.3406967311976601</v>
      </c>
      <c r="C14519" s="221">
        <v>1.8867586514588801</v>
      </c>
      <c r="D14519" s="221"/>
      <c r="E14519" s="221">
        <v>1.82525394555238</v>
      </c>
    </row>
    <row r="14520" spans="1:5" x14ac:dyDescent="0.25">
      <c r="A14520" s="221">
        <v>66740.931581144207</v>
      </c>
      <c r="B14520" s="221">
        <v>1.8081974924297799</v>
      </c>
      <c r="C14520" s="221">
        <v>1.8866515159830299</v>
      </c>
      <c r="D14520" s="221"/>
      <c r="E14520" s="221">
        <v>1.82523029466235</v>
      </c>
    </row>
    <row r="14521" spans="1:5" x14ac:dyDescent="0.25">
      <c r="A14521" s="221">
        <v>66748.777248857805</v>
      </c>
      <c r="B14521" s="221">
        <v>2.4109704747051501</v>
      </c>
      <c r="C14521" s="221">
        <v>1.8866104346852</v>
      </c>
      <c r="D14521" s="221"/>
      <c r="E14521" s="221">
        <v>1.8252212194268</v>
      </c>
    </row>
    <row r="14522" spans="1:5" x14ac:dyDescent="0.25">
      <c r="A14522" s="221">
        <v>66750.105383749498</v>
      </c>
      <c r="B14522" s="221">
        <v>2.96897344183729</v>
      </c>
      <c r="C14522" s="221">
        <v>1.8866034831324601</v>
      </c>
      <c r="D14522" s="221"/>
      <c r="E14522" s="221">
        <v>1.8252196831474901</v>
      </c>
    </row>
    <row r="14523" spans="1:5" x14ac:dyDescent="0.25">
      <c r="A14523" s="221">
        <v>66763.015144641104</v>
      </c>
      <c r="B14523" s="221">
        <v>3.0649452418858498</v>
      </c>
      <c r="C14523" s="221">
        <v>1.8865359312190999</v>
      </c>
      <c r="D14523" s="221"/>
      <c r="E14523" s="221">
        <v>1.8252047548128101</v>
      </c>
    </row>
    <row r="14524" spans="1:5" x14ac:dyDescent="0.25">
      <c r="A14524" s="221">
        <v>66763.383748093896</v>
      </c>
      <c r="B14524" s="221">
        <v>2.1262934818691201</v>
      </c>
      <c r="C14524" s="221">
        <v>1.8865340032663001</v>
      </c>
      <c r="D14524" s="221"/>
      <c r="E14524" s="221">
        <v>1.8252043285744199</v>
      </c>
    </row>
    <row r="14525" spans="1:5" x14ac:dyDescent="0.25">
      <c r="A14525" s="221">
        <v>66770.247108808195</v>
      </c>
      <c r="B14525" s="221">
        <v>1.9383291449520199</v>
      </c>
      <c r="C14525" s="221">
        <v>1.88649811313426</v>
      </c>
      <c r="D14525" s="221"/>
      <c r="E14525" s="221">
        <v>1.82519639560217</v>
      </c>
    </row>
    <row r="14526" spans="1:5" x14ac:dyDescent="0.25">
      <c r="A14526" s="221">
        <v>66778.101959105799</v>
      </c>
      <c r="B14526" s="221">
        <v>2.7350256309135901</v>
      </c>
      <c r="C14526" s="221">
        <v>1.88645705766688</v>
      </c>
      <c r="D14526" s="221"/>
      <c r="E14526" s="221">
        <v>1.82518731678322</v>
      </c>
    </row>
    <row r="14527" spans="1:5" x14ac:dyDescent="0.25">
      <c r="A14527" s="221">
        <v>66781.514831596694</v>
      </c>
      <c r="B14527" s="221">
        <v>1.8256352659307999</v>
      </c>
      <c r="C14527" s="221">
        <v>1.8864392259857199</v>
      </c>
      <c r="D14527" s="221"/>
      <c r="E14527" s="221">
        <v>1.82518337210569</v>
      </c>
    </row>
    <row r="14528" spans="1:5" x14ac:dyDescent="0.25">
      <c r="A14528" s="221">
        <v>66788.883775952607</v>
      </c>
      <c r="B14528" s="221">
        <v>3.0199940245296601</v>
      </c>
      <c r="C14528" s="221">
        <v>1.88640073847352</v>
      </c>
      <c r="D14528" s="221"/>
      <c r="E14528" s="221">
        <v>1.8251748549081499</v>
      </c>
    </row>
    <row r="14529" spans="1:5" x14ac:dyDescent="0.25">
      <c r="A14529" s="221">
        <v>66793.517769865197</v>
      </c>
      <c r="B14529" s="221">
        <v>1.7541260917591801</v>
      </c>
      <c r="C14529" s="221">
        <v>1.88637654540041</v>
      </c>
      <c r="D14529" s="221"/>
      <c r="E14529" s="221">
        <v>1.82516949883003</v>
      </c>
    </row>
    <row r="14530" spans="1:5" x14ac:dyDescent="0.25">
      <c r="A14530" s="221">
        <v>66805.294643447298</v>
      </c>
      <c r="B14530" s="221">
        <v>1.2542808251756501</v>
      </c>
      <c r="C14530" s="221">
        <v>1.88631509658102</v>
      </c>
      <c r="D14530" s="221"/>
      <c r="E14530" s="221">
        <v>1.82515588711249</v>
      </c>
    </row>
    <row r="14531" spans="1:5" x14ac:dyDescent="0.25">
      <c r="A14531" s="221">
        <v>66808.995480912199</v>
      </c>
      <c r="B14531" s="221">
        <v>1.1311974838785499</v>
      </c>
      <c r="C14531" s="221">
        <v>1.8862957973394101</v>
      </c>
      <c r="D14531" s="221"/>
      <c r="E14531" s="221">
        <v>1.82515161155635</v>
      </c>
    </row>
    <row r="14532" spans="1:5" x14ac:dyDescent="0.25">
      <c r="A14532" s="221">
        <v>66809.688489352397</v>
      </c>
      <c r="B14532" s="221">
        <v>1.64333474499749</v>
      </c>
      <c r="C14532" s="221">
        <v>1.88629218400525</v>
      </c>
      <c r="D14532" s="221"/>
      <c r="E14532" s="221">
        <v>1.8251508109276999</v>
      </c>
    </row>
    <row r="14533" spans="1:5" x14ac:dyDescent="0.25">
      <c r="A14533" s="221">
        <v>66810.069257660201</v>
      </c>
      <c r="B14533" s="221">
        <v>1.65876493722161</v>
      </c>
      <c r="C14533" s="221">
        <v>1.8862901987649601</v>
      </c>
      <c r="D14533" s="221"/>
      <c r="E14533" s="221">
        <v>1.8251503710282699</v>
      </c>
    </row>
    <row r="14534" spans="1:5" x14ac:dyDescent="0.25">
      <c r="A14534" s="221">
        <v>66812.358023367095</v>
      </c>
      <c r="B14534" s="221">
        <v>1.2158052967609101</v>
      </c>
      <c r="C14534" s="221">
        <v>1.8862782668428399</v>
      </c>
      <c r="D14534" s="221"/>
      <c r="E14534" s="221">
        <v>1.8251477268304701</v>
      </c>
    </row>
    <row r="14535" spans="1:5" x14ac:dyDescent="0.25">
      <c r="A14535" s="221">
        <v>66814.568970032706</v>
      </c>
      <c r="B14535" s="221">
        <v>1.2757106009124899</v>
      </c>
      <c r="C14535" s="221">
        <v>1.88626674255541</v>
      </c>
      <c r="D14535" s="221"/>
      <c r="E14535" s="221">
        <v>1.8251451725365599</v>
      </c>
    </row>
    <row r="14536" spans="1:5" x14ac:dyDescent="0.25">
      <c r="A14536" s="221">
        <v>66816.727574081495</v>
      </c>
      <c r="B14536" s="221">
        <v>1.10286081251043</v>
      </c>
      <c r="C14536" s="221">
        <v>1.8862554929544499</v>
      </c>
      <c r="D14536" s="221"/>
      <c r="E14536" s="221">
        <v>1.8251426787137699</v>
      </c>
    </row>
    <row r="14537" spans="1:5" x14ac:dyDescent="0.25">
      <c r="A14537" s="221">
        <v>66817.907322005107</v>
      </c>
      <c r="B14537" s="221">
        <v>2.9052321469912101</v>
      </c>
      <c r="C14537" s="221">
        <v>1.8862493454586799</v>
      </c>
      <c r="D14537" s="221"/>
      <c r="E14537" s="221">
        <v>1.82514131655737</v>
      </c>
    </row>
    <row r="14538" spans="1:5" x14ac:dyDescent="0.25">
      <c r="A14538" s="221">
        <v>66819.732777770405</v>
      </c>
      <c r="B14538" s="221">
        <v>1.78887749658256</v>
      </c>
      <c r="C14538" s="221">
        <v>1.8862398343658</v>
      </c>
      <c r="D14538" s="221"/>
      <c r="E14538" s="221">
        <v>1.8251392088560501</v>
      </c>
    </row>
    <row r="14539" spans="1:5" x14ac:dyDescent="0.25">
      <c r="A14539" s="221">
        <v>66821.638782135196</v>
      </c>
      <c r="B14539" s="221">
        <v>1.8620440070916899</v>
      </c>
      <c r="C14539" s="221">
        <v>1.88622990501881</v>
      </c>
      <c r="D14539" s="221"/>
      <c r="E14539" s="221">
        <v>1.82513700815198</v>
      </c>
    </row>
    <row r="14540" spans="1:5" x14ac:dyDescent="0.25">
      <c r="A14540" s="221">
        <v>66827.436003874507</v>
      </c>
      <c r="B14540" s="221">
        <v>1.0632901343960799</v>
      </c>
      <c r="C14540" s="221">
        <v>1.88619971337957</v>
      </c>
      <c r="D14540" s="221"/>
      <c r="E14540" s="221">
        <v>1.82513031458419</v>
      </c>
    </row>
    <row r="14541" spans="1:5" x14ac:dyDescent="0.25">
      <c r="A14541" s="221">
        <v>66829.345967271496</v>
      </c>
      <c r="B14541" s="221">
        <v>1.5036460618224501</v>
      </c>
      <c r="C14541" s="221">
        <v>1.8861897693973</v>
      </c>
      <c r="D14541" s="221"/>
      <c r="E14541" s="221">
        <v>1.82512810930897</v>
      </c>
    </row>
    <row r="14542" spans="1:5" x14ac:dyDescent="0.25">
      <c r="A14542" s="221">
        <v>66859.704534007804</v>
      </c>
      <c r="B14542" s="221">
        <v>1.5625834063872199</v>
      </c>
      <c r="C14542" s="221">
        <v>1.8860319199736</v>
      </c>
      <c r="D14542" s="221"/>
      <c r="E14542" s="221">
        <v>1.82509305680733</v>
      </c>
    </row>
    <row r="14543" spans="1:5" x14ac:dyDescent="0.25">
      <c r="A14543" s="221">
        <v>66864.206279698701</v>
      </c>
      <c r="B14543" s="221">
        <v>2.3883875203201801</v>
      </c>
      <c r="C14543" s="221">
        <v>1.8860085478289299</v>
      </c>
      <c r="D14543" s="221"/>
      <c r="E14543" s="221">
        <v>1.8250878590175399</v>
      </c>
    </row>
    <row r="14544" spans="1:5" x14ac:dyDescent="0.25">
      <c r="A14544" s="221">
        <v>66872.954666235397</v>
      </c>
      <c r="B14544" s="221">
        <v>1.5144550333156399</v>
      </c>
      <c r="C14544" s="221">
        <v>1.8859631547306099</v>
      </c>
      <c r="D14544" s="221"/>
      <c r="E14544" s="221">
        <v>1.8250777579862301</v>
      </c>
    </row>
    <row r="14545" spans="1:5" x14ac:dyDescent="0.25">
      <c r="A14545" s="221">
        <v>66876.695161939206</v>
      </c>
      <c r="B14545" s="221">
        <v>2.8220150700647002</v>
      </c>
      <c r="C14545" s="221">
        <v>1.8859437572237601</v>
      </c>
      <c r="D14545" s="221"/>
      <c r="E14545" s="221">
        <v>1.82507344078669</v>
      </c>
    </row>
    <row r="14546" spans="1:5" x14ac:dyDescent="0.25">
      <c r="A14546" s="221">
        <v>66877.134319793404</v>
      </c>
      <c r="B14546" s="221">
        <v>2.02781836778543</v>
      </c>
      <c r="C14546" s="221">
        <v>1.88594148029783</v>
      </c>
      <c r="D14546" s="221"/>
      <c r="E14546" s="221">
        <v>1.82507293400833</v>
      </c>
    </row>
    <row r="14547" spans="1:5" x14ac:dyDescent="0.25">
      <c r="A14547" s="221">
        <v>66884.694095218598</v>
      </c>
      <c r="B14547" s="221">
        <v>-0.31540012397720502</v>
      </c>
      <c r="C14547" s="221">
        <v>1.88590229869781</v>
      </c>
      <c r="D14547" s="221"/>
      <c r="E14547" s="221">
        <v>1.8250642113701601</v>
      </c>
    </row>
    <row r="14548" spans="1:5" x14ac:dyDescent="0.25">
      <c r="A14548" s="221">
        <v>66885.755983606607</v>
      </c>
      <c r="B14548" s="221">
        <v>1.6755524819532099</v>
      </c>
      <c r="C14548" s="221">
        <v>1.8858967972491401</v>
      </c>
      <c r="D14548" s="221"/>
      <c r="E14548" s="221">
        <v>1.8250629863790799</v>
      </c>
    </row>
    <row r="14549" spans="1:5" x14ac:dyDescent="0.25">
      <c r="A14549" s="221">
        <v>66889.975006350898</v>
      </c>
      <c r="B14549" s="221">
        <v>0.20420136377923301</v>
      </c>
      <c r="C14549" s="221">
        <v>1.8858749447190599</v>
      </c>
      <c r="D14549" s="221"/>
      <c r="E14549" s="221">
        <v>1.8250581193277999</v>
      </c>
    </row>
    <row r="14550" spans="1:5" x14ac:dyDescent="0.25">
      <c r="A14550" s="221">
        <v>66893.238680861105</v>
      </c>
      <c r="B14550" s="221">
        <v>2.07331315536692</v>
      </c>
      <c r="C14550" s="221">
        <v>1.8858580464598</v>
      </c>
      <c r="D14550" s="221"/>
      <c r="E14550" s="221">
        <v>1.8250543543632201</v>
      </c>
    </row>
    <row r="14551" spans="1:5" x14ac:dyDescent="0.25">
      <c r="A14551" s="221">
        <v>66894.155544408</v>
      </c>
      <c r="B14551" s="221">
        <v>2.0232681498921998</v>
      </c>
      <c r="C14551" s="221">
        <v>1.8858533001868001</v>
      </c>
      <c r="D14551" s="221"/>
      <c r="E14551" s="221">
        <v>1.8250532966723301</v>
      </c>
    </row>
    <row r="14552" spans="1:5" x14ac:dyDescent="0.25">
      <c r="A14552" s="221">
        <v>66901.5572423798</v>
      </c>
      <c r="B14552" s="221">
        <v>1.9310923792681201</v>
      </c>
      <c r="C14552" s="221">
        <v>1.88581499971028</v>
      </c>
      <c r="D14552" s="221"/>
      <c r="E14552" s="221">
        <v>1.82504475809699</v>
      </c>
    </row>
    <row r="14553" spans="1:5" x14ac:dyDescent="0.25">
      <c r="A14553" s="221">
        <v>66906.098840210005</v>
      </c>
      <c r="B14553" s="221">
        <v>1.8438087762655999</v>
      </c>
      <c r="C14553" s="221">
        <v>1.8857915127402101</v>
      </c>
      <c r="D14553" s="221"/>
      <c r="E14553" s="221">
        <v>1.82503951892411</v>
      </c>
    </row>
    <row r="14554" spans="1:5" x14ac:dyDescent="0.25">
      <c r="A14554" s="221">
        <v>66910.423218598793</v>
      </c>
      <c r="B14554" s="221">
        <v>2.6237036767991402</v>
      </c>
      <c r="C14554" s="221">
        <v>1.88576915899397</v>
      </c>
      <c r="D14554" s="221"/>
      <c r="E14554" s="221">
        <v>1.8250345303349</v>
      </c>
    </row>
    <row r="14555" spans="1:5" x14ac:dyDescent="0.25">
      <c r="A14555" s="221">
        <v>66931.218040701104</v>
      </c>
      <c r="B14555" s="221">
        <v>1.50964955978214</v>
      </c>
      <c r="C14555" s="221">
        <v>1.8856618034565999</v>
      </c>
      <c r="D14555" s="221"/>
      <c r="E14555" s="221">
        <v>1.82501055113457</v>
      </c>
    </row>
    <row r="14556" spans="1:5" x14ac:dyDescent="0.25">
      <c r="A14556" s="221">
        <v>66937.339467215497</v>
      </c>
      <c r="B14556" s="221">
        <v>2.2258467434878</v>
      </c>
      <c r="C14556" s="221">
        <v>1.8856302455490399</v>
      </c>
      <c r="D14556" s="221"/>
      <c r="E14556" s="221">
        <v>1.8250034944456399</v>
      </c>
    </row>
    <row r="14557" spans="1:5" x14ac:dyDescent="0.25">
      <c r="A14557" s="221">
        <v>66937.491630264296</v>
      </c>
      <c r="B14557" s="221">
        <v>2.5918296666029401</v>
      </c>
      <c r="C14557" s="221">
        <v>1.8856294613642</v>
      </c>
      <c r="D14557" s="221"/>
      <c r="E14557" s="221">
        <v>1.82500331903435</v>
      </c>
    </row>
    <row r="14558" spans="1:5" x14ac:dyDescent="0.25">
      <c r="A14558" s="221">
        <v>66938.286856426304</v>
      </c>
      <c r="B14558" s="221">
        <v>2.0079272367165002</v>
      </c>
      <c r="C14558" s="221">
        <v>1.88562536331019</v>
      </c>
      <c r="D14558" s="221"/>
      <c r="E14558" s="221">
        <v>1.8250024023095199</v>
      </c>
    </row>
    <row r="14559" spans="1:5" x14ac:dyDescent="0.25">
      <c r="A14559" s="221">
        <v>66939.684674696706</v>
      </c>
      <c r="B14559" s="221">
        <v>2.54971775855353</v>
      </c>
      <c r="C14559" s="221">
        <v>1.8856181607617899</v>
      </c>
      <c r="D14559" s="221"/>
      <c r="E14559" s="221">
        <v>1.8250007909255299</v>
      </c>
    </row>
    <row r="14560" spans="1:5" x14ac:dyDescent="0.25">
      <c r="A14560" s="221">
        <v>66948.311481143406</v>
      </c>
      <c r="B14560" s="221">
        <v>2.2068848257340599</v>
      </c>
      <c r="C14560" s="221">
        <v>1.8855737336775</v>
      </c>
      <c r="D14560" s="221"/>
      <c r="E14560" s="221">
        <v>1.8249908460720701</v>
      </c>
    </row>
    <row r="14561" spans="1:5" x14ac:dyDescent="0.25">
      <c r="A14561" s="221">
        <v>66961.101019331094</v>
      </c>
      <c r="B14561" s="221">
        <v>2.2871086386138799</v>
      </c>
      <c r="C14561" s="221">
        <v>1.8855079474113801</v>
      </c>
      <c r="D14561" s="221"/>
      <c r="E14561" s="221">
        <v>1.8249761065501799</v>
      </c>
    </row>
    <row r="14562" spans="1:5" x14ac:dyDescent="0.25">
      <c r="A14562" s="221">
        <v>66968.7401534487</v>
      </c>
      <c r="B14562" s="221">
        <v>2.1636124194455801</v>
      </c>
      <c r="C14562" s="221">
        <v>1.88546869924733</v>
      </c>
      <c r="D14562" s="221"/>
      <c r="E14562" s="221">
        <v>1.8249673058268701</v>
      </c>
    </row>
    <row r="14563" spans="1:5" x14ac:dyDescent="0.25">
      <c r="A14563" s="221">
        <v>66971.152635112303</v>
      </c>
      <c r="B14563" s="221">
        <v>2.3741678944973601</v>
      </c>
      <c r="C14563" s="221">
        <v>1.8854563116757801</v>
      </c>
      <c r="D14563" s="221"/>
      <c r="E14563" s="221">
        <v>1.8249645265087799</v>
      </c>
    </row>
    <row r="14564" spans="1:5" x14ac:dyDescent="0.25">
      <c r="A14564" s="221">
        <v>66974.201942896398</v>
      </c>
      <c r="B14564" s="221">
        <v>3.23846736625373</v>
      </c>
      <c r="C14564" s="221">
        <v>1.88544065914682</v>
      </c>
      <c r="D14564" s="221"/>
      <c r="E14564" s="221">
        <v>1.8249610135302501</v>
      </c>
    </row>
    <row r="14565" spans="1:5" x14ac:dyDescent="0.25">
      <c r="A14565" s="221">
        <v>66978.461858570896</v>
      </c>
      <c r="B14565" s="221">
        <v>3.11210109305995</v>
      </c>
      <c r="C14565" s="221">
        <v>1.88541880182356</v>
      </c>
      <c r="D14565" s="221"/>
      <c r="E14565" s="221">
        <v>1.82495610586158</v>
      </c>
    </row>
    <row r="14566" spans="1:5" x14ac:dyDescent="0.25">
      <c r="A14566" s="221">
        <v>66978.830916961306</v>
      </c>
      <c r="B14566" s="221">
        <v>2.66830554476793</v>
      </c>
      <c r="C14566" s="221">
        <v>1.8854169087314501</v>
      </c>
      <c r="D14566" s="221"/>
      <c r="E14566" s="221">
        <v>1.82495568068502</v>
      </c>
    </row>
    <row r="14567" spans="1:5" x14ac:dyDescent="0.25">
      <c r="A14567" s="221">
        <v>66988.886849473594</v>
      </c>
      <c r="B14567" s="221">
        <v>2.1216754334069599</v>
      </c>
      <c r="C14567" s="221">
        <v>1.8853653588494299</v>
      </c>
      <c r="D14567" s="221"/>
      <c r="E14567" s="221">
        <v>1.8249440956705001</v>
      </c>
    </row>
    <row r="14568" spans="1:5" x14ac:dyDescent="0.25">
      <c r="A14568" s="221">
        <v>66990.0148133451</v>
      </c>
      <c r="B14568" s="221">
        <v>1.80519956470295</v>
      </c>
      <c r="C14568" s="221">
        <v>1.88535958014945</v>
      </c>
      <c r="D14568" s="221"/>
      <c r="E14568" s="221">
        <v>1.8249427961910301</v>
      </c>
    </row>
    <row r="14569" spans="1:5" x14ac:dyDescent="0.25">
      <c r="A14569" s="221">
        <v>66991.593992252703</v>
      </c>
      <c r="B14569" s="221">
        <v>3.0381976386473202</v>
      </c>
      <c r="C14569" s="221">
        <v>1.8853514914295499</v>
      </c>
      <c r="D14569" s="221"/>
      <c r="E14569" s="221">
        <v>1.8249409773615499</v>
      </c>
    </row>
    <row r="14570" spans="1:5" x14ac:dyDescent="0.25">
      <c r="A14570" s="221">
        <v>66994.637320056601</v>
      </c>
      <c r="B14570" s="221">
        <v>2.8022050786755699</v>
      </c>
      <c r="C14570" s="221">
        <v>1.88533590746387</v>
      </c>
      <c r="D14570" s="221"/>
      <c r="E14570" s="221">
        <v>1.8249374723626699</v>
      </c>
    </row>
    <row r="14571" spans="1:5" x14ac:dyDescent="0.25">
      <c r="A14571" s="221">
        <v>66995.481097138094</v>
      </c>
      <c r="B14571" s="221">
        <v>1.48349122973093</v>
      </c>
      <c r="C14571" s="221">
        <v>1.8853315877322401</v>
      </c>
      <c r="D14571" s="221"/>
      <c r="E14571" s="221">
        <v>1.8249365005850899</v>
      </c>
    </row>
    <row r="14572" spans="1:5" x14ac:dyDescent="0.25">
      <c r="A14572" s="221">
        <v>67000.914641739393</v>
      </c>
      <c r="B14572" s="221">
        <v>1.9147841838227599</v>
      </c>
      <c r="C14572" s="221">
        <v>1.8853037809598501</v>
      </c>
      <c r="D14572" s="221"/>
      <c r="E14572" s="221">
        <v>1.82493024354488</v>
      </c>
    </row>
    <row r="14573" spans="1:5" x14ac:dyDescent="0.25">
      <c r="A14573" s="221">
        <v>67003.871437174399</v>
      </c>
      <c r="B14573" s="221">
        <v>1.5191021507510201</v>
      </c>
      <c r="C14573" s="221">
        <v>1.8852886567517899</v>
      </c>
      <c r="D14573" s="221"/>
      <c r="E14573" s="221">
        <v>1.82492683877023</v>
      </c>
    </row>
    <row r="14574" spans="1:5" x14ac:dyDescent="0.25">
      <c r="A14574" s="221">
        <v>67005.641287406193</v>
      </c>
      <c r="B14574" s="221">
        <v>1.37714724713456</v>
      </c>
      <c r="C14574" s="221">
        <v>1.8852796064033499</v>
      </c>
      <c r="D14574" s="221"/>
      <c r="E14574" s="221">
        <v>1.82492480077289</v>
      </c>
    </row>
    <row r="14575" spans="1:5" x14ac:dyDescent="0.25">
      <c r="A14575" s="221">
        <v>67009.356330634706</v>
      </c>
      <c r="B14575" s="221">
        <v>2.1324866753909002</v>
      </c>
      <c r="C14575" s="221">
        <v>1.8852606151700499</v>
      </c>
      <c r="D14575" s="221"/>
      <c r="E14575" s="221">
        <v>1.82492052286957</v>
      </c>
    </row>
    <row r="14576" spans="1:5" x14ac:dyDescent="0.25">
      <c r="A14576" s="221">
        <v>67009.970490994005</v>
      </c>
      <c r="B14576" s="221">
        <v>1.82153928189894</v>
      </c>
      <c r="C14576" s="221">
        <v>1.8852574764009</v>
      </c>
      <c r="D14576" s="221"/>
      <c r="E14576" s="221">
        <v>1.8249198157165001</v>
      </c>
    </row>
    <row r="14577" spans="1:5" x14ac:dyDescent="0.25">
      <c r="A14577" s="221">
        <v>67014.682090242204</v>
      </c>
      <c r="B14577" s="221">
        <v>1.8360509997243899</v>
      </c>
      <c r="C14577" s="221">
        <v>1.8852334045646499</v>
      </c>
      <c r="D14577" s="221"/>
      <c r="E14577" s="221">
        <v>1.8249143911885299</v>
      </c>
    </row>
    <row r="14578" spans="1:5" x14ac:dyDescent="0.25">
      <c r="A14578" s="221">
        <v>67021.292027664007</v>
      </c>
      <c r="B14578" s="221">
        <v>3.1225464313795501</v>
      </c>
      <c r="C14578" s="221">
        <v>1.8851996565785101</v>
      </c>
      <c r="D14578" s="221"/>
      <c r="E14578" s="221">
        <v>1.82490678259808</v>
      </c>
    </row>
    <row r="14579" spans="1:5" x14ac:dyDescent="0.25">
      <c r="A14579" s="221">
        <v>67041.181685608302</v>
      </c>
      <c r="B14579" s="221">
        <v>2.1180640038186902</v>
      </c>
      <c r="C14579" s="221">
        <v>1.8850982654453901</v>
      </c>
      <c r="D14579" s="221"/>
      <c r="E14579" s="221">
        <v>1.8248838899132001</v>
      </c>
    </row>
    <row r="14580" spans="1:5" x14ac:dyDescent="0.25">
      <c r="A14580" s="221">
        <v>67062.425483238098</v>
      </c>
      <c r="B14580" s="221">
        <v>1.0203272099532601</v>
      </c>
      <c r="C14580" s="221">
        <v>1.8849902324085399</v>
      </c>
      <c r="D14580" s="221"/>
      <c r="E14580" s="221">
        <v>1.8248594479412601</v>
      </c>
    </row>
    <row r="14581" spans="1:5" x14ac:dyDescent="0.25">
      <c r="A14581" s="221">
        <v>67063.139180234895</v>
      </c>
      <c r="B14581" s="221">
        <v>2.1231870051372099</v>
      </c>
      <c r="C14581" s="221">
        <v>1.8849866076378601</v>
      </c>
      <c r="D14581" s="221"/>
      <c r="E14581" s="221">
        <v>1.8248586269470899</v>
      </c>
    </row>
    <row r="14582" spans="1:5" x14ac:dyDescent="0.25">
      <c r="A14582" s="221">
        <v>67073.577395746193</v>
      </c>
      <c r="B14582" s="221">
        <v>3.3967393404822102</v>
      </c>
      <c r="C14582" s="221">
        <v>1.8849336278169599</v>
      </c>
      <c r="D14582" s="221"/>
      <c r="E14582" s="221">
        <v>1.8248466206318501</v>
      </c>
    </row>
    <row r="14583" spans="1:5" x14ac:dyDescent="0.25">
      <c r="A14583" s="221">
        <v>67077.883662467793</v>
      </c>
      <c r="B14583" s="221">
        <v>3.12163000405834</v>
      </c>
      <c r="C14583" s="221">
        <v>1.88491178985291</v>
      </c>
      <c r="D14583" s="221"/>
      <c r="E14583" s="221">
        <v>1.82484166860663</v>
      </c>
    </row>
    <row r="14584" spans="1:5" x14ac:dyDescent="0.25">
      <c r="A14584" s="221">
        <v>67082.765961620302</v>
      </c>
      <c r="B14584" s="221">
        <v>3.3701502984223999</v>
      </c>
      <c r="C14584" s="221">
        <v>1.8848870439359799</v>
      </c>
      <c r="D14584" s="221"/>
      <c r="E14584" s="221">
        <v>1.8248360541684101</v>
      </c>
    </row>
    <row r="14585" spans="1:5" x14ac:dyDescent="0.25">
      <c r="A14585" s="221">
        <v>67083.176194075204</v>
      </c>
      <c r="B14585" s="221">
        <v>2.5922494569264001</v>
      </c>
      <c r="C14585" s="221">
        <v>1.88488496531351</v>
      </c>
      <c r="D14585" s="221"/>
      <c r="E14585" s="221">
        <v>1.82483558241838</v>
      </c>
    </row>
    <row r="14586" spans="1:5" x14ac:dyDescent="0.25">
      <c r="A14586" s="221">
        <v>67088.145226609995</v>
      </c>
      <c r="B14586" s="221">
        <v>1.8587697610386</v>
      </c>
      <c r="C14586" s="221">
        <v>1.88485979539436</v>
      </c>
      <c r="D14586" s="221"/>
      <c r="E14586" s="221">
        <v>1.82482986824041</v>
      </c>
    </row>
    <row r="14587" spans="1:5" x14ac:dyDescent="0.25">
      <c r="A14587" s="221">
        <v>67103.473071135304</v>
      </c>
      <c r="B14587" s="221">
        <v>1.65715780305722</v>
      </c>
      <c r="C14587" s="221">
        <v>1.8847822456696199</v>
      </c>
      <c r="D14587" s="221"/>
      <c r="E14587" s="221">
        <v>1.824812245982</v>
      </c>
    </row>
    <row r="14588" spans="1:5" x14ac:dyDescent="0.25">
      <c r="A14588" s="221">
        <v>67105.336604128301</v>
      </c>
      <c r="B14588" s="221">
        <v>1.4779469205340501</v>
      </c>
      <c r="C14588" s="221">
        <v>1.8847728266799799</v>
      </c>
      <c r="D14588" s="221"/>
      <c r="E14588" s="221">
        <v>1.82481010411116</v>
      </c>
    </row>
    <row r="14589" spans="1:5" x14ac:dyDescent="0.25">
      <c r="A14589" s="221">
        <v>67107.804851957102</v>
      </c>
      <c r="B14589" s="221">
        <v>2.9762656749082299</v>
      </c>
      <c r="C14589" s="221">
        <v>1.8847603543568101</v>
      </c>
      <c r="D14589" s="221"/>
      <c r="E14589" s="221">
        <v>1.8248072672050999</v>
      </c>
    </row>
    <row r="14590" spans="1:5" x14ac:dyDescent="0.25">
      <c r="A14590" s="221">
        <v>67125.457687329996</v>
      </c>
      <c r="B14590" s="221">
        <v>0.64859433934973998</v>
      </c>
      <c r="C14590" s="221">
        <v>1.8846712566366699</v>
      </c>
      <c r="D14590" s="221"/>
      <c r="E14590" s="221">
        <v>1.8247869777369501</v>
      </c>
    </row>
    <row r="14591" spans="1:5" x14ac:dyDescent="0.25">
      <c r="A14591" s="221">
        <v>67125.892475375207</v>
      </c>
      <c r="B14591" s="221">
        <v>2.0133518288937098</v>
      </c>
      <c r="C14591" s="221">
        <v>1.8846690638508099</v>
      </c>
      <c r="D14591" s="221"/>
      <c r="E14591" s="221">
        <v>1.82478647816233</v>
      </c>
    </row>
    <row r="14592" spans="1:5" x14ac:dyDescent="0.25">
      <c r="A14592" s="221">
        <v>67126.860168695202</v>
      </c>
      <c r="B14592" s="221">
        <v>1.7925712802509199</v>
      </c>
      <c r="C14592" s="221">
        <v>1.8846641851335399</v>
      </c>
      <c r="D14592" s="221"/>
      <c r="E14592" s="221">
        <v>1.8247853662756801</v>
      </c>
    </row>
    <row r="14593" spans="1:5" x14ac:dyDescent="0.25">
      <c r="A14593" s="221">
        <v>67129.5897333678</v>
      </c>
      <c r="B14593" s="221">
        <v>1.6738391087618201</v>
      </c>
      <c r="C14593" s="221">
        <v>1.88465042669683</v>
      </c>
      <c r="D14593" s="221"/>
      <c r="E14593" s="221">
        <v>1.8247822299860601</v>
      </c>
    </row>
    <row r="14594" spans="1:5" x14ac:dyDescent="0.25">
      <c r="A14594" s="221">
        <v>67135.209369755103</v>
      </c>
      <c r="B14594" s="221">
        <v>1.3227309428740299</v>
      </c>
      <c r="C14594" s="221">
        <v>1.8846221143502</v>
      </c>
      <c r="D14594" s="221"/>
      <c r="E14594" s="221">
        <v>1.8247757729891401</v>
      </c>
    </row>
    <row r="14595" spans="1:5" x14ac:dyDescent="0.25">
      <c r="A14595" s="221">
        <v>67142.056999672001</v>
      </c>
      <c r="B14595" s="221">
        <v>2.6910422477281601</v>
      </c>
      <c r="C14595" s="221">
        <v>1.8845876398747201</v>
      </c>
      <c r="D14595" s="221"/>
      <c r="E14595" s="221">
        <v>1.82476790643219</v>
      </c>
    </row>
    <row r="14596" spans="1:5" x14ac:dyDescent="0.25">
      <c r="A14596" s="221">
        <v>67155.014815166098</v>
      </c>
      <c r="B14596" s="221">
        <v>1.87222156985163</v>
      </c>
      <c r="C14596" s="221">
        <v>1.88452247742449</v>
      </c>
      <c r="D14596" s="221"/>
      <c r="E14596" s="221">
        <v>1.8247530229514299</v>
      </c>
    </row>
    <row r="14597" spans="1:5" x14ac:dyDescent="0.25">
      <c r="A14597" s="221">
        <v>67155.586330096601</v>
      </c>
      <c r="B14597" s="221">
        <v>2.5127826151519499</v>
      </c>
      <c r="C14597" s="221">
        <v>1.8845196056006299</v>
      </c>
      <c r="D14597" s="221"/>
      <c r="E14597" s="221">
        <v>1.8247523665034699</v>
      </c>
    </row>
    <row r="14598" spans="1:5" x14ac:dyDescent="0.25">
      <c r="A14598" s="221">
        <v>67159.011523823894</v>
      </c>
      <c r="B14598" s="221">
        <v>3.2072377113344701</v>
      </c>
      <c r="C14598" s="221">
        <v>1.8845023981536499</v>
      </c>
      <c r="D14598" s="221"/>
      <c r="E14598" s="221">
        <v>1.82474843229057</v>
      </c>
    </row>
    <row r="14599" spans="1:5" x14ac:dyDescent="0.25">
      <c r="A14599" s="221">
        <v>67159.239102002495</v>
      </c>
      <c r="B14599" s="221">
        <v>1.40258755623264</v>
      </c>
      <c r="C14599" s="221">
        <v>1.8845012550870399</v>
      </c>
      <c r="D14599" s="221"/>
      <c r="E14599" s="221">
        <v>1.82474817089192</v>
      </c>
    </row>
    <row r="14600" spans="1:5" x14ac:dyDescent="0.25">
      <c r="A14600" s="221">
        <v>67160.5396364685</v>
      </c>
      <c r="B14600" s="221">
        <v>0.864289610662206</v>
      </c>
      <c r="C14600" s="221">
        <v>1.88449472342314</v>
      </c>
      <c r="D14600" s="221"/>
      <c r="E14600" s="221">
        <v>1.8247466770845999</v>
      </c>
    </row>
    <row r="14601" spans="1:5" x14ac:dyDescent="0.25">
      <c r="A14601" s="221">
        <v>67165.896921084699</v>
      </c>
      <c r="B14601" s="221">
        <v>2.1403488209793999</v>
      </c>
      <c r="C14601" s="221">
        <v>1.8844678276773801</v>
      </c>
      <c r="D14601" s="221"/>
      <c r="E14601" s="221">
        <v>1.82474052565923</v>
      </c>
    </row>
    <row r="14602" spans="1:5" x14ac:dyDescent="0.25">
      <c r="A14602" s="221">
        <v>67171.039894529196</v>
      </c>
      <c r="B14602" s="221">
        <v>2.09294224545329</v>
      </c>
      <c r="C14602" s="221">
        <v>1.8844420232860499</v>
      </c>
      <c r="D14602" s="221"/>
      <c r="E14602" s="221">
        <v>1.8247346203135899</v>
      </c>
    </row>
    <row r="14603" spans="1:5" x14ac:dyDescent="0.25">
      <c r="A14603" s="221">
        <v>67178.468183067103</v>
      </c>
      <c r="B14603" s="221">
        <v>0.96592324870423696</v>
      </c>
      <c r="C14603" s="221">
        <v>1.8844047799834001</v>
      </c>
      <c r="D14603" s="221"/>
      <c r="E14603" s="221">
        <v>1.8247260908876199</v>
      </c>
    </row>
    <row r="14604" spans="1:5" x14ac:dyDescent="0.25">
      <c r="A14604" s="221">
        <v>67187.794559993097</v>
      </c>
      <c r="B14604" s="221">
        <v>1.68140571741371</v>
      </c>
      <c r="C14604" s="221">
        <v>1.8843580626312699</v>
      </c>
      <c r="D14604" s="221"/>
      <c r="E14604" s="221">
        <v>1.82471538481133</v>
      </c>
    </row>
    <row r="14605" spans="1:5" x14ac:dyDescent="0.25">
      <c r="A14605" s="221">
        <v>67190.030604347499</v>
      </c>
      <c r="B14605" s="221">
        <v>2.8268605774267801</v>
      </c>
      <c r="C14605" s="221">
        <v>1.8843468694465799</v>
      </c>
      <c r="D14605" s="221"/>
      <c r="E14605" s="221">
        <v>1.82471281797733</v>
      </c>
    </row>
    <row r="14606" spans="1:5" x14ac:dyDescent="0.25">
      <c r="A14606" s="221">
        <v>67191.066465076801</v>
      </c>
      <c r="B14606" s="221">
        <v>1.3317560089445699</v>
      </c>
      <c r="C14606" s="221">
        <v>1.88434168542573</v>
      </c>
      <c r="D14606" s="221"/>
      <c r="E14606" s="221">
        <v>1.8247116288763501</v>
      </c>
    </row>
    <row r="14607" spans="1:5" x14ac:dyDescent="0.25">
      <c r="A14607" s="221">
        <v>67196.086811479996</v>
      </c>
      <c r="B14607" s="221">
        <v>0.75513602443446604</v>
      </c>
      <c r="C14607" s="221">
        <v>1.8843165674921201</v>
      </c>
      <c r="D14607" s="221"/>
      <c r="E14607" s="221">
        <v>1.8247058667612901</v>
      </c>
    </row>
    <row r="14608" spans="1:5" x14ac:dyDescent="0.25">
      <c r="A14608" s="221">
        <v>67197.182691494905</v>
      </c>
      <c r="B14608" s="221">
        <v>1.35366281716423</v>
      </c>
      <c r="C14608" s="221">
        <v>1.8843110865188299</v>
      </c>
      <c r="D14608" s="221"/>
      <c r="E14608" s="221">
        <v>1.82470460914041</v>
      </c>
    </row>
    <row r="14609" spans="1:5" x14ac:dyDescent="0.25">
      <c r="A14609" s="221">
        <v>67203.105318239293</v>
      </c>
      <c r="B14609" s="221">
        <v>1.37860644200292</v>
      </c>
      <c r="C14609" s="221">
        <v>1.884281476595</v>
      </c>
      <c r="D14609" s="221"/>
      <c r="E14609" s="221">
        <v>1.82469781239354</v>
      </c>
    </row>
    <row r="14610" spans="1:5" x14ac:dyDescent="0.25">
      <c r="A14610" s="221">
        <v>67208.191926129206</v>
      </c>
      <c r="B14610" s="221">
        <v>2.96817621924033</v>
      </c>
      <c r="C14610" s="221">
        <v>1.88425606206636</v>
      </c>
      <c r="D14610" s="221"/>
      <c r="E14610" s="221">
        <v>1.82469197505349</v>
      </c>
    </row>
    <row r="14611" spans="1:5" x14ac:dyDescent="0.25">
      <c r="A14611" s="221">
        <v>67209.056246718697</v>
      </c>
      <c r="B14611" s="221">
        <v>2.9660540117757002</v>
      </c>
      <c r="C14611" s="221">
        <v>1.8842517450535701</v>
      </c>
      <c r="D14611" s="221"/>
      <c r="E14611" s="221">
        <v>1.82469098321669</v>
      </c>
    </row>
    <row r="14612" spans="1:5" x14ac:dyDescent="0.25">
      <c r="A14612" s="221">
        <v>67209.322894520403</v>
      </c>
      <c r="B14612" s="221">
        <v>1.4458172987414299</v>
      </c>
      <c r="C14612" s="221">
        <v>1.8842504133153</v>
      </c>
      <c r="D14612" s="221"/>
      <c r="E14612" s="221">
        <v>1.82469067729338</v>
      </c>
    </row>
    <row r="14613" spans="1:5" x14ac:dyDescent="0.25">
      <c r="A14613" s="221">
        <v>67214.3398059748</v>
      </c>
      <c r="B14613" s="221">
        <v>2.1600584306945598</v>
      </c>
      <c r="C14613" s="221">
        <v>1.8842253644278399</v>
      </c>
      <c r="D14613" s="221"/>
      <c r="E14613" s="221">
        <v>1.82468492142315</v>
      </c>
    </row>
    <row r="14614" spans="1:5" x14ac:dyDescent="0.25">
      <c r="A14614" s="221">
        <v>67217.681773339194</v>
      </c>
      <c r="B14614" s="221">
        <v>1.61239859775459</v>
      </c>
      <c r="C14614" s="221">
        <v>1.88420868617782</v>
      </c>
      <c r="D14614" s="221"/>
      <c r="E14614" s="221">
        <v>1.8246810872054999</v>
      </c>
    </row>
    <row r="14615" spans="1:5" x14ac:dyDescent="0.25">
      <c r="A14615" s="221">
        <v>67220.561919579704</v>
      </c>
      <c r="B14615" s="221">
        <v>2.3237248674450499</v>
      </c>
      <c r="C14615" s="221">
        <v>1.8841943176814699</v>
      </c>
      <c r="D14615" s="221"/>
      <c r="E14615" s="221">
        <v>1.82467778283225</v>
      </c>
    </row>
    <row r="14616" spans="1:5" x14ac:dyDescent="0.25">
      <c r="A14616" s="221">
        <v>67220.578579666297</v>
      </c>
      <c r="B14616" s="221">
        <v>2.2752269510435901</v>
      </c>
      <c r="C14616" s="221">
        <v>1.8841942345809799</v>
      </c>
      <c r="D14616" s="221"/>
      <c r="E14616" s="221">
        <v>1.8246777637182401</v>
      </c>
    </row>
    <row r="14617" spans="1:5" x14ac:dyDescent="0.25">
      <c r="A14617" s="221">
        <v>67221.070804235307</v>
      </c>
      <c r="B14617" s="221">
        <v>2.3709170337316698</v>
      </c>
      <c r="C14617" s="221">
        <v>1.8841917794356899</v>
      </c>
      <c r="D14617" s="221"/>
      <c r="E14617" s="221">
        <v>1.82467719899216</v>
      </c>
    </row>
    <row r="14618" spans="1:5" x14ac:dyDescent="0.25">
      <c r="A14618" s="221">
        <v>67223.352357653494</v>
      </c>
      <c r="B14618" s="221">
        <v>-2.8906026412413599</v>
      </c>
      <c r="C14618" s="221">
        <v>1.88418040114312</v>
      </c>
      <c r="D14618" s="221"/>
      <c r="E14618" s="221">
        <v>1.8246745813806</v>
      </c>
    </row>
    <row r="14619" spans="1:5" x14ac:dyDescent="0.25">
      <c r="A14619" s="221">
        <v>67223.402510541899</v>
      </c>
      <c r="B14619" s="221">
        <v>2.1950607420331698</v>
      </c>
      <c r="C14619" s="221">
        <v>1.8841801510776801</v>
      </c>
      <c r="D14619" s="221"/>
      <c r="E14619" s="221">
        <v>1.82467452384052</v>
      </c>
    </row>
    <row r="14620" spans="1:5" x14ac:dyDescent="0.25">
      <c r="A14620" s="221">
        <v>67236.675828466206</v>
      </c>
      <c r="B14620" s="221">
        <v>2.4973721402778501</v>
      </c>
      <c r="C14620" s="221">
        <v>1.88411401634097</v>
      </c>
      <c r="D14620" s="221"/>
      <c r="E14620" s="221">
        <v>1.8246592984154699</v>
      </c>
    </row>
    <row r="14621" spans="1:5" x14ac:dyDescent="0.25">
      <c r="A14621" s="221">
        <v>67245.664318627794</v>
      </c>
      <c r="B14621" s="221">
        <v>0.84046276704821099</v>
      </c>
      <c r="C14621" s="221">
        <v>1.8840692823335301</v>
      </c>
      <c r="D14621" s="221"/>
      <c r="E14621" s="221">
        <v>1.82464899100954</v>
      </c>
    </row>
    <row r="14622" spans="1:5" x14ac:dyDescent="0.25">
      <c r="A14622" s="221">
        <v>67247.896712313202</v>
      </c>
      <c r="B14622" s="221">
        <v>1.3981736560117399</v>
      </c>
      <c r="C14622" s="221">
        <v>1.8840581796885001</v>
      </c>
      <c r="D14622" s="221"/>
      <c r="E14622" s="221">
        <v>1.8246464310481301</v>
      </c>
    </row>
    <row r="14623" spans="1:5" x14ac:dyDescent="0.25">
      <c r="A14623" s="221">
        <v>67250.875593480596</v>
      </c>
      <c r="B14623" s="221">
        <v>0.83798794585818703</v>
      </c>
      <c r="C14623" s="221">
        <v>1.88404336873423</v>
      </c>
      <c r="D14623" s="221"/>
      <c r="E14623" s="221">
        <v>1.8246430150642601</v>
      </c>
    </row>
    <row r="14624" spans="1:5" x14ac:dyDescent="0.25">
      <c r="A14624" s="221">
        <v>67251.760879060297</v>
      </c>
      <c r="B14624" s="221">
        <v>1.21045269586295</v>
      </c>
      <c r="C14624" s="221">
        <v>1.8840389680519201</v>
      </c>
      <c r="D14624" s="221"/>
      <c r="E14624" s="221">
        <v>1.82464199987732</v>
      </c>
    </row>
    <row r="14625" spans="1:5" x14ac:dyDescent="0.25">
      <c r="A14625" s="221">
        <v>67254.905047333305</v>
      </c>
      <c r="B14625" s="221">
        <v>2.4283102517747701</v>
      </c>
      <c r="C14625" s="221">
        <v>1.88402334226818</v>
      </c>
      <c r="D14625" s="221"/>
      <c r="E14625" s="221">
        <v>1.8246383943531299</v>
      </c>
    </row>
    <row r="14626" spans="1:5" x14ac:dyDescent="0.25">
      <c r="A14626" s="221">
        <v>67255.807768568004</v>
      </c>
      <c r="B14626" s="221">
        <v>0.76531778566415498</v>
      </c>
      <c r="C14626" s="221">
        <v>1.884018856802</v>
      </c>
      <c r="D14626" s="221"/>
      <c r="E14626" s="221">
        <v>1.8246373596377701</v>
      </c>
    </row>
    <row r="14627" spans="1:5" x14ac:dyDescent="0.25">
      <c r="A14627" s="221">
        <v>67277.616456677293</v>
      </c>
      <c r="B14627" s="221">
        <v>1.4522955194020899</v>
      </c>
      <c r="C14627" s="221">
        <v>1.8839106323117001</v>
      </c>
      <c r="D14627" s="221"/>
      <c r="E14627" s="221">
        <v>1.8246123621260499</v>
      </c>
    </row>
    <row r="14628" spans="1:5" x14ac:dyDescent="0.25">
      <c r="A14628" s="221">
        <v>67280.357228666893</v>
      </c>
      <c r="B14628" s="221">
        <v>1.52990474419783</v>
      </c>
      <c r="C14628" s="221">
        <v>1.88389704980254</v>
      </c>
      <c r="D14628" s="221"/>
      <c r="E14628" s="221">
        <v>1.8246092206037501</v>
      </c>
    </row>
    <row r="14629" spans="1:5" x14ac:dyDescent="0.25">
      <c r="A14629" s="221">
        <v>67285.413077457197</v>
      </c>
      <c r="B14629" s="221">
        <v>4.0972360360886899</v>
      </c>
      <c r="C14629" s="221">
        <v>1.88387200516747</v>
      </c>
      <c r="D14629" s="221"/>
      <c r="E14629" s="221">
        <v>1.8246034254986701</v>
      </c>
    </row>
    <row r="14630" spans="1:5" x14ac:dyDescent="0.25">
      <c r="A14630" s="221">
        <v>67285.918167132302</v>
      </c>
      <c r="B14630" s="221">
        <v>1.96712663669913</v>
      </c>
      <c r="C14630" s="221">
        <v>1.8838695039225399</v>
      </c>
      <c r="D14630" s="221"/>
      <c r="E14630" s="221">
        <v>1.82460284655577</v>
      </c>
    </row>
    <row r="14631" spans="1:5" x14ac:dyDescent="0.25">
      <c r="A14631" s="221">
        <v>67290.360004938397</v>
      </c>
      <c r="B14631" s="221">
        <v>1.5546301175230399</v>
      </c>
      <c r="C14631" s="221">
        <v>1.8838475135634001</v>
      </c>
      <c r="D14631" s="221"/>
      <c r="E14631" s="221">
        <v>1.8245977558452999</v>
      </c>
    </row>
    <row r="14632" spans="1:5" x14ac:dyDescent="0.25">
      <c r="A14632" s="221">
        <v>67297.056850828405</v>
      </c>
      <c r="B14632" s="221">
        <v>0.435873355016136</v>
      </c>
      <c r="C14632" s="221">
        <v>1.88381437953078</v>
      </c>
      <c r="D14632" s="221"/>
      <c r="E14632" s="221">
        <v>1.8245900829591899</v>
      </c>
    </row>
    <row r="14633" spans="1:5" x14ac:dyDescent="0.25">
      <c r="A14633" s="221">
        <v>67309.240556759003</v>
      </c>
      <c r="B14633" s="221">
        <v>1.85588244541059</v>
      </c>
      <c r="C14633" s="221">
        <v>1.88375416044483</v>
      </c>
      <c r="D14633" s="221"/>
      <c r="E14633" s="221">
        <v>1.8245761253266699</v>
      </c>
    </row>
    <row r="14634" spans="1:5" x14ac:dyDescent="0.25">
      <c r="A14634" s="221">
        <v>67310.179421839901</v>
      </c>
      <c r="B14634" s="221">
        <v>2.1975130051030898</v>
      </c>
      <c r="C14634" s="221">
        <v>1.88374952334705</v>
      </c>
      <c r="D14634" s="221"/>
      <c r="E14634" s="221">
        <v>1.8245750498898301</v>
      </c>
    </row>
    <row r="14635" spans="1:5" x14ac:dyDescent="0.25">
      <c r="A14635" s="221">
        <v>67311.443499015397</v>
      </c>
      <c r="B14635" s="221">
        <v>1.3706207283801699</v>
      </c>
      <c r="C14635" s="221">
        <v>1.88374328076282</v>
      </c>
      <c r="D14635" s="221"/>
      <c r="E14635" s="221">
        <v>1.824573601934</v>
      </c>
    </row>
    <row r="14636" spans="1:5" x14ac:dyDescent="0.25">
      <c r="A14636" s="221">
        <v>67314.1909979544</v>
      </c>
      <c r="B14636" s="221">
        <v>1.0402674168241</v>
      </c>
      <c r="C14636" s="221">
        <v>1.8837297153422701</v>
      </c>
      <c r="D14636" s="221"/>
      <c r="E14636" s="221">
        <v>1.8245704547708601</v>
      </c>
    </row>
    <row r="14637" spans="1:5" x14ac:dyDescent="0.25">
      <c r="A14637" s="221">
        <v>67316.213045055003</v>
      </c>
      <c r="B14637" s="221">
        <v>3.0220135267424699</v>
      </c>
      <c r="C14637" s="221">
        <v>1.8837197343435099</v>
      </c>
      <c r="D14637" s="221"/>
      <c r="E14637" s="221">
        <v>1.8245681385872099</v>
      </c>
    </row>
    <row r="14638" spans="1:5" x14ac:dyDescent="0.25">
      <c r="A14638" s="221">
        <v>67324.368807752195</v>
      </c>
      <c r="B14638" s="221">
        <v>2.92970320157522</v>
      </c>
      <c r="C14638" s="221">
        <v>1.8836794991113499</v>
      </c>
      <c r="D14638" s="221"/>
      <c r="E14638" s="221">
        <v>1.82455880015014</v>
      </c>
    </row>
    <row r="14639" spans="1:5" x14ac:dyDescent="0.25">
      <c r="A14639" s="221">
        <v>67336.747314976994</v>
      </c>
      <c r="B14639" s="221">
        <v>2.14273839877219</v>
      </c>
      <c r="C14639" s="221">
        <v>1.883618499729</v>
      </c>
      <c r="D14639" s="221"/>
      <c r="E14639" s="221">
        <v>1.82454462785797</v>
      </c>
    </row>
    <row r="14640" spans="1:5" x14ac:dyDescent="0.25">
      <c r="A14640" s="221">
        <v>67339.289440209104</v>
      </c>
      <c r="B14640" s="221">
        <v>2.28930876455069</v>
      </c>
      <c r="C14640" s="221">
        <v>1.88360598266083</v>
      </c>
      <c r="D14640" s="221"/>
      <c r="E14640" s="221">
        <v>1.8245417173502001</v>
      </c>
    </row>
    <row r="14641" spans="1:5" x14ac:dyDescent="0.25">
      <c r="A14641" s="221">
        <v>67343.914421146706</v>
      </c>
      <c r="B14641" s="221">
        <v>1.56267486249857</v>
      </c>
      <c r="C14641" s="221">
        <v>1.88358321873658</v>
      </c>
      <c r="D14641" s="221"/>
      <c r="E14641" s="221">
        <v>1.8245364221575</v>
      </c>
    </row>
    <row r="14642" spans="1:5" x14ac:dyDescent="0.25">
      <c r="A14642" s="221">
        <v>67347.814820762404</v>
      </c>
      <c r="B14642" s="221">
        <v>2.0336194091705502</v>
      </c>
      <c r="C14642" s="221">
        <v>1.8835640300132299</v>
      </c>
      <c r="D14642" s="221"/>
      <c r="E14642" s="221">
        <v>1.8245319565461</v>
      </c>
    </row>
    <row r="14643" spans="1:5" x14ac:dyDescent="0.25">
      <c r="A14643" s="221">
        <v>67358.928149663305</v>
      </c>
      <c r="B14643" s="221">
        <v>1.6725246743995299</v>
      </c>
      <c r="C14643" s="221">
        <v>1.8835094002548201</v>
      </c>
      <c r="D14643" s="221"/>
      <c r="E14643" s="221">
        <v>1.8245192327708299</v>
      </c>
    </row>
    <row r="14644" spans="1:5" x14ac:dyDescent="0.25">
      <c r="A14644" s="221">
        <v>67362.081519299405</v>
      </c>
      <c r="B14644" s="221">
        <v>1.5224366379845</v>
      </c>
      <c r="C14644" s="221">
        <v>1.8834939111542599</v>
      </c>
      <c r="D14644" s="221"/>
      <c r="E14644" s="221">
        <v>1.824515623883</v>
      </c>
    </row>
    <row r="14645" spans="1:5" x14ac:dyDescent="0.25">
      <c r="A14645" s="221">
        <v>67363.034439763695</v>
      </c>
      <c r="B14645" s="221">
        <v>1.89691281535853</v>
      </c>
      <c r="C14645" s="221">
        <v>1.8834892315185201</v>
      </c>
      <c r="D14645" s="221"/>
      <c r="E14645" s="221">
        <v>1.8245145333828501</v>
      </c>
    </row>
    <row r="14646" spans="1:5" x14ac:dyDescent="0.25">
      <c r="A14646" s="221">
        <v>67363.980001883698</v>
      </c>
      <c r="B14646" s="221">
        <v>2.7540514431977399</v>
      </c>
      <c r="C14646" s="221">
        <v>1.8834845884922999</v>
      </c>
      <c r="D14646" s="221"/>
      <c r="E14646" s="221">
        <v>1.82451345130342</v>
      </c>
    </row>
    <row r="14647" spans="1:5" x14ac:dyDescent="0.25">
      <c r="A14647" s="221">
        <v>67366.077781327403</v>
      </c>
      <c r="B14647" s="221">
        <v>1.79417215106468</v>
      </c>
      <c r="C14647" s="221">
        <v>1.88347428937816</v>
      </c>
      <c r="D14647" s="221"/>
      <c r="E14647" s="221">
        <v>1.8245110506531099</v>
      </c>
    </row>
    <row r="14648" spans="1:5" x14ac:dyDescent="0.25">
      <c r="A14648" s="221">
        <v>67384.850584652202</v>
      </c>
      <c r="B14648" s="221">
        <v>3.0662885442314098</v>
      </c>
      <c r="C14648" s="221">
        <v>1.8833822267765901</v>
      </c>
      <c r="D14648" s="221"/>
      <c r="E14648" s="221">
        <v>1.8244895710104101</v>
      </c>
    </row>
    <row r="14649" spans="1:5" x14ac:dyDescent="0.25">
      <c r="A14649" s="221">
        <v>67385.941021235994</v>
      </c>
      <c r="B14649" s="221">
        <v>3.4457153943834502</v>
      </c>
      <c r="C14649" s="221">
        <v>1.883376885756</v>
      </c>
      <c r="D14649" s="221"/>
      <c r="E14649" s="221">
        <v>1.8244883234835401</v>
      </c>
    </row>
    <row r="14650" spans="1:5" x14ac:dyDescent="0.25">
      <c r="A14650" s="221">
        <v>67394.851458984893</v>
      </c>
      <c r="B14650" s="221">
        <v>3.2038833917527301</v>
      </c>
      <c r="C14650" s="221">
        <v>1.8833332574547199</v>
      </c>
      <c r="D14650" s="221"/>
      <c r="E14650" s="221">
        <v>1.82447813116665</v>
      </c>
    </row>
    <row r="14651" spans="1:5" x14ac:dyDescent="0.25">
      <c r="A14651" s="221">
        <v>67404.552101352805</v>
      </c>
      <c r="B14651" s="221">
        <v>2.1338867733635198</v>
      </c>
      <c r="C14651" s="221">
        <v>1.8832858080172401</v>
      </c>
      <c r="D14651" s="221"/>
      <c r="E14651" s="221">
        <v>1.82446703718842</v>
      </c>
    </row>
    <row r="14652" spans="1:5" x14ac:dyDescent="0.25">
      <c r="A14652" s="221">
        <v>67413.251032111002</v>
      </c>
      <c r="B14652" s="221">
        <v>1.7162344997423</v>
      </c>
      <c r="C14652" s="221">
        <v>1.8832432998627799</v>
      </c>
      <c r="D14652" s="221"/>
      <c r="E14652" s="221">
        <v>1.8244570894927801</v>
      </c>
    </row>
    <row r="14653" spans="1:5" x14ac:dyDescent="0.25">
      <c r="A14653" s="221">
        <v>67413.4476319409</v>
      </c>
      <c r="B14653" s="221">
        <v>0.29900033532652698</v>
      </c>
      <c r="C14653" s="221">
        <v>1.88324233961168</v>
      </c>
      <c r="D14653" s="221"/>
      <c r="E14653" s="221">
        <v>1.8244568646702899</v>
      </c>
    </row>
    <row r="14654" spans="1:5" x14ac:dyDescent="0.25">
      <c r="A14654" s="221">
        <v>67428.000553724502</v>
      </c>
      <c r="B14654" s="221">
        <v>2.9666498751443902</v>
      </c>
      <c r="C14654" s="221">
        <v>1.8831713142668001</v>
      </c>
      <c r="D14654" s="221"/>
      <c r="E14654" s="221">
        <v>1.8244402268322499</v>
      </c>
    </row>
    <row r="14655" spans="1:5" x14ac:dyDescent="0.25">
      <c r="A14655" s="221">
        <v>67431.985567418393</v>
      </c>
      <c r="B14655" s="221">
        <v>2.5062151406447102</v>
      </c>
      <c r="C14655" s="221">
        <v>1.8831518844703801</v>
      </c>
      <c r="D14655" s="221"/>
      <c r="E14655" s="221">
        <v>1.8244356713254699</v>
      </c>
    </row>
    <row r="14656" spans="1:5" x14ac:dyDescent="0.25">
      <c r="A14656" s="221">
        <v>67438.666634776499</v>
      </c>
      <c r="B14656" s="221">
        <v>1.5437051299217499</v>
      </c>
      <c r="C14656" s="221">
        <v>1.88311932775469</v>
      </c>
      <c r="D14656" s="221"/>
      <c r="E14656" s="221">
        <v>1.8244280344174</v>
      </c>
    </row>
    <row r="14657" spans="1:5" x14ac:dyDescent="0.25">
      <c r="A14657" s="221">
        <v>67439.358424271704</v>
      </c>
      <c r="B14657" s="221">
        <v>2.7112200891729099</v>
      </c>
      <c r="C14657" s="221">
        <v>1.8831159579833201</v>
      </c>
      <c r="D14657" s="221"/>
      <c r="E14657" s="221">
        <v>1.8244272439300599</v>
      </c>
    </row>
    <row r="14658" spans="1:5" x14ac:dyDescent="0.25">
      <c r="A14658" s="221">
        <v>67442.3555311932</v>
      </c>
      <c r="B14658" s="221">
        <v>1.0198123961922201</v>
      </c>
      <c r="C14658" s="221">
        <v>1.88310136162149</v>
      </c>
      <c r="D14658" s="221"/>
      <c r="E14658" s="221">
        <v>1.8244238192248801</v>
      </c>
    </row>
    <row r="14659" spans="1:5" x14ac:dyDescent="0.25">
      <c r="A14659" s="221">
        <v>67443.970510744199</v>
      </c>
      <c r="B14659" s="221">
        <v>1.5752673848479199</v>
      </c>
      <c r="C14659" s="221">
        <v>1.8830934983307599</v>
      </c>
      <c r="D14659" s="221"/>
      <c r="E14659" s="221">
        <v>1.82442197383566</v>
      </c>
    </row>
    <row r="14660" spans="1:5" x14ac:dyDescent="0.25">
      <c r="A14660" s="221">
        <v>67476.540727451502</v>
      </c>
      <c r="B14660" s="221">
        <v>-0.38042342458599598</v>
      </c>
      <c r="C14660" s="221">
        <v>1.8829351977986399</v>
      </c>
      <c r="D14660" s="221"/>
      <c r="E14660" s="221">
        <v>1.82438476047767</v>
      </c>
    </row>
    <row r="14661" spans="1:5" x14ac:dyDescent="0.25">
      <c r="A14661" s="221">
        <v>67481.7857692533</v>
      </c>
      <c r="B14661" s="221">
        <v>1.97486859156599</v>
      </c>
      <c r="C14661" s="221">
        <v>1.88290975550735</v>
      </c>
      <c r="D14661" s="221"/>
      <c r="E14661" s="221">
        <v>1.8243787724540499</v>
      </c>
    </row>
    <row r="14662" spans="1:5" x14ac:dyDescent="0.25">
      <c r="A14662" s="221">
        <v>67482.294596849402</v>
      </c>
      <c r="B14662" s="221">
        <v>1.35897784993255</v>
      </c>
      <c r="C14662" s="221">
        <v>1.8829072880580899</v>
      </c>
      <c r="D14662" s="221"/>
      <c r="E14662" s="221">
        <v>1.8243781915489199</v>
      </c>
    </row>
    <row r="14663" spans="1:5" x14ac:dyDescent="0.25">
      <c r="A14663" s="221">
        <v>67493.326255401407</v>
      </c>
      <c r="B14663" s="221">
        <v>2.1943167214055999</v>
      </c>
      <c r="C14663" s="221">
        <v>1.8828538243361901</v>
      </c>
      <c r="D14663" s="221"/>
      <c r="E14663" s="221">
        <v>1.8243655972104</v>
      </c>
    </row>
    <row r="14664" spans="1:5" x14ac:dyDescent="0.25">
      <c r="A14664" s="221">
        <v>67501.6786821157</v>
      </c>
      <c r="B14664" s="221">
        <v>1.2603060570448399</v>
      </c>
      <c r="C14664" s="221">
        <v>1.8828133856917399</v>
      </c>
      <c r="D14664" s="221"/>
      <c r="E14664" s="221">
        <v>1.8243560616279699</v>
      </c>
    </row>
    <row r="14665" spans="1:5" x14ac:dyDescent="0.25">
      <c r="A14665" s="221">
        <v>67505.103543468693</v>
      </c>
      <c r="B14665" s="221">
        <v>3.88934086983312</v>
      </c>
      <c r="C14665" s="221">
        <v>1.88279681412391</v>
      </c>
      <c r="D14665" s="221"/>
      <c r="E14665" s="221">
        <v>1.8243521516208701</v>
      </c>
    </row>
    <row r="14666" spans="1:5" x14ac:dyDescent="0.25">
      <c r="A14666" s="221">
        <v>67507.440805750404</v>
      </c>
      <c r="B14666" s="221">
        <v>2.1403945978413699</v>
      </c>
      <c r="C14666" s="221">
        <v>1.88278550837248</v>
      </c>
      <c r="D14666" s="221"/>
      <c r="E14666" s="221">
        <v>1.8243494832757401</v>
      </c>
    </row>
    <row r="14667" spans="1:5" x14ac:dyDescent="0.25">
      <c r="A14667" s="221">
        <v>67509.761738720394</v>
      </c>
      <c r="B14667" s="221">
        <v>3.6375779190619002</v>
      </c>
      <c r="C14667" s="221">
        <v>1.8827742842940201</v>
      </c>
      <c r="D14667" s="221"/>
      <c r="E14667" s="221">
        <v>1.82434683357303</v>
      </c>
    </row>
    <row r="14668" spans="1:5" x14ac:dyDescent="0.25">
      <c r="A14668" s="221">
        <v>67512.833950396802</v>
      </c>
      <c r="B14668" s="221">
        <v>2.16390499089123</v>
      </c>
      <c r="C14668" s="221">
        <v>1.88275943112719</v>
      </c>
      <c r="D14668" s="221"/>
      <c r="E14668" s="221">
        <v>1.82434332616989</v>
      </c>
    </row>
    <row r="14669" spans="1:5" x14ac:dyDescent="0.25">
      <c r="A14669" s="221">
        <v>67514.313082803405</v>
      </c>
      <c r="B14669" s="221">
        <v>1.43458281741358</v>
      </c>
      <c r="C14669" s="221">
        <v>1.8827522816606801</v>
      </c>
      <c r="D14669" s="221"/>
      <c r="E14669" s="221">
        <v>1.8243416375122801</v>
      </c>
    </row>
    <row r="14670" spans="1:5" x14ac:dyDescent="0.25">
      <c r="A14670" s="221">
        <v>67514.700691380407</v>
      </c>
      <c r="B14670" s="221">
        <v>3.2291460070548799</v>
      </c>
      <c r="C14670" s="221">
        <v>1.8827504083128599</v>
      </c>
      <c r="D14670" s="221"/>
      <c r="E14670" s="221">
        <v>1.82434119499734</v>
      </c>
    </row>
    <row r="14671" spans="1:5" x14ac:dyDescent="0.25">
      <c r="A14671" s="221">
        <v>67521.910057101704</v>
      </c>
      <c r="B14671" s="221">
        <v>1.40256585112479</v>
      </c>
      <c r="C14671" s="221">
        <v>1.88271557833308</v>
      </c>
      <c r="D14671" s="221"/>
      <c r="E14671" s="221">
        <v>1.82433296439521</v>
      </c>
    </row>
    <row r="14672" spans="1:5" x14ac:dyDescent="0.25">
      <c r="A14672" s="221">
        <v>67532.666385571007</v>
      </c>
      <c r="B14672" s="221">
        <v>3.1014000385505498</v>
      </c>
      <c r="C14672" s="221">
        <v>1.88266365988997</v>
      </c>
      <c r="D14672" s="221"/>
      <c r="E14672" s="221">
        <v>1.8243206858999099</v>
      </c>
    </row>
    <row r="14673" spans="1:5" x14ac:dyDescent="0.25">
      <c r="A14673" s="221">
        <v>67533.056846391599</v>
      </c>
      <c r="B14673" s="221">
        <v>1.13830823446299</v>
      </c>
      <c r="C14673" s="221">
        <v>1.8826617762917901</v>
      </c>
      <c r="D14673" s="221"/>
      <c r="E14673" s="221">
        <v>1.82432024051794</v>
      </c>
    </row>
    <row r="14674" spans="1:5" x14ac:dyDescent="0.25">
      <c r="A14674" s="221">
        <v>67563.711050502694</v>
      </c>
      <c r="B14674" s="221">
        <v>2.3090055696227498</v>
      </c>
      <c r="C14674" s="221">
        <v>1.88251413190172</v>
      </c>
      <c r="D14674" s="221"/>
      <c r="E14674" s="221">
        <v>1.8242852745774401</v>
      </c>
    </row>
    <row r="14675" spans="1:5" x14ac:dyDescent="0.25">
      <c r="A14675" s="221">
        <v>67573.731918437406</v>
      </c>
      <c r="B14675" s="221">
        <v>0.21481140082109099</v>
      </c>
      <c r="C14675" s="221">
        <v>1.8824659659652401</v>
      </c>
      <c r="D14675" s="221"/>
      <c r="E14675" s="221">
        <v>1.8242738442016699</v>
      </c>
    </row>
    <row r="14676" spans="1:5" x14ac:dyDescent="0.25">
      <c r="A14676" s="221">
        <v>67577.834264380799</v>
      </c>
      <c r="B14676" s="221">
        <v>1.52199063281793</v>
      </c>
      <c r="C14676" s="221">
        <v>1.88244626181048</v>
      </c>
      <c r="D14676" s="221"/>
      <c r="E14676" s="221">
        <v>1.8242691648309799</v>
      </c>
    </row>
    <row r="14677" spans="1:5" x14ac:dyDescent="0.25">
      <c r="A14677" s="221">
        <v>67582.685717978602</v>
      </c>
      <c r="B14677" s="221">
        <v>1.9222727133302999</v>
      </c>
      <c r="C14677" s="221">
        <v>1.8824229699450099</v>
      </c>
      <c r="D14677" s="221"/>
      <c r="E14677" s="221">
        <v>1.82426363352468</v>
      </c>
    </row>
    <row r="14678" spans="1:5" x14ac:dyDescent="0.25">
      <c r="A14678" s="221">
        <v>67584.080415447504</v>
      </c>
      <c r="B14678" s="221">
        <v>0.37027447169029098</v>
      </c>
      <c r="C14678" s="221">
        <v>1.88241627609838</v>
      </c>
      <c r="D14678" s="221"/>
      <c r="E14678" s="221">
        <v>1.8242620435071599</v>
      </c>
    </row>
    <row r="14679" spans="1:5" x14ac:dyDescent="0.25">
      <c r="A14679" s="221">
        <v>67593.092739707194</v>
      </c>
      <c r="B14679" s="221">
        <v>1.66202970024418</v>
      </c>
      <c r="C14679" s="221">
        <v>1.88237304396439</v>
      </c>
      <c r="D14679" s="221"/>
      <c r="E14679" s="221">
        <v>1.8242517703466801</v>
      </c>
    </row>
    <row r="14680" spans="1:5" x14ac:dyDescent="0.25">
      <c r="A14680" s="221">
        <v>67604.250278780703</v>
      </c>
      <c r="B14680" s="221">
        <v>1.2160251860973801</v>
      </c>
      <c r="C14680" s="221">
        <v>1.88231957502261</v>
      </c>
      <c r="D14680" s="221"/>
      <c r="E14680" s="221">
        <v>1.8242390544847</v>
      </c>
    </row>
    <row r="14681" spans="1:5" x14ac:dyDescent="0.25">
      <c r="A14681" s="221">
        <v>67604.995308273603</v>
      </c>
      <c r="B14681" s="221">
        <v>1.54411508918795</v>
      </c>
      <c r="C14681" s="221">
        <v>1.88231600681967</v>
      </c>
      <c r="D14681" s="221"/>
      <c r="E14681" s="221">
        <v>1.8242382054003099</v>
      </c>
    </row>
    <row r="14682" spans="1:5" x14ac:dyDescent="0.25">
      <c r="A14682" s="221">
        <v>67615.079658399103</v>
      </c>
      <c r="B14682" s="221">
        <v>2.3618391620243901</v>
      </c>
      <c r="C14682" s="221">
        <v>1.8822677353264601</v>
      </c>
      <c r="D14682" s="221"/>
      <c r="E14682" s="221">
        <v>1.82422671261472</v>
      </c>
    </row>
    <row r="14683" spans="1:5" x14ac:dyDescent="0.25">
      <c r="A14683" s="221">
        <v>67619.644640797793</v>
      </c>
      <c r="B14683" s="221">
        <v>1.2743441987986599</v>
      </c>
      <c r="C14683" s="221">
        <v>1.8822458996365401</v>
      </c>
      <c r="D14683" s="221"/>
      <c r="E14683" s="221">
        <v>1.8242215100619199</v>
      </c>
    </row>
    <row r="14684" spans="1:5" x14ac:dyDescent="0.25">
      <c r="A14684" s="221">
        <v>67621.385300481896</v>
      </c>
      <c r="B14684" s="221">
        <v>1.6975125486162499</v>
      </c>
      <c r="C14684" s="221">
        <v>1.8822375761293499</v>
      </c>
      <c r="D14684" s="221"/>
      <c r="E14684" s="221">
        <v>1.8242195267018799</v>
      </c>
    </row>
    <row r="14685" spans="1:5" x14ac:dyDescent="0.25">
      <c r="A14685" s="221">
        <v>67628.443697508701</v>
      </c>
      <c r="B14685" s="221">
        <v>2.9172622383725599</v>
      </c>
      <c r="C14685" s="221">
        <v>1.88220383885029</v>
      </c>
      <c r="D14685" s="221"/>
      <c r="E14685" s="221">
        <v>1.8242114852842</v>
      </c>
    </row>
    <row r="14686" spans="1:5" x14ac:dyDescent="0.25">
      <c r="A14686" s="221">
        <v>67654.970006865595</v>
      </c>
      <c r="B14686" s="221">
        <v>3.0024292981415401</v>
      </c>
      <c r="C14686" s="221">
        <v>1.8820772590532899</v>
      </c>
      <c r="D14686" s="221"/>
      <c r="E14686" s="221">
        <v>1.82418127338009</v>
      </c>
    </row>
    <row r="14687" spans="1:5" x14ac:dyDescent="0.25">
      <c r="A14687" s="221">
        <v>67657.286991432193</v>
      </c>
      <c r="B14687" s="221">
        <v>2.2759798094809498</v>
      </c>
      <c r="C14687" s="221">
        <v>1.8820662183204899</v>
      </c>
      <c r="D14687" s="221"/>
      <c r="E14687" s="221">
        <v>1.82417863535805</v>
      </c>
    </row>
    <row r="14688" spans="1:5" x14ac:dyDescent="0.25">
      <c r="A14688" s="221">
        <v>67677.551848159594</v>
      </c>
      <c r="B14688" s="221">
        <v>1.9391977125169599</v>
      </c>
      <c r="C14688" s="221">
        <v>1.8819697595845899</v>
      </c>
      <c r="D14688" s="221"/>
      <c r="E14688" s="221">
        <v>1.82415556538014</v>
      </c>
    </row>
    <row r="14689" spans="1:5" x14ac:dyDescent="0.25">
      <c r="A14689" s="221">
        <v>67691.663539569097</v>
      </c>
      <c r="B14689" s="221">
        <v>-5.7569743443597297E-2</v>
      </c>
      <c r="C14689" s="221">
        <v>1.8819027009787701</v>
      </c>
      <c r="D14689" s="221"/>
      <c r="E14689" s="221">
        <v>1.8241395046729301</v>
      </c>
    </row>
    <row r="14690" spans="1:5" x14ac:dyDescent="0.25">
      <c r="A14690" s="221">
        <v>67693.603173272</v>
      </c>
      <c r="B14690" s="221">
        <v>4.0328532450853496</v>
      </c>
      <c r="C14690" s="221">
        <v>1.8818934910140801</v>
      </c>
      <c r="D14690" s="221"/>
      <c r="E14690" s="221">
        <v>1.82413729726254</v>
      </c>
    </row>
    <row r="14691" spans="1:5" x14ac:dyDescent="0.25">
      <c r="A14691" s="221">
        <v>67693.820992386798</v>
      </c>
      <c r="B14691" s="221">
        <v>1.3597283937725599</v>
      </c>
      <c r="C14691" s="221">
        <v>1.88189245681938</v>
      </c>
      <c r="D14691" s="221"/>
      <c r="E14691" s="221">
        <v>1.82413704941025</v>
      </c>
    </row>
    <row r="14692" spans="1:5" x14ac:dyDescent="0.25">
      <c r="A14692" s="221">
        <v>67696.195263705595</v>
      </c>
      <c r="B14692" s="221">
        <v>0.93454124478631295</v>
      </c>
      <c r="C14692" s="221">
        <v>1.8818811856033999</v>
      </c>
      <c r="D14692" s="221"/>
      <c r="E14692" s="221">
        <v>1.82413434777148</v>
      </c>
    </row>
    <row r="14693" spans="1:5" x14ac:dyDescent="0.25">
      <c r="A14693" s="221">
        <v>67699.674576461694</v>
      </c>
      <c r="B14693" s="221">
        <v>0.86423303748262004</v>
      </c>
      <c r="C14693" s="221">
        <v>1.88186467314134</v>
      </c>
      <c r="D14693" s="221"/>
      <c r="E14693" s="221">
        <v>1.82413038891895</v>
      </c>
    </row>
    <row r="14694" spans="1:5" x14ac:dyDescent="0.25">
      <c r="A14694" s="221">
        <v>67702.485509706399</v>
      </c>
      <c r="B14694" s="221">
        <v>2.81629490567108</v>
      </c>
      <c r="C14694" s="221">
        <v>1.8818513382969999</v>
      </c>
      <c r="D14694" s="221"/>
      <c r="E14694" s="221">
        <v>1.82412719065645</v>
      </c>
    </row>
    <row r="14695" spans="1:5" x14ac:dyDescent="0.25">
      <c r="A14695" s="221">
        <v>67708.469422106398</v>
      </c>
      <c r="B14695" s="221">
        <v>1.5209322063880499</v>
      </c>
      <c r="C14695" s="221">
        <v>1.8818229582497199</v>
      </c>
      <c r="D14695" s="221"/>
      <c r="E14695" s="221">
        <v>1.82412038396941</v>
      </c>
    </row>
    <row r="14696" spans="1:5" x14ac:dyDescent="0.25">
      <c r="A14696" s="221">
        <v>67717.344575608906</v>
      </c>
      <c r="B14696" s="221">
        <v>1.27360566548762</v>
      </c>
      <c r="C14696" s="221">
        <v>1.88178089798795</v>
      </c>
      <c r="D14696" s="221"/>
      <c r="E14696" s="221">
        <v>1.8241102885020599</v>
      </c>
    </row>
    <row r="14697" spans="1:5" x14ac:dyDescent="0.25">
      <c r="A14697" s="221">
        <v>67719.822538116205</v>
      </c>
      <c r="B14697" s="221">
        <v>2.5985302828118102</v>
      </c>
      <c r="C14697" s="221">
        <v>1.8817691610245599</v>
      </c>
      <c r="D14697" s="221"/>
      <c r="E14697" s="221">
        <v>1.82410746982522</v>
      </c>
    </row>
    <row r="14698" spans="1:5" x14ac:dyDescent="0.25">
      <c r="A14698" s="221">
        <v>67722.540385917004</v>
      </c>
      <c r="B14698" s="221">
        <v>1.1763247151457501</v>
      </c>
      <c r="C14698" s="221">
        <v>1.8817562910180701</v>
      </c>
      <c r="D14698" s="221"/>
      <c r="E14698" s="221">
        <v>1.8241043782794</v>
      </c>
    </row>
    <row r="14699" spans="1:5" x14ac:dyDescent="0.25">
      <c r="A14699" s="221">
        <v>67727.562130726496</v>
      </c>
      <c r="B14699" s="221">
        <v>1.9530371544969301</v>
      </c>
      <c r="C14699" s="221">
        <v>1.88173251999189</v>
      </c>
      <c r="D14699" s="221"/>
      <c r="E14699" s="221">
        <v>1.82409866605585</v>
      </c>
    </row>
    <row r="14700" spans="1:5" x14ac:dyDescent="0.25">
      <c r="A14700" s="221">
        <v>67733.675855404304</v>
      </c>
      <c r="B14700" s="221">
        <v>1.80535995274183</v>
      </c>
      <c r="C14700" s="221">
        <v>1.8817035957554999</v>
      </c>
      <c r="D14700" s="221"/>
      <c r="E14700" s="221">
        <v>1.82409171358405</v>
      </c>
    </row>
    <row r="14701" spans="1:5" x14ac:dyDescent="0.25">
      <c r="A14701" s="221">
        <v>67738.510717028301</v>
      </c>
      <c r="B14701" s="221">
        <v>1.96049638483955</v>
      </c>
      <c r="C14701" s="221">
        <v>1.8816807326793099</v>
      </c>
      <c r="D14701" s="221"/>
      <c r="E14701" s="221">
        <v>1.82408621856771</v>
      </c>
    </row>
    <row r="14702" spans="1:5" x14ac:dyDescent="0.25">
      <c r="A14702" s="221">
        <v>67742.232522279694</v>
      </c>
      <c r="B14702" s="221">
        <v>1.86637233650611</v>
      </c>
      <c r="C14702" s="221">
        <v>1.88166314274538</v>
      </c>
      <c r="D14702" s="221"/>
      <c r="E14702" s="221">
        <v>1.8240819885850801</v>
      </c>
    </row>
    <row r="14703" spans="1:5" x14ac:dyDescent="0.25">
      <c r="A14703" s="221">
        <v>67748.628290998095</v>
      </c>
      <c r="B14703" s="221">
        <v>2.9177670386426402</v>
      </c>
      <c r="C14703" s="221">
        <v>1.88163292373758</v>
      </c>
      <c r="D14703" s="221"/>
      <c r="E14703" s="221">
        <v>1.8240747195345199</v>
      </c>
    </row>
    <row r="14704" spans="1:5" x14ac:dyDescent="0.25">
      <c r="A14704" s="221">
        <v>67756.415371306895</v>
      </c>
      <c r="B14704" s="221">
        <v>2.30367539122236</v>
      </c>
      <c r="C14704" s="221">
        <v>1.88159615816472</v>
      </c>
      <c r="D14704" s="221"/>
      <c r="E14704" s="221">
        <v>1.8240658692019001</v>
      </c>
    </row>
    <row r="14705" spans="1:5" x14ac:dyDescent="0.25">
      <c r="A14705" s="221">
        <v>67761.529759918994</v>
      </c>
      <c r="B14705" s="221">
        <v>1.45956209000762</v>
      </c>
      <c r="C14705" s="221">
        <v>1.8815720259359601</v>
      </c>
      <c r="D14705" s="221"/>
      <c r="E14705" s="221">
        <v>1.8240600564917999</v>
      </c>
    </row>
    <row r="14706" spans="1:5" x14ac:dyDescent="0.25">
      <c r="A14706" s="221">
        <v>67764.180889203199</v>
      </c>
      <c r="B14706" s="221">
        <v>1.5951433411865299</v>
      </c>
      <c r="C14706" s="221">
        <v>1.8815595211387499</v>
      </c>
      <c r="D14706" s="221"/>
      <c r="E14706" s="221">
        <v>1.8240570433758401</v>
      </c>
    </row>
    <row r="14707" spans="1:5" x14ac:dyDescent="0.25">
      <c r="A14707" s="221">
        <v>67780.615109671897</v>
      </c>
      <c r="B14707" s="221">
        <v>2.2533396094250602</v>
      </c>
      <c r="C14707" s="221">
        <v>1.88148207354662</v>
      </c>
      <c r="D14707" s="221"/>
      <c r="E14707" s="221">
        <v>1.8240383652176899</v>
      </c>
    </row>
    <row r="14708" spans="1:5" x14ac:dyDescent="0.25">
      <c r="A14708" s="221">
        <v>67781.163591332806</v>
      </c>
      <c r="B14708" s="221">
        <v>9.2205989878979502E-2</v>
      </c>
      <c r="C14708" s="221">
        <v>1.88147949082597</v>
      </c>
      <c r="D14708" s="221"/>
      <c r="E14708" s="221">
        <v>1.8240377418460401</v>
      </c>
    </row>
    <row r="14709" spans="1:5" x14ac:dyDescent="0.25">
      <c r="A14709" s="221">
        <v>67786.288844077702</v>
      </c>
      <c r="B14709" s="221">
        <v>1.84109475764425</v>
      </c>
      <c r="C14709" s="221">
        <v>1.88145536310996</v>
      </c>
      <c r="D14709" s="221"/>
      <c r="E14709" s="221">
        <v>1.82403191678841</v>
      </c>
    </row>
    <row r="14710" spans="1:5" x14ac:dyDescent="0.25">
      <c r="A14710" s="221">
        <v>67788.024185865797</v>
      </c>
      <c r="B14710" s="221">
        <v>1.51804306188836</v>
      </c>
      <c r="C14710" s="221">
        <v>1.8814471963883801</v>
      </c>
      <c r="D14710" s="221"/>
      <c r="E14710" s="221">
        <v>1.82402994450208</v>
      </c>
    </row>
    <row r="14711" spans="1:5" x14ac:dyDescent="0.25">
      <c r="A14711" s="221">
        <v>67793.649388393402</v>
      </c>
      <c r="B14711" s="221">
        <v>3.4402301764323102</v>
      </c>
      <c r="C14711" s="221">
        <v>1.88142073340182</v>
      </c>
      <c r="D14711" s="221"/>
      <c r="E14711" s="221">
        <v>1.8240235512312499</v>
      </c>
    </row>
    <row r="14712" spans="1:5" x14ac:dyDescent="0.25">
      <c r="A14712" s="221">
        <v>67797.984542515303</v>
      </c>
      <c r="B14712" s="221">
        <v>3.31325095818897</v>
      </c>
      <c r="C14712" s="221">
        <v>1.8814003471971299</v>
      </c>
      <c r="D14712" s="221"/>
      <c r="E14712" s="221">
        <v>1.82401862758825</v>
      </c>
    </row>
    <row r="14713" spans="1:5" x14ac:dyDescent="0.25">
      <c r="A14713" s="221">
        <v>67798.242374401001</v>
      </c>
      <c r="B14713" s="221">
        <v>2.4718106201538501</v>
      </c>
      <c r="C14713" s="221">
        <v>1.88139913498819</v>
      </c>
      <c r="D14713" s="221"/>
      <c r="E14713" s="221">
        <v>1.82401833475618</v>
      </c>
    </row>
    <row r="14714" spans="1:5" x14ac:dyDescent="0.25">
      <c r="A14714" s="221">
        <v>67802.823191058604</v>
      </c>
      <c r="B14714" s="221">
        <v>1.6575793775647401</v>
      </c>
      <c r="C14714" s="221">
        <v>1.8813776037676999</v>
      </c>
      <c r="D14714" s="221"/>
      <c r="E14714" s="221">
        <v>1.82401313210242</v>
      </c>
    </row>
    <row r="14715" spans="1:5" x14ac:dyDescent="0.25">
      <c r="A14715" s="221">
        <v>67804.055763586002</v>
      </c>
      <c r="B14715" s="221">
        <v>0.90312349939121195</v>
      </c>
      <c r="C14715" s="221">
        <v>1.88137181185643</v>
      </c>
      <c r="D14715" s="221"/>
      <c r="E14715" s="221">
        <v>1.82401173221053</v>
      </c>
    </row>
    <row r="14716" spans="1:5" x14ac:dyDescent="0.25">
      <c r="A14716" s="221">
        <v>67806.175308599602</v>
      </c>
      <c r="B14716" s="221">
        <v>1.9733389807959001</v>
      </c>
      <c r="C14716" s="221">
        <v>1.88136185355976</v>
      </c>
      <c r="D14716" s="221"/>
      <c r="E14716" s="221">
        <v>1.82400932494134</v>
      </c>
    </row>
    <row r="14717" spans="1:5" x14ac:dyDescent="0.25">
      <c r="A14717" s="221">
        <v>67812.585858927996</v>
      </c>
      <c r="B14717" s="221">
        <v>0.98424265606107397</v>
      </c>
      <c r="C14717" s="221">
        <v>1.88133174656072</v>
      </c>
      <c r="D14717" s="221"/>
      <c r="E14717" s="221">
        <v>1.82400204417107</v>
      </c>
    </row>
    <row r="14718" spans="1:5" x14ac:dyDescent="0.25">
      <c r="A14718" s="221">
        <v>67821.0135020288</v>
      </c>
      <c r="B14718" s="221">
        <v>1.5679526857070401</v>
      </c>
      <c r="C14718" s="221">
        <v>1.88129219325385</v>
      </c>
      <c r="D14718" s="221"/>
      <c r="E14718" s="221">
        <v>1.82399247494335</v>
      </c>
    </row>
    <row r="14719" spans="1:5" x14ac:dyDescent="0.25">
      <c r="A14719" s="221">
        <v>67827.125379363206</v>
      </c>
      <c r="B14719" s="221">
        <v>1.65128507038266</v>
      </c>
      <c r="C14719" s="221">
        <v>1.88126352755258</v>
      </c>
      <c r="D14719" s="221"/>
      <c r="E14719" s="221">
        <v>1.8239855355940799</v>
      </c>
    </row>
    <row r="14720" spans="1:5" x14ac:dyDescent="0.25">
      <c r="A14720" s="221">
        <v>67827.750706577601</v>
      </c>
      <c r="B14720" s="221">
        <v>1.8661581932476901</v>
      </c>
      <c r="C14720" s="221">
        <v>1.8812605955674599</v>
      </c>
      <c r="D14720" s="221"/>
      <c r="E14720" s="221">
        <v>1.8239848256053699</v>
      </c>
    </row>
    <row r="14721" spans="1:5" x14ac:dyDescent="0.25">
      <c r="A14721" s="221">
        <v>67828.828005218296</v>
      </c>
      <c r="B14721" s="221">
        <v>1.9774593159458</v>
      </c>
      <c r="C14721" s="221">
        <v>1.8812555448061901</v>
      </c>
      <c r="D14721" s="221"/>
      <c r="E14721" s="221">
        <v>1.82398360245393</v>
      </c>
    </row>
    <row r="14722" spans="1:5" x14ac:dyDescent="0.25">
      <c r="A14722" s="221">
        <v>67830.032971137101</v>
      </c>
      <c r="B14722" s="221">
        <v>2.5199421903927299</v>
      </c>
      <c r="C14722" s="221">
        <v>1.88124989608245</v>
      </c>
      <c r="D14722" s="221"/>
      <c r="E14722" s="221">
        <v>1.82398223435066</v>
      </c>
    </row>
    <row r="14723" spans="1:5" x14ac:dyDescent="0.25">
      <c r="A14723" s="221">
        <v>67845.911700685901</v>
      </c>
      <c r="B14723" s="221">
        <v>1.64069493099432</v>
      </c>
      <c r="C14723" s="221">
        <v>1.8811755164231501</v>
      </c>
      <c r="D14723" s="221"/>
      <c r="E14723" s="221">
        <v>1.8239642107394001</v>
      </c>
    </row>
    <row r="14724" spans="1:5" x14ac:dyDescent="0.25">
      <c r="A14724" s="221">
        <v>67846.065763544495</v>
      </c>
      <c r="B14724" s="221">
        <v>2.03434350966698</v>
      </c>
      <c r="C14724" s="221">
        <v>1.88117479528135</v>
      </c>
      <c r="D14724" s="221"/>
      <c r="E14724" s="221">
        <v>1.82396403587027</v>
      </c>
    </row>
    <row r="14725" spans="1:5" x14ac:dyDescent="0.25">
      <c r="A14725" s="221">
        <v>67846.133431515598</v>
      </c>
      <c r="B14725" s="221">
        <v>0.38326388062059902</v>
      </c>
      <c r="C14725" s="221">
        <v>1.8811744785731901</v>
      </c>
      <c r="D14725" s="221"/>
      <c r="E14725" s="221">
        <v>1.8239639590637</v>
      </c>
    </row>
    <row r="14726" spans="1:5" x14ac:dyDescent="0.25">
      <c r="A14726" s="221">
        <v>67852.760144632397</v>
      </c>
      <c r="B14726" s="221">
        <v>1.6143866039833199</v>
      </c>
      <c r="C14726" s="221">
        <v>1.8811434697284599</v>
      </c>
      <c r="D14726" s="221"/>
      <c r="E14726" s="221">
        <v>1.8239564392066301</v>
      </c>
    </row>
    <row r="14727" spans="1:5" x14ac:dyDescent="0.25">
      <c r="A14727" s="221">
        <v>67856.958862489002</v>
      </c>
      <c r="B14727" s="221">
        <v>3.5934405816103299</v>
      </c>
      <c r="C14727" s="221">
        <v>1.88112383198708</v>
      </c>
      <c r="D14727" s="221"/>
      <c r="E14727" s="221">
        <v>1.82395167504311</v>
      </c>
    </row>
    <row r="14728" spans="1:5" x14ac:dyDescent="0.25">
      <c r="A14728" s="221">
        <v>67856.973680465395</v>
      </c>
      <c r="B14728" s="221">
        <v>1.1075117395869201</v>
      </c>
      <c r="C14728" s="221">
        <v>1.8811237626953701</v>
      </c>
      <c r="D14728" s="221"/>
      <c r="E14728" s="221">
        <v>1.8239516582295801</v>
      </c>
    </row>
    <row r="14729" spans="1:5" x14ac:dyDescent="0.25">
      <c r="A14729" s="221">
        <v>67857.005540050595</v>
      </c>
      <c r="B14729" s="221">
        <v>1.842254081346</v>
      </c>
      <c r="C14729" s="221">
        <v>1.8811236137141201</v>
      </c>
      <c r="D14729" s="221"/>
      <c r="E14729" s="221">
        <v>1.8239516220794301</v>
      </c>
    </row>
    <row r="14730" spans="1:5" x14ac:dyDescent="0.25">
      <c r="A14730" s="221">
        <v>67858.177446985996</v>
      </c>
      <c r="B14730" s="221">
        <v>1.1936751904632099</v>
      </c>
      <c r="C14730" s="221">
        <v>1.8811181339599601</v>
      </c>
      <c r="D14730" s="221"/>
      <c r="E14730" s="221">
        <v>1.8239502923505799</v>
      </c>
    </row>
    <row r="14731" spans="1:5" x14ac:dyDescent="0.25">
      <c r="A14731" s="221">
        <v>67883.257292544193</v>
      </c>
      <c r="B14731" s="221">
        <v>2.4553863708074699</v>
      </c>
      <c r="C14731" s="221">
        <v>1.88100100065137</v>
      </c>
      <c r="D14731" s="221"/>
      <c r="E14731" s="221">
        <v>1.8239218401417101</v>
      </c>
    </row>
    <row r="14732" spans="1:5" x14ac:dyDescent="0.25">
      <c r="A14732" s="221">
        <v>67892.758293056395</v>
      </c>
      <c r="B14732" s="221">
        <v>2.0064187077195399</v>
      </c>
      <c r="C14732" s="221">
        <v>1.8809566950288501</v>
      </c>
      <c r="D14732" s="221"/>
      <c r="E14732" s="221">
        <v>1.8239110652883901</v>
      </c>
    </row>
    <row r="14733" spans="1:5" x14ac:dyDescent="0.25">
      <c r="A14733" s="221">
        <v>67894.172278177706</v>
      </c>
      <c r="B14733" s="221">
        <v>2.1747258905412199</v>
      </c>
      <c r="C14733" s="221">
        <v>1.8809501044908601</v>
      </c>
      <c r="D14733" s="221"/>
      <c r="E14733" s="221">
        <v>1.8239094617392899</v>
      </c>
    </row>
    <row r="14734" spans="1:5" x14ac:dyDescent="0.25">
      <c r="A14734" s="221">
        <v>67896.212101200406</v>
      </c>
      <c r="B14734" s="221">
        <v>1.4448791564277299</v>
      </c>
      <c r="C14734" s="221">
        <v>1.8809405983979099</v>
      </c>
      <c r="D14734" s="221"/>
      <c r="E14734" s="221">
        <v>1.8239071486685701</v>
      </c>
    </row>
    <row r="14735" spans="1:5" x14ac:dyDescent="0.25">
      <c r="A14735" s="221">
        <v>67899.043149738194</v>
      </c>
      <c r="B14735" s="221">
        <v>4.2819565821588403</v>
      </c>
      <c r="C14735" s="221">
        <v>1.88092740783777</v>
      </c>
      <c r="D14735" s="221"/>
      <c r="E14735" s="221">
        <v>1.8239039386754501</v>
      </c>
    </row>
    <row r="14736" spans="1:5" x14ac:dyDescent="0.25">
      <c r="A14736" s="221">
        <v>67905.282528797805</v>
      </c>
      <c r="B14736" s="221">
        <v>0.93510067185156298</v>
      </c>
      <c r="C14736" s="221">
        <v>1.8808983487199</v>
      </c>
      <c r="D14736" s="221"/>
      <c r="E14736" s="221">
        <v>1.8238968641362401</v>
      </c>
    </row>
    <row r="14737" spans="1:5" x14ac:dyDescent="0.25">
      <c r="A14737" s="221">
        <v>67908.498844017304</v>
      </c>
      <c r="B14737" s="221">
        <v>1.02282622712238</v>
      </c>
      <c r="C14737" s="221">
        <v>1.8808833753085299</v>
      </c>
      <c r="D14737" s="221"/>
      <c r="E14737" s="221">
        <v>1.8238932178913601</v>
      </c>
    </row>
    <row r="14738" spans="1:5" x14ac:dyDescent="0.25">
      <c r="A14738" s="221">
        <v>67914.844720259498</v>
      </c>
      <c r="B14738" s="221">
        <v>2.9294755794529799</v>
      </c>
      <c r="C14738" s="221">
        <v>1.8808538448991401</v>
      </c>
      <c r="D14738" s="221"/>
      <c r="E14738" s="221">
        <v>1.8238860240978101</v>
      </c>
    </row>
    <row r="14739" spans="1:5" x14ac:dyDescent="0.25">
      <c r="A14739" s="221">
        <v>67924.897242621402</v>
      </c>
      <c r="B14739" s="221">
        <v>1.98413173035854</v>
      </c>
      <c r="C14739" s="221">
        <v>1.88080709933957</v>
      </c>
      <c r="D14739" s="221"/>
      <c r="E14739" s="221">
        <v>1.82387463070138</v>
      </c>
    </row>
    <row r="14740" spans="1:5" x14ac:dyDescent="0.25">
      <c r="A14740" s="221">
        <v>67925.040534019907</v>
      </c>
      <c r="B14740" s="221">
        <v>2.8624192542564302</v>
      </c>
      <c r="C14740" s="221">
        <v>1.8808064333129999</v>
      </c>
      <c r="D14740" s="221"/>
      <c r="E14740" s="221">
        <v>1.8238744682968</v>
      </c>
    </row>
    <row r="14741" spans="1:5" x14ac:dyDescent="0.25">
      <c r="A14741" s="221">
        <v>67930.4633586048</v>
      </c>
      <c r="B14741" s="221">
        <v>1.4876527957135699</v>
      </c>
      <c r="C14741" s="221">
        <v>1.88078123608531</v>
      </c>
      <c r="D14741" s="221"/>
      <c r="E14741" s="221">
        <v>1.8238683221388401</v>
      </c>
    </row>
    <row r="14742" spans="1:5" x14ac:dyDescent="0.25">
      <c r="A14742" s="221">
        <v>67935.045416294102</v>
      </c>
      <c r="B14742" s="221">
        <v>2.1333066655519599</v>
      </c>
      <c r="C14742" s="221">
        <v>1.88075995107795</v>
      </c>
      <c r="D14742" s="221"/>
      <c r="E14742" s="221">
        <v>1.8238631290699201</v>
      </c>
    </row>
    <row r="14743" spans="1:5" x14ac:dyDescent="0.25">
      <c r="A14743" s="221">
        <v>67936.819589171195</v>
      </c>
      <c r="B14743" s="221">
        <v>1.83033409023956</v>
      </c>
      <c r="C14743" s="221">
        <v>1.88075171206963</v>
      </c>
      <c r="D14743" s="221"/>
      <c r="E14743" s="221">
        <v>1.8238611187868099</v>
      </c>
    </row>
    <row r="14744" spans="1:5" x14ac:dyDescent="0.25">
      <c r="A14744" s="221">
        <v>67943.796638565604</v>
      </c>
      <c r="B14744" s="221">
        <v>0.82610277739458804</v>
      </c>
      <c r="C14744" s="221">
        <v>1.8807193259624999</v>
      </c>
      <c r="D14744" s="221"/>
      <c r="E14744" s="221">
        <v>1.82385321321865</v>
      </c>
    </row>
    <row r="14745" spans="1:5" x14ac:dyDescent="0.25">
      <c r="A14745" s="221">
        <v>67953.027406543202</v>
      </c>
      <c r="B14745" s="221">
        <v>1.9769007967829</v>
      </c>
      <c r="C14745" s="221">
        <v>1.8806765079098</v>
      </c>
      <c r="D14745" s="221"/>
      <c r="E14745" s="221">
        <v>1.8238427557077901</v>
      </c>
    </row>
    <row r="14746" spans="1:5" x14ac:dyDescent="0.25">
      <c r="A14746" s="221">
        <v>67955.037862362107</v>
      </c>
      <c r="B14746" s="221">
        <v>2.1786950941972099</v>
      </c>
      <c r="C14746" s="221">
        <v>1.8806671867587501</v>
      </c>
      <c r="D14746" s="221"/>
      <c r="E14746" s="221">
        <v>1.82384047821971</v>
      </c>
    </row>
    <row r="14747" spans="1:5" x14ac:dyDescent="0.25">
      <c r="A14747" s="221">
        <v>67956.433843154096</v>
      </c>
      <c r="B14747" s="221">
        <v>4.2789224731218898</v>
      </c>
      <c r="C14747" s="221">
        <v>1.88066071554431</v>
      </c>
      <c r="D14747" s="221"/>
      <c r="E14747" s="221">
        <v>1.8238388968906001</v>
      </c>
    </row>
    <row r="14748" spans="1:5" x14ac:dyDescent="0.25">
      <c r="A14748" s="221">
        <v>67989.803826917501</v>
      </c>
      <c r="B14748" s="221">
        <v>1.5778259733434801</v>
      </c>
      <c r="C14748" s="221">
        <v>1.8805062541525699</v>
      </c>
      <c r="D14748" s="221"/>
      <c r="E14748" s="221">
        <v>1.82380111715821</v>
      </c>
    </row>
    <row r="14749" spans="1:5" x14ac:dyDescent="0.25">
      <c r="A14749" s="221">
        <v>67993.932807498903</v>
      </c>
      <c r="B14749" s="221">
        <v>3.3865436395984001</v>
      </c>
      <c r="C14749" s="221">
        <v>1.8804871726710699</v>
      </c>
      <c r="D14749" s="221"/>
      <c r="E14749" s="221">
        <v>1.8237964443907899</v>
      </c>
    </row>
    <row r="14750" spans="1:5" x14ac:dyDescent="0.25">
      <c r="A14750" s="221">
        <v>68005.006466252395</v>
      </c>
      <c r="B14750" s="221">
        <v>2.1775418898076802</v>
      </c>
      <c r="C14750" s="221">
        <v>1.8804360302815799</v>
      </c>
      <c r="D14750" s="221"/>
      <c r="E14750" s="221">
        <v>1.8237839123309101</v>
      </c>
    </row>
    <row r="14751" spans="1:5" x14ac:dyDescent="0.25">
      <c r="A14751" s="221">
        <v>68006.2442841109</v>
      </c>
      <c r="B14751" s="221">
        <v>2.3870176031489199</v>
      </c>
      <c r="C14751" s="221">
        <v>1.8804303165355001</v>
      </c>
      <c r="D14751" s="221"/>
      <c r="E14751" s="221">
        <v>1.82378251149241</v>
      </c>
    </row>
    <row r="14752" spans="1:5" x14ac:dyDescent="0.25">
      <c r="A14752" s="221">
        <v>68006.665850496604</v>
      </c>
      <c r="B14752" s="221">
        <v>1.29619943220103</v>
      </c>
      <c r="C14752" s="221">
        <v>1.8804283707282801</v>
      </c>
      <c r="D14752" s="221"/>
      <c r="E14752" s="221">
        <v>1.8237820344057201</v>
      </c>
    </row>
    <row r="14753" spans="1:5" x14ac:dyDescent="0.25">
      <c r="A14753" s="221">
        <v>68007.4433826803</v>
      </c>
      <c r="B14753" s="221">
        <v>2.2884884920384199</v>
      </c>
      <c r="C14753" s="221">
        <v>1.8804247820850499</v>
      </c>
      <c r="D14753" s="221"/>
      <c r="E14753" s="221">
        <v>1.82378115447253</v>
      </c>
    </row>
    <row r="14754" spans="1:5" x14ac:dyDescent="0.25">
      <c r="A14754" s="221">
        <v>68014.897194763296</v>
      </c>
      <c r="B14754" s="221">
        <v>2.1960334174599998</v>
      </c>
      <c r="C14754" s="221">
        <v>1.88039039146241</v>
      </c>
      <c r="D14754" s="221"/>
      <c r="E14754" s="221">
        <v>1.82377271899321</v>
      </c>
    </row>
    <row r="14755" spans="1:5" x14ac:dyDescent="0.25">
      <c r="A14755" s="221">
        <v>68015.0192358192</v>
      </c>
      <c r="B14755" s="221">
        <v>2.9993936889736399</v>
      </c>
      <c r="C14755" s="221">
        <v>1.88038982856482</v>
      </c>
      <c r="D14755" s="221"/>
      <c r="E14755" s="221">
        <v>1.8237725808793499</v>
      </c>
    </row>
    <row r="14756" spans="1:5" x14ac:dyDescent="0.25">
      <c r="A14756" s="221">
        <v>68017.372777578494</v>
      </c>
      <c r="B14756" s="221">
        <v>0.81856291147419702</v>
      </c>
      <c r="C14756" s="221">
        <v>1.8803789743038399</v>
      </c>
      <c r="D14756" s="221"/>
      <c r="E14756" s="221">
        <v>1.82376991737608</v>
      </c>
    </row>
    <row r="14757" spans="1:5" x14ac:dyDescent="0.25">
      <c r="A14757" s="221">
        <v>68018.2865996529</v>
      </c>
      <c r="B14757" s="221">
        <v>0.95940899298345705</v>
      </c>
      <c r="C14757" s="221">
        <v>1.8803747604396699</v>
      </c>
      <c r="D14757" s="221"/>
      <c r="E14757" s="221">
        <v>1.8237688832036201</v>
      </c>
    </row>
    <row r="14758" spans="1:5" x14ac:dyDescent="0.25">
      <c r="A14758" s="221">
        <v>68024.227411968895</v>
      </c>
      <c r="B14758" s="221">
        <v>2.4761769501012099</v>
      </c>
      <c r="C14758" s="221">
        <v>1.8803473737110099</v>
      </c>
      <c r="D14758" s="221"/>
      <c r="E14758" s="221">
        <v>1.82376215998617</v>
      </c>
    </row>
    <row r="14759" spans="1:5" x14ac:dyDescent="0.25">
      <c r="A14759" s="221">
        <v>68035.879623077999</v>
      </c>
      <c r="B14759" s="221">
        <v>4.2208602575010099</v>
      </c>
      <c r="C14759" s="221">
        <v>1.8802936972445801</v>
      </c>
      <c r="D14759" s="221"/>
      <c r="E14759" s="221">
        <v>1.8237489731785801</v>
      </c>
    </row>
    <row r="14760" spans="1:5" x14ac:dyDescent="0.25">
      <c r="A14760" s="221">
        <v>68036.5742891806</v>
      </c>
      <c r="B14760" s="221">
        <v>2.22650795825701</v>
      </c>
      <c r="C14760" s="221">
        <v>1.88029049887529</v>
      </c>
      <c r="D14760" s="221"/>
      <c r="E14760" s="221">
        <v>1.8237481870249299</v>
      </c>
    </row>
    <row r="14761" spans="1:5" x14ac:dyDescent="0.25">
      <c r="A14761" s="221">
        <v>68040.084650947698</v>
      </c>
      <c r="B14761" s="221">
        <v>0.91467830284639495</v>
      </c>
      <c r="C14761" s="221">
        <v>1.88027433934986</v>
      </c>
      <c r="D14761" s="221"/>
      <c r="E14761" s="221">
        <v>1.8237442143484299</v>
      </c>
    </row>
    <row r="14762" spans="1:5" x14ac:dyDescent="0.25">
      <c r="A14762" s="221">
        <v>68047.761717501198</v>
      </c>
      <c r="B14762" s="221">
        <v>1.54454192074467</v>
      </c>
      <c r="C14762" s="221">
        <v>1.8802390152953099</v>
      </c>
      <c r="D14762" s="221"/>
      <c r="E14762" s="221">
        <v>1.8237355275666201</v>
      </c>
    </row>
    <row r="14763" spans="1:5" x14ac:dyDescent="0.25">
      <c r="A14763" s="221">
        <v>68051.029848066799</v>
      </c>
      <c r="B14763" s="221">
        <v>2.1889614260505201</v>
      </c>
      <c r="C14763" s="221">
        <v>1.8802239845961199</v>
      </c>
      <c r="D14763" s="221"/>
      <c r="E14763" s="221">
        <v>1.82373183165967</v>
      </c>
    </row>
    <row r="14764" spans="1:5" x14ac:dyDescent="0.25">
      <c r="A14764" s="221">
        <v>68056.544212161301</v>
      </c>
      <c r="B14764" s="221">
        <v>3.0017922259361098</v>
      </c>
      <c r="C14764" s="221">
        <v>1.8801986322942501</v>
      </c>
      <c r="D14764" s="221"/>
      <c r="E14764" s="221">
        <v>1.8237255960902801</v>
      </c>
    </row>
    <row r="14765" spans="1:5" x14ac:dyDescent="0.25">
      <c r="A14765" s="221">
        <v>68061.678235592</v>
      </c>
      <c r="B14765" s="221">
        <v>2.7500790199376501</v>
      </c>
      <c r="C14765" s="221">
        <v>1.8801750389404299</v>
      </c>
      <c r="D14765" s="221"/>
      <c r="E14765" s="221">
        <v>1.82371979105954</v>
      </c>
    </row>
    <row r="14766" spans="1:5" x14ac:dyDescent="0.25">
      <c r="A14766" s="221">
        <v>68062.079645646503</v>
      </c>
      <c r="B14766" s="221">
        <v>1.6977240378320599</v>
      </c>
      <c r="C14766" s="221">
        <v>1.8801731946835101</v>
      </c>
      <c r="D14766" s="221"/>
      <c r="E14766" s="221">
        <v>1.8237193371859399</v>
      </c>
    </row>
    <row r="14767" spans="1:5" x14ac:dyDescent="0.25">
      <c r="A14767" s="221">
        <v>68062.295731948703</v>
      </c>
      <c r="B14767" s="221">
        <v>1.65885199860962</v>
      </c>
      <c r="C14767" s="221">
        <v>1.8801722019117399</v>
      </c>
      <c r="D14767" s="221"/>
      <c r="E14767" s="221">
        <v>1.82371909285756</v>
      </c>
    </row>
    <row r="14768" spans="1:5" x14ac:dyDescent="0.25">
      <c r="A14768" s="221">
        <v>68068.328789652194</v>
      </c>
      <c r="B14768" s="221">
        <v>0.44348631565047603</v>
      </c>
      <c r="C14768" s="221">
        <v>1.88014449114675</v>
      </c>
      <c r="D14768" s="221"/>
      <c r="E14768" s="221">
        <v>1.8237122715190299</v>
      </c>
    </row>
    <row r="14769" spans="1:5" x14ac:dyDescent="0.25">
      <c r="A14769" s="221">
        <v>68068.658371906204</v>
      </c>
      <c r="B14769" s="221">
        <v>1.8555966919950699</v>
      </c>
      <c r="C14769" s="221">
        <v>1.8801429777186101</v>
      </c>
      <c r="D14769" s="221"/>
      <c r="E14769" s="221">
        <v>1.82371189896421</v>
      </c>
    </row>
    <row r="14770" spans="1:5" x14ac:dyDescent="0.25">
      <c r="A14770" s="221">
        <v>68070.346438991503</v>
      </c>
      <c r="B14770" s="221">
        <v>1.87061379380504</v>
      </c>
      <c r="C14770" s="221">
        <v>1.8801352268229901</v>
      </c>
      <c r="D14770" s="221"/>
      <c r="E14770" s="221">
        <v>1.8237099907986101</v>
      </c>
    </row>
    <row r="14771" spans="1:5" x14ac:dyDescent="0.25">
      <c r="A14771" s="221">
        <v>68082.135407732494</v>
      </c>
      <c r="B14771" s="221">
        <v>1.6236275649149201</v>
      </c>
      <c r="C14771" s="221">
        <v>1.8800811265527799</v>
      </c>
      <c r="D14771" s="221"/>
      <c r="E14771" s="221">
        <v>1.8236966647259101</v>
      </c>
    </row>
    <row r="14772" spans="1:5" x14ac:dyDescent="0.25">
      <c r="A14772" s="221">
        <v>68082.570843852096</v>
      </c>
      <c r="B14772" s="221">
        <v>1.62647002666145</v>
      </c>
      <c r="C14772" s="221">
        <v>1.8800791293040999</v>
      </c>
      <c r="D14772" s="221"/>
      <c r="E14772" s="221">
        <v>1.8236961725154801</v>
      </c>
    </row>
    <row r="14773" spans="1:5" x14ac:dyDescent="0.25">
      <c r="A14773" s="221">
        <v>68083.645325282603</v>
      </c>
      <c r="B14773" s="221">
        <v>1.6043147190710301</v>
      </c>
      <c r="C14773" s="221">
        <v>1.8800742011986</v>
      </c>
      <c r="D14773" s="221"/>
      <c r="E14773" s="221">
        <v>1.8236949579378501</v>
      </c>
    </row>
    <row r="14774" spans="1:5" x14ac:dyDescent="0.25">
      <c r="A14774" s="221">
        <v>68085.806300877593</v>
      </c>
      <c r="B14774" s="221">
        <v>2.64469648136751</v>
      </c>
      <c r="C14774" s="221">
        <v>1.8800642911916301</v>
      </c>
      <c r="D14774" s="221"/>
      <c r="E14774" s="221">
        <v>1.8236925153396399</v>
      </c>
    </row>
    <row r="14775" spans="1:5" x14ac:dyDescent="0.25">
      <c r="A14775" s="221">
        <v>68085.975493359205</v>
      </c>
      <c r="B14775" s="221">
        <v>3.2601670294777301</v>
      </c>
      <c r="C14775" s="221">
        <v>1.8800635153659699</v>
      </c>
      <c r="D14775" s="221"/>
      <c r="E14775" s="221">
        <v>1.8236923241394301</v>
      </c>
    </row>
    <row r="14776" spans="1:5" x14ac:dyDescent="0.25">
      <c r="A14776" s="221">
        <v>68098.057697901997</v>
      </c>
      <c r="B14776" s="221">
        <v>2.8661797725478402</v>
      </c>
      <c r="C14776" s="221">
        <v>1.8800081403139299</v>
      </c>
      <c r="D14776" s="221"/>
      <c r="E14776" s="221">
        <v>1.8236786703404999</v>
      </c>
    </row>
    <row r="14777" spans="1:5" x14ac:dyDescent="0.25">
      <c r="A14777" s="221">
        <v>68119.703499869094</v>
      </c>
      <c r="B14777" s="221">
        <v>1.68978483749194</v>
      </c>
      <c r="C14777" s="221">
        <v>1.87990906788982</v>
      </c>
      <c r="D14777" s="221"/>
      <c r="E14777" s="221">
        <v>1.82365421746547</v>
      </c>
    </row>
    <row r="14778" spans="1:5" x14ac:dyDescent="0.25">
      <c r="A14778" s="221">
        <v>68120.613560669299</v>
      </c>
      <c r="B14778" s="221">
        <v>0.96602613136673698</v>
      </c>
      <c r="C14778" s="221">
        <v>1.87990490631271</v>
      </c>
      <c r="D14778" s="221"/>
      <c r="E14778" s="221">
        <v>1.8236531895999299</v>
      </c>
    </row>
    <row r="14779" spans="1:5" x14ac:dyDescent="0.25">
      <c r="A14779" s="221">
        <v>68126.216516381101</v>
      </c>
      <c r="B14779" s="221">
        <v>4.1150847110190698</v>
      </c>
      <c r="C14779" s="221">
        <v>1.8798792914387601</v>
      </c>
      <c r="D14779" s="221"/>
      <c r="E14779" s="221">
        <v>1.8236468613577701</v>
      </c>
    </row>
    <row r="14780" spans="1:5" x14ac:dyDescent="0.25">
      <c r="A14780" s="221">
        <v>68133.432372860407</v>
      </c>
      <c r="B14780" s="221">
        <v>1.68995302985504</v>
      </c>
      <c r="C14780" s="221">
        <v>1.8798463196878601</v>
      </c>
      <c r="D14780" s="221"/>
      <c r="E14780" s="221">
        <v>1.8236387114294801</v>
      </c>
    </row>
    <row r="14781" spans="1:5" x14ac:dyDescent="0.25">
      <c r="A14781" s="221">
        <v>68133.731936673896</v>
      </c>
      <c r="B14781" s="221">
        <v>2.3740121536080201</v>
      </c>
      <c r="C14781" s="221">
        <v>1.87984495128414</v>
      </c>
      <c r="D14781" s="221"/>
      <c r="E14781" s="221">
        <v>1.8236383730879999</v>
      </c>
    </row>
    <row r="14782" spans="1:5" x14ac:dyDescent="0.25">
      <c r="A14782" s="221">
        <v>68145.984897915594</v>
      </c>
      <c r="B14782" s="221">
        <v>2.9298162373472301</v>
      </c>
      <c r="C14782" s="221">
        <v>1.8797890076242001</v>
      </c>
      <c r="D14782" s="221"/>
      <c r="E14782" s="221">
        <v>1.8236245377757001</v>
      </c>
    </row>
    <row r="14783" spans="1:5" x14ac:dyDescent="0.25">
      <c r="A14783" s="221">
        <v>68147.729243190901</v>
      </c>
      <c r="B14783" s="221">
        <v>1.90871170669935</v>
      </c>
      <c r="C14783" s="221">
        <v>1.87978104780879</v>
      </c>
      <c r="D14783" s="221"/>
      <c r="E14783" s="221">
        <v>1.82362256839756</v>
      </c>
    </row>
    <row r="14784" spans="1:5" x14ac:dyDescent="0.25">
      <c r="A14784" s="221">
        <v>68151.185746661693</v>
      </c>
      <c r="B14784" s="221">
        <v>1.76586959883849</v>
      </c>
      <c r="C14784" s="221">
        <v>1.87976527827282</v>
      </c>
      <c r="D14784" s="221"/>
      <c r="E14784" s="221">
        <v>1.8236186659807101</v>
      </c>
    </row>
    <row r="14785" spans="1:5" x14ac:dyDescent="0.25">
      <c r="A14785" s="221">
        <v>68152.833391255903</v>
      </c>
      <c r="B14785" s="221">
        <v>1.3843849561077799</v>
      </c>
      <c r="C14785" s="221">
        <v>1.87975776276071</v>
      </c>
      <c r="D14785" s="221"/>
      <c r="E14785" s="221">
        <v>1.82361680577833</v>
      </c>
    </row>
    <row r="14786" spans="1:5" x14ac:dyDescent="0.25">
      <c r="A14786" s="221">
        <v>68159.301932292496</v>
      </c>
      <c r="B14786" s="221">
        <v>3.8651311713353298</v>
      </c>
      <c r="C14786" s="221">
        <v>1.8797282667336701</v>
      </c>
      <c r="D14786" s="221"/>
      <c r="E14786" s="221">
        <v>1.8236095040295901</v>
      </c>
    </row>
    <row r="14787" spans="1:5" x14ac:dyDescent="0.25">
      <c r="A14787" s="221">
        <v>68162.490821157902</v>
      </c>
      <c r="B14787" s="221">
        <v>1.4392611309146199</v>
      </c>
      <c r="C14787" s="221">
        <v>1.87971373113736</v>
      </c>
      <c r="D14787" s="221"/>
      <c r="E14787" s="221">
        <v>1.82360590484943</v>
      </c>
    </row>
    <row r="14788" spans="1:5" x14ac:dyDescent="0.25">
      <c r="A14788" s="221">
        <v>68172.439788007803</v>
      </c>
      <c r="B14788" s="221">
        <v>3.2503871568607501</v>
      </c>
      <c r="C14788" s="221">
        <v>1.87966840593856</v>
      </c>
      <c r="D14788" s="221"/>
      <c r="E14788" s="221">
        <v>1.8235946758209001</v>
      </c>
    </row>
    <row r="14789" spans="1:5" x14ac:dyDescent="0.25">
      <c r="A14789" s="221">
        <v>68194.641159204504</v>
      </c>
      <c r="B14789" s="221">
        <v>2.8273051874482298</v>
      </c>
      <c r="C14789" s="221">
        <v>1.87956738391443</v>
      </c>
      <c r="D14789" s="221"/>
      <c r="E14789" s="221">
        <v>1.82356962714298</v>
      </c>
    </row>
    <row r="14790" spans="1:5" x14ac:dyDescent="0.25">
      <c r="A14790" s="221">
        <v>68197.611516475794</v>
      </c>
      <c r="B14790" s="221">
        <v>2.5497507597093301</v>
      </c>
      <c r="C14790" s="221">
        <v>1.8795538812147401</v>
      </c>
      <c r="D14790" s="221"/>
      <c r="E14790" s="221">
        <v>1.82356627627222</v>
      </c>
    </row>
    <row r="14791" spans="1:5" x14ac:dyDescent="0.25">
      <c r="A14791" s="221">
        <v>68197.663281531306</v>
      </c>
      <c r="B14791" s="221">
        <v>1.48321116668173</v>
      </c>
      <c r="C14791" s="221">
        <v>1.87955364592747</v>
      </c>
      <c r="D14791" s="221"/>
      <c r="E14791" s="221">
        <v>1.82356621787587</v>
      </c>
    </row>
    <row r="14792" spans="1:5" x14ac:dyDescent="0.25">
      <c r="A14792" s="221">
        <v>68203.994635784897</v>
      </c>
      <c r="B14792" s="221">
        <v>1.9373084504815701</v>
      </c>
      <c r="C14792" s="221">
        <v>1.87952487508746</v>
      </c>
      <c r="D14792" s="221"/>
      <c r="E14792" s="221">
        <v>1.8235590764609699</v>
      </c>
    </row>
    <row r="14793" spans="1:5" x14ac:dyDescent="0.25">
      <c r="A14793" s="221">
        <v>68204.972199804499</v>
      </c>
      <c r="B14793" s="221">
        <v>1.44473822475231</v>
      </c>
      <c r="C14793" s="221">
        <v>1.87952043409398</v>
      </c>
      <c r="D14793" s="221"/>
      <c r="E14793" s="221">
        <v>1.82355797398367</v>
      </c>
    </row>
    <row r="14794" spans="1:5" x14ac:dyDescent="0.25">
      <c r="A14794" s="221">
        <v>68206.033112816396</v>
      </c>
      <c r="B14794" s="221">
        <v>1.1249102797075601</v>
      </c>
      <c r="C14794" s="221">
        <v>1.87951561482675</v>
      </c>
      <c r="D14794" s="221"/>
      <c r="E14794" s="221">
        <v>1.82355677750703</v>
      </c>
    </row>
    <row r="14795" spans="1:5" x14ac:dyDescent="0.25">
      <c r="A14795" s="221">
        <v>68207.521921086503</v>
      </c>
      <c r="B14795" s="221">
        <v>2.0848853199536599</v>
      </c>
      <c r="C14795" s="221">
        <v>1.8795088524729699</v>
      </c>
      <c r="D14795" s="221"/>
      <c r="E14795" s="221">
        <v>1.82355509845861</v>
      </c>
    </row>
    <row r="14796" spans="1:5" x14ac:dyDescent="0.25">
      <c r="A14796" s="221">
        <v>68211.1877445727</v>
      </c>
      <c r="B14796" s="221">
        <v>1.97477921023068</v>
      </c>
      <c r="C14796" s="221">
        <v>1.87949220510362</v>
      </c>
      <c r="D14796" s="221"/>
      <c r="E14796" s="221">
        <v>1.82355096421564</v>
      </c>
    </row>
    <row r="14797" spans="1:5" x14ac:dyDescent="0.25">
      <c r="A14797" s="221">
        <v>68215.669575972293</v>
      </c>
      <c r="B14797" s="221">
        <v>2.5177155600077898</v>
      </c>
      <c r="C14797" s="221">
        <v>1.87947185833787</v>
      </c>
      <c r="D14797" s="221"/>
      <c r="E14797" s="221">
        <v>1.8235459096951401</v>
      </c>
    </row>
    <row r="14798" spans="1:5" x14ac:dyDescent="0.25">
      <c r="A14798" s="221">
        <v>68216.870952163197</v>
      </c>
      <c r="B14798" s="221">
        <v>1.8115053818501501</v>
      </c>
      <c r="C14798" s="221">
        <v>1.87946640556047</v>
      </c>
      <c r="D14798" s="221"/>
      <c r="E14798" s="221">
        <v>1.82354455480692</v>
      </c>
    </row>
    <row r="14799" spans="1:5" x14ac:dyDescent="0.25">
      <c r="A14799" s="221">
        <v>68217.338327020203</v>
      </c>
      <c r="B14799" s="221">
        <v>1.31278795628802</v>
      </c>
      <c r="C14799" s="221">
        <v>1.8794642842506899</v>
      </c>
      <c r="D14799" s="221"/>
      <c r="E14799" s="221">
        <v>1.8235440278716499</v>
      </c>
    </row>
    <row r="14800" spans="1:5" x14ac:dyDescent="0.25">
      <c r="A14800" s="221">
        <v>68223.530936807103</v>
      </c>
      <c r="B14800" s="221">
        <v>4.8742188367108197</v>
      </c>
      <c r="C14800" s="221">
        <v>1.8794361859081601</v>
      </c>
      <c r="D14800" s="221"/>
      <c r="E14800" s="221">
        <v>1.8235370461001299</v>
      </c>
    </row>
    <row r="14801" spans="1:5" x14ac:dyDescent="0.25">
      <c r="A14801" s="221">
        <v>68234.339437060102</v>
      </c>
      <c r="B14801" s="221">
        <v>3.3536117245737098</v>
      </c>
      <c r="C14801" s="221">
        <v>1.8793871743005901</v>
      </c>
      <c r="D14801" s="221"/>
      <c r="E14801" s="221">
        <v>1.82352486020729</v>
      </c>
    </row>
    <row r="14802" spans="1:5" x14ac:dyDescent="0.25">
      <c r="A14802" s="221">
        <v>68242.152642809495</v>
      </c>
      <c r="B14802" s="221">
        <v>1.1706997041729399</v>
      </c>
      <c r="C14802" s="221">
        <v>1.8793517698254001</v>
      </c>
      <c r="D14802" s="221"/>
      <c r="E14802" s="221">
        <v>1.8235160538526201</v>
      </c>
    </row>
    <row r="14803" spans="1:5" x14ac:dyDescent="0.25">
      <c r="A14803" s="221">
        <v>68242.234915430206</v>
      </c>
      <c r="B14803" s="221">
        <v>2.4587332131839101</v>
      </c>
      <c r="C14803" s="221">
        <v>1.8793513971281299</v>
      </c>
      <c r="D14803" s="221"/>
      <c r="E14803" s="221">
        <v>1.82351596112863</v>
      </c>
    </row>
    <row r="14804" spans="1:5" x14ac:dyDescent="0.25">
      <c r="A14804" s="221">
        <v>68257.861713615799</v>
      </c>
      <c r="B14804" s="221">
        <v>2.6926136523044701</v>
      </c>
      <c r="C14804" s="221">
        <v>1.8792806486129301</v>
      </c>
      <c r="D14804" s="221"/>
      <c r="E14804" s="221">
        <v>1.8234983492332599</v>
      </c>
    </row>
    <row r="14805" spans="1:5" x14ac:dyDescent="0.25">
      <c r="A14805" s="221">
        <v>68273.847291240905</v>
      </c>
      <c r="B14805" s="221">
        <v>0.561554174330126</v>
      </c>
      <c r="C14805" s="221">
        <v>1.8792083602410199</v>
      </c>
      <c r="D14805" s="221"/>
      <c r="E14805" s="221">
        <v>1.82348034066495</v>
      </c>
    </row>
    <row r="14806" spans="1:5" x14ac:dyDescent="0.25">
      <c r="A14806" s="221">
        <v>68274.059696469107</v>
      </c>
      <c r="B14806" s="221">
        <v>1.50183444065128</v>
      </c>
      <c r="C14806" s="221">
        <v>1.8792074002946499</v>
      </c>
      <c r="D14806" s="221"/>
      <c r="E14806" s="221">
        <v>1.82348010137963</v>
      </c>
    </row>
    <row r="14807" spans="1:5" x14ac:dyDescent="0.25">
      <c r="A14807" s="221">
        <v>68282.662107214099</v>
      </c>
      <c r="B14807" s="221">
        <v>1.75838157290982</v>
      </c>
      <c r="C14807" s="221">
        <v>1.8791685349918801</v>
      </c>
      <c r="D14807" s="221"/>
      <c r="E14807" s="221">
        <v>1.8234704103252799</v>
      </c>
    </row>
    <row r="14808" spans="1:5" x14ac:dyDescent="0.25">
      <c r="A14808" s="221">
        <v>68284.898060765903</v>
      </c>
      <c r="B14808" s="221">
        <v>1.8155710536478</v>
      </c>
      <c r="C14808" s="221">
        <v>1.8791584380953901</v>
      </c>
      <c r="D14808" s="221"/>
      <c r="E14808" s="221">
        <v>1.8234678914095901</v>
      </c>
    </row>
    <row r="14809" spans="1:5" x14ac:dyDescent="0.25">
      <c r="A14809" s="221">
        <v>68286.335474855194</v>
      </c>
      <c r="B14809" s="221">
        <v>1.2284263928326</v>
      </c>
      <c r="C14809" s="221">
        <v>1.8791519471676501</v>
      </c>
      <c r="D14809" s="221"/>
      <c r="E14809" s="221">
        <v>1.82346627249275</v>
      </c>
    </row>
    <row r="14810" spans="1:5" x14ac:dyDescent="0.25">
      <c r="A14810" s="221">
        <v>68289.048495469295</v>
      </c>
      <c r="B14810" s="221">
        <v>1.6973901966540901</v>
      </c>
      <c r="C14810" s="221">
        <v>1.87913969733233</v>
      </c>
      <c r="D14810" s="221"/>
      <c r="E14810" s="221">
        <v>1.82346322104267</v>
      </c>
    </row>
    <row r="14811" spans="1:5" x14ac:dyDescent="0.25">
      <c r="A14811" s="221">
        <v>68291.465052307307</v>
      </c>
      <c r="B14811" s="221">
        <v>2.1987916355152799</v>
      </c>
      <c r="C14811" s="221">
        <v>1.87912878888653</v>
      </c>
      <c r="D14811" s="221"/>
      <c r="E14811" s="221">
        <v>1.82346050303804</v>
      </c>
    </row>
    <row r="14812" spans="1:5" x14ac:dyDescent="0.25">
      <c r="A14812" s="221">
        <v>68292.070238619301</v>
      </c>
      <c r="B14812" s="221">
        <v>0.69900429720430901</v>
      </c>
      <c r="C14812" s="221">
        <v>1.8791260573572399</v>
      </c>
      <c r="D14812" s="221"/>
      <c r="E14812" s="221">
        <v>1.82345982235917</v>
      </c>
    </row>
    <row r="14813" spans="1:5" x14ac:dyDescent="0.25">
      <c r="A14813" s="221">
        <v>68297.036629646595</v>
      </c>
      <c r="B14813" s="221">
        <v>1.1503945240782101</v>
      </c>
      <c r="C14813" s="221">
        <v>1.8791036458105299</v>
      </c>
      <c r="D14813" s="221"/>
      <c r="E14813" s="221">
        <v>1.8234542364471999</v>
      </c>
    </row>
    <row r="14814" spans="1:5" x14ac:dyDescent="0.25">
      <c r="A14814" s="221">
        <v>68304.011369855405</v>
      </c>
      <c r="B14814" s="221">
        <v>1.0694615491241699</v>
      </c>
      <c r="C14814" s="221">
        <v>1.87907218488029</v>
      </c>
      <c r="D14814" s="221"/>
      <c r="E14814" s="221">
        <v>1.8234463916591801</v>
      </c>
    </row>
    <row r="14815" spans="1:5" x14ac:dyDescent="0.25">
      <c r="A14815" s="221">
        <v>68320.367740228699</v>
      </c>
      <c r="B14815" s="221">
        <v>2.3993129206605999</v>
      </c>
      <c r="C14815" s="221">
        <v>1.87899846803448</v>
      </c>
      <c r="D14815" s="221"/>
      <c r="E14815" s="221">
        <v>1.8234279949512799</v>
      </c>
    </row>
    <row r="14816" spans="1:5" x14ac:dyDescent="0.25">
      <c r="A14816" s="221">
        <v>68326.049492275997</v>
      </c>
      <c r="B14816" s="221">
        <v>1.81064822352368</v>
      </c>
      <c r="C14816" s="221">
        <v>1.8789728809696</v>
      </c>
      <c r="D14816" s="221"/>
      <c r="E14816" s="221">
        <v>1.82342160444224</v>
      </c>
    </row>
    <row r="14817" spans="1:5" x14ac:dyDescent="0.25">
      <c r="A14817" s="221">
        <v>68337.722860509894</v>
      </c>
      <c r="B14817" s="221">
        <v>3.2580954484451099</v>
      </c>
      <c r="C14817" s="221">
        <v>1.8789203437358599</v>
      </c>
      <c r="D14817" s="221"/>
      <c r="E14817" s="221">
        <v>1.8234084749067301</v>
      </c>
    </row>
    <row r="14818" spans="1:5" x14ac:dyDescent="0.25">
      <c r="A14818" s="221">
        <v>68340.780356219504</v>
      </c>
      <c r="B14818" s="221">
        <v>2.4961754883395999</v>
      </c>
      <c r="C14818" s="221">
        <v>1.8789065903061</v>
      </c>
      <c r="D14818" s="221"/>
      <c r="E14818" s="221">
        <v>1.8234050360108101</v>
      </c>
    </row>
    <row r="14819" spans="1:5" x14ac:dyDescent="0.25">
      <c r="A14819" s="221">
        <v>68350.011573904703</v>
      </c>
      <c r="B14819" s="221">
        <v>2.2038560224392199</v>
      </c>
      <c r="C14819" s="221">
        <v>1.87886508375285</v>
      </c>
      <c r="D14819" s="221"/>
      <c r="E14819" s="221">
        <v>1.8233946532662599</v>
      </c>
    </row>
    <row r="14820" spans="1:5" x14ac:dyDescent="0.25">
      <c r="A14820" s="221">
        <v>68362.738060187505</v>
      </c>
      <c r="B14820" s="221">
        <v>2.50577093024138</v>
      </c>
      <c r="C14820" s="221">
        <v>1.8788079052323801</v>
      </c>
      <c r="D14820" s="221"/>
      <c r="E14820" s="221">
        <v>1.8233803392439301</v>
      </c>
    </row>
    <row r="14821" spans="1:5" x14ac:dyDescent="0.25">
      <c r="A14821" s="221">
        <v>68372.120757128403</v>
      </c>
      <c r="B14821" s="221">
        <v>3.0783935530792399</v>
      </c>
      <c r="C14821" s="221">
        <v>1.87876578229292</v>
      </c>
      <c r="D14821" s="221"/>
      <c r="E14821" s="221">
        <v>1.8233697861242</v>
      </c>
    </row>
    <row r="14822" spans="1:5" x14ac:dyDescent="0.25">
      <c r="A14822" s="221">
        <v>68376.635375324098</v>
      </c>
      <c r="B14822" s="221">
        <v>0.4566054053736</v>
      </c>
      <c r="C14822" s="221">
        <v>1.8787455239653299</v>
      </c>
      <c r="D14822" s="221"/>
      <c r="E14822" s="221">
        <v>1.8233647083404201</v>
      </c>
    </row>
    <row r="14823" spans="1:5" x14ac:dyDescent="0.25">
      <c r="A14823" s="221">
        <v>68383.051960657103</v>
      </c>
      <c r="B14823" s="221">
        <v>3.3208133101716699</v>
      </c>
      <c r="C14823" s="221">
        <v>1.87871674181048</v>
      </c>
      <c r="D14823" s="221"/>
      <c r="E14823" s="221">
        <v>1.8233574913330099</v>
      </c>
    </row>
    <row r="14824" spans="1:5" x14ac:dyDescent="0.25">
      <c r="A14824" s="221">
        <v>68391.897532885996</v>
      </c>
      <c r="B14824" s="221">
        <v>2.72821545353337</v>
      </c>
      <c r="C14824" s="221">
        <v>1.8786770849515</v>
      </c>
      <c r="D14824" s="221"/>
      <c r="E14824" s="221">
        <v>1.82334754234037</v>
      </c>
    </row>
    <row r="14825" spans="1:5" x14ac:dyDescent="0.25">
      <c r="A14825" s="221">
        <v>68401.7431195994</v>
      </c>
      <c r="B14825" s="221">
        <v>1.8510510733663601</v>
      </c>
      <c r="C14825" s="221">
        <v>1.87863297287328</v>
      </c>
      <c r="D14825" s="221"/>
      <c r="E14825" s="221">
        <v>1.8233364685887501</v>
      </c>
    </row>
    <row r="14826" spans="1:5" x14ac:dyDescent="0.25">
      <c r="A14826" s="221">
        <v>68411.435169315999</v>
      </c>
      <c r="B14826" s="221">
        <v>1.6984997104495101</v>
      </c>
      <c r="C14826" s="221">
        <v>1.87858957741097</v>
      </c>
      <c r="D14826" s="221"/>
      <c r="E14826" s="221">
        <v>1.8233255675267499</v>
      </c>
    </row>
    <row r="14827" spans="1:5" x14ac:dyDescent="0.25">
      <c r="A14827" s="221">
        <v>68411.894367082496</v>
      </c>
      <c r="B14827" s="221">
        <v>0.57491925683648104</v>
      </c>
      <c r="C14827" s="221">
        <v>1.87858752208906</v>
      </c>
      <c r="D14827" s="221"/>
      <c r="E14827" s="221">
        <v>1.8233250510474199</v>
      </c>
    </row>
    <row r="14828" spans="1:5" x14ac:dyDescent="0.25">
      <c r="A14828" s="221">
        <v>68416.281971655204</v>
      </c>
      <c r="B14828" s="221">
        <v>2.0454687839403398</v>
      </c>
      <c r="C14828" s="221">
        <v>1.8785678868207101</v>
      </c>
      <c r="D14828" s="221"/>
      <c r="E14828" s="221">
        <v>1.82332011612128</v>
      </c>
    </row>
    <row r="14829" spans="1:5" x14ac:dyDescent="0.25">
      <c r="A14829" s="221">
        <v>68431.197507678997</v>
      </c>
      <c r="B14829" s="221">
        <v>2.15919470215995</v>
      </c>
      <c r="C14829" s="221">
        <v>1.8785011803778</v>
      </c>
      <c r="D14829" s="221"/>
      <c r="E14829" s="221">
        <v>1.8233033399812799</v>
      </c>
    </row>
    <row r="14830" spans="1:5" x14ac:dyDescent="0.25">
      <c r="A14830" s="221">
        <v>68437.092152209501</v>
      </c>
      <c r="B14830" s="221">
        <v>2.74307099958944</v>
      </c>
      <c r="C14830" s="221">
        <v>1.8784748361280701</v>
      </c>
      <c r="D14830" s="221"/>
      <c r="E14830" s="221">
        <v>1.82329671002297</v>
      </c>
    </row>
    <row r="14831" spans="1:5" x14ac:dyDescent="0.25">
      <c r="A14831" s="221">
        <v>68440.4926599764</v>
      </c>
      <c r="B14831" s="221">
        <v>1.1206731298899899</v>
      </c>
      <c r="C14831" s="221">
        <v>1.8784596433080401</v>
      </c>
      <c r="D14831" s="221"/>
      <c r="E14831" s="221">
        <v>1.82329288579273</v>
      </c>
    </row>
    <row r="14832" spans="1:5" x14ac:dyDescent="0.25">
      <c r="A14832" s="221">
        <v>68442.090123539194</v>
      </c>
      <c r="B14832" s="221">
        <v>1.9110552450137399</v>
      </c>
      <c r="C14832" s="221">
        <v>1.87845250732309</v>
      </c>
      <c r="D14832" s="221"/>
      <c r="E14832" s="221">
        <v>1.8232910916479901</v>
      </c>
    </row>
    <row r="14833" spans="1:5" x14ac:dyDescent="0.25">
      <c r="A14833" s="221">
        <v>68451.217125271607</v>
      </c>
      <c r="B14833" s="221">
        <v>1.85275707128796</v>
      </c>
      <c r="C14833" s="221">
        <v>1.8784117507599301</v>
      </c>
      <c r="D14833" s="221"/>
      <c r="E14833" s="221">
        <v>1.8232808409214301</v>
      </c>
    </row>
    <row r="14834" spans="1:5" x14ac:dyDescent="0.25">
      <c r="A14834" s="221">
        <v>68451.401843398096</v>
      </c>
      <c r="B14834" s="221">
        <v>1.9909942785754799</v>
      </c>
      <c r="C14834" s="221">
        <v>1.8784109261283899</v>
      </c>
      <c r="D14834" s="221"/>
      <c r="E14834" s="221">
        <v>1.82328063356173</v>
      </c>
    </row>
    <row r="14835" spans="1:5" x14ac:dyDescent="0.25">
      <c r="A14835" s="221">
        <v>68455.607816021293</v>
      </c>
      <c r="B14835" s="221">
        <v>-0.58316137659650802</v>
      </c>
      <c r="C14835" s="221">
        <v>1.87839215281366</v>
      </c>
      <c r="D14835" s="221"/>
      <c r="E14835" s="221">
        <v>1.8232759120479201</v>
      </c>
    </row>
    <row r="14836" spans="1:5" x14ac:dyDescent="0.25">
      <c r="A14836" s="221">
        <v>68466.732359713104</v>
      </c>
      <c r="B14836" s="221">
        <v>1.1508300828351601</v>
      </c>
      <c r="C14836" s="221">
        <v>1.8783425233495801</v>
      </c>
      <c r="D14836" s="221"/>
      <c r="E14836" s="221">
        <v>1.8232634239288801</v>
      </c>
    </row>
    <row r="14837" spans="1:5" x14ac:dyDescent="0.25">
      <c r="A14837" s="221">
        <v>68470.548542295204</v>
      </c>
      <c r="B14837" s="221">
        <v>1.99047541022053</v>
      </c>
      <c r="C14837" s="221">
        <v>1.8783255066314299</v>
      </c>
      <c r="D14837" s="221"/>
      <c r="E14837" s="221">
        <v>1.82325913998307</v>
      </c>
    </row>
    <row r="14838" spans="1:5" x14ac:dyDescent="0.25">
      <c r="A14838" s="221">
        <v>68472.184470975204</v>
      </c>
      <c r="B14838" s="221">
        <v>2.3710173708468401</v>
      </c>
      <c r="C14838" s="221">
        <v>1.8783182131576801</v>
      </c>
      <c r="D14838" s="221"/>
      <c r="E14838" s="221">
        <v>1.82325730353273</v>
      </c>
    </row>
    <row r="14839" spans="1:5" x14ac:dyDescent="0.25">
      <c r="A14839" s="221">
        <v>68472.235094048898</v>
      </c>
      <c r="B14839" s="221">
        <v>1.7056727992006899</v>
      </c>
      <c r="C14839" s="221">
        <v>1.87831798747673</v>
      </c>
      <c r="D14839" s="221"/>
      <c r="E14839" s="221">
        <v>1.8232572467046</v>
      </c>
    </row>
    <row r="14840" spans="1:5" x14ac:dyDescent="0.25">
      <c r="A14840" s="221">
        <v>68477.8605769266</v>
      </c>
      <c r="B14840" s="221">
        <v>1.1770047933423999</v>
      </c>
      <c r="C14840" s="221">
        <v>1.8782929132998101</v>
      </c>
      <c r="D14840" s="221"/>
      <c r="E14840" s="221">
        <v>1.8232509316860499</v>
      </c>
    </row>
    <row r="14841" spans="1:5" x14ac:dyDescent="0.25">
      <c r="A14841" s="221">
        <v>68481.195421962504</v>
      </c>
      <c r="B14841" s="221">
        <v>1.9362462080743099</v>
      </c>
      <c r="C14841" s="221">
        <v>1.8782780533524399</v>
      </c>
      <c r="D14841" s="221"/>
      <c r="E14841" s="221">
        <v>1.82324718807706</v>
      </c>
    </row>
    <row r="14842" spans="1:5" x14ac:dyDescent="0.25">
      <c r="A14842" s="221">
        <v>68481.345381278894</v>
      </c>
      <c r="B14842" s="221">
        <v>1.69044911989416</v>
      </c>
      <c r="C14842" s="221">
        <v>1.87827738521402</v>
      </c>
      <c r="D14842" s="221"/>
      <c r="E14842" s="221">
        <v>1.8232470197366999</v>
      </c>
    </row>
    <row r="14843" spans="1:5" x14ac:dyDescent="0.25">
      <c r="A14843" s="221">
        <v>68483.715195304598</v>
      </c>
      <c r="B14843" s="221">
        <v>0.81871348621611595</v>
      </c>
      <c r="C14843" s="221">
        <v>1.8782668274449399</v>
      </c>
      <c r="D14843" s="221"/>
      <c r="E14843" s="221">
        <v>1.8232443594460399</v>
      </c>
    </row>
    <row r="14844" spans="1:5" x14ac:dyDescent="0.25">
      <c r="A14844" s="221">
        <v>68488.391580706302</v>
      </c>
      <c r="B14844" s="221">
        <v>1.71380914756076</v>
      </c>
      <c r="C14844" s="221">
        <v>1.8782459983601301</v>
      </c>
      <c r="D14844" s="221"/>
      <c r="E14844" s="221">
        <v>1.82323910985926</v>
      </c>
    </row>
    <row r="14845" spans="1:5" x14ac:dyDescent="0.25">
      <c r="A14845" s="221">
        <v>68495.852734304601</v>
      </c>
      <c r="B14845" s="221">
        <v>4.6958613007537497</v>
      </c>
      <c r="C14845" s="221">
        <v>1.8782127785816001</v>
      </c>
      <c r="D14845" s="221"/>
      <c r="E14845" s="221">
        <v>1.8232307341652201</v>
      </c>
    </row>
    <row r="14846" spans="1:5" x14ac:dyDescent="0.25">
      <c r="A14846" s="221">
        <v>68496.293476825696</v>
      </c>
      <c r="B14846" s="221">
        <v>1.63578936738544</v>
      </c>
      <c r="C14846" s="221">
        <v>1.87821081665606</v>
      </c>
      <c r="D14846" s="221"/>
      <c r="E14846" s="221">
        <v>1.8232302395959601</v>
      </c>
    </row>
    <row r="14847" spans="1:5" x14ac:dyDescent="0.25">
      <c r="A14847" s="221">
        <v>68496.582825244201</v>
      </c>
      <c r="B14847" s="221">
        <v>2.5151709940751901</v>
      </c>
      <c r="C14847" s="221">
        <v>1.8782095287304701</v>
      </c>
      <c r="D14847" s="221"/>
      <c r="E14847" s="221">
        <v>1.8232299149101701</v>
      </c>
    </row>
    <row r="14848" spans="1:5" x14ac:dyDescent="0.25">
      <c r="A14848" s="221">
        <v>68498.826310679098</v>
      </c>
      <c r="B14848" s="221">
        <v>2.4982525735702601</v>
      </c>
      <c r="C14848" s="221">
        <v>1.8781995434321701</v>
      </c>
      <c r="D14848" s="221"/>
      <c r="E14848" s="221">
        <v>1.8232273984298999</v>
      </c>
    </row>
    <row r="14849" spans="1:5" x14ac:dyDescent="0.25">
      <c r="A14849" s="221">
        <v>68499.932569981407</v>
      </c>
      <c r="B14849" s="221">
        <v>1.8916818034738301</v>
      </c>
      <c r="C14849" s="221">
        <v>1.87819462022355</v>
      </c>
      <c r="D14849" s="221"/>
      <c r="E14849" s="221">
        <v>1.8232261575572499</v>
      </c>
    </row>
    <row r="14850" spans="1:5" x14ac:dyDescent="0.25">
      <c r="A14850" s="221">
        <v>68501.653713308595</v>
      </c>
      <c r="B14850" s="221">
        <v>0.79702049206296099</v>
      </c>
      <c r="C14850" s="221">
        <v>1.8781869612698601</v>
      </c>
      <c r="D14850" s="221"/>
      <c r="E14850" s="221">
        <v>1.8232242269794301</v>
      </c>
    </row>
    <row r="14851" spans="1:5" x14ac:dyDescent="0.25">
      <c r="A14851" s="221">
        <v>68507.919731060305</v>
      </c>
      <c r="B14851" s="221">
        <v>2.5263842164438701</v>
      </c>
      <c r="C14851" s="221">
        <v>1.8781590850177201</v>
      </c>
      <c r="D14851" s="221"/>
      <c r="E14851" s="221">
        <v>1.8232171984916099</v>
      </c>
    </row>
    <row r="14852" spans="1:5" x14ac:dyDescent="0.25">
      <c r="A14852" s="221">
        <v>68509.038798503403</v>
      </c>
      <c r="B14852" s="221">
        <v>3.1848442922303799</v>
      </c>
      <c r="C14852" s="221">
        <v>1.8781541076714201</v>
      </c>
      <c r="D14852" s="221"/>
      <c r="E14852" s="221">
        <v>1.8232159432522901</v>
      </c>
    </row>
    <row r="14853" spans="1:5" x14ac:dyDescent="0.25">
      <c r="A14853" s="221">
        <v>68519.390707395301</v>
      </c>
      <c r="B14853" s="221">
        <v>0.73041921169894097</v>
      </c>
      <c r="C14853" s="221">
        <v>1.8781080814237101</v>
      </c>
      <c r="D14853" s="221"/>
      <c r="E14853" s="221">
        <v>1.8232043316883899</v>
      </c>
    </row>
    <row r="14854" spans="1:5" x14ac:dyDescent="0.25">
      <c r="A14854" s="221">
        <v>68522.075678485999</v>
      </c>
      <c r="B14854" s="221">
        <v>1.2077450720787</v>
      </c>
      <c r="C14854" s="221">
        <v>1.87809614848257</v>
      </c>
      <c r="D14854" s="221"/>
      <c r="E14854" s="221">
        <v>1.82320132000101</v>
      </c>
    </row>
    <row r="14855" spans="1:5" x14ac:dyDescent="0.25">
      <c r="A14855" s="221">
        <v>68530.089406704705</v>
      </c>
      <c r="B14855" s="221">
        <v>-0.43797989196900899</v>
      </c>
      <c r="C14855" s="221">
        <v>1.8780605445657399</v>
      </c>
      <c r="D14855" s="221"/>
      <c r="E14855" s="221">
        <v>1.8231923311354501</v>
      </c>
    </row>
    <row r="14856" spans="1:5" x14ac:dyDescent="0.25">
      <c r="A14856" s="221">
        <v>68542.667793276996</v>
      </c>
      <c r="B14856" s="221">
        <v>2.6267273794038402</v>
      </c>
      <c r="C14856" s="221">
        <v>1.8780046961160599</v>
      </c>
      <c r="D14856" s="221"/>
      <c r="E14856" s="221">
        <v>1.82317822300885</v>
      </c>
    </row>
    <row r="14857" spans="1:5" x14ac:dyDescent="0.25">
      <c r="A14857" s="221">
        <v>68543.867580689199</v>
      </c>
      <c r="B14857" s="221">
        <v>2.5919089445246302</v>
      </c>
      <c r="C14857" s="221">
        <v>1.8779993712815399</v>
      </c>
      <c r="D14857" s="221"/>
      <c r="E14857" s="221">
        <v>1.8231768778325399</v>
      </c>
    </row>
    <row r="14858" spans="1:5" x14ac:dyDescent="0.25">
      <c r="A14858" s="221">
        <v>68548.369028592206</v>
      </c>
      <c r="B14858" s="221">
        <v>1.9546012251927301</v>
      </c>
      <c r="C14858" s="221">
        <v>1.8779793966812099</v>
      </c>
      <c r="D14858" s="221"/>
      <c r="E14858" s="221">
        <v>1.8231718309423399</v>
      </c>
    </row>
    <row r="14859" spans="1:5" x14ac:dyDescent="0.25">
      <c r="A14859" s="221">
        <v>68549.290394202006</v>
      </c>
      <c r="B14859" s="221">
        <v>3.7450565658759101</v>
      </c>
      <c r="C14859" s="221">
        <v>1.8779753089178499</v>
      </c>
      <c r="D14859" s="221"/>
      <c r="E14859" s="221">
        <v>1.8231707980051599</v>
      </c>
    </row>
    <row r="14860" spans="1:5" x14ac:dyDescent="0.25">
      <c r="A14860" s="221">
        <v>68561.533399250693</v>
      </c>
      <c r="B14860" s="221">
        <v>1.15322754834615</v>
      </c>
      <c r="C14860" s="221">
        <v>1.8779210129639601</v>
      </c>
      <c r="D14860" s="221"/>
      <c r="E14860" s="221">
        <v>1.8231570747558701</v>
      </c>
    </row>
    <row r="14861" spans="1:5" x14ac:dyDescent="0.25">
      <c r="A14861" s="221">
        <v>68572.263088374501</v>
      </c>
      <c r="B14861" s="221">
        <v>2.0711586982721899</v>
      </c>
      <c r="C14861" s="221">
        <v>1.87787346146981</v>
      </c>
      <c r="D14861" s="221"/>
      <c r="E14861" s="221">
        <v>1.82314504948953</v>
      </c>
    </row>
    <row r="14862" spans="1:5" x14ac:dyDescent="0.25">
      <c r="A14862" s="221">
        <v>68576.180113015696</v>
      </c>
      <c r="B14862" s="221">
        <v>3.1310335788041499</v>
      </c>
      <c r="C14862" s="221">
        <v>1.8778561097842199</v>
      </c>
      <c r="D14862" s="221"/>
      <c r="E14862" s="221">
        <v>1.8231406594961099</v>
      </c>
    </row>
    <row r="14863" spans="1:5" x14ac:dyDescent="0.25">
      <c r="A14863" s="221">
        <v>68577.011282974403</v>
      </c>
      <c r="B14863" s="221">
        <v>0.26555966571046902</v>
      </c>
      <c r="C14863" s="221">
        <v>1.8778524283746201</v>
      </c>
      <c r="D14863" s="221"/>
      <c r="E14863" s="221">
        <v>1.8231397282831301</v>
      </c>
    </row>
    <row r="14864" spans="1:5" x14ac:dyDescent="0.25">
      <c r="A14864" s="221">
        <v>68578.699910639407</v>
      </c>
      <c r="B14864" s="221">
        <v>1.10117038517625</v>
      </c>
      <c r="C14864" s="221">
        <v>1.8778449496974099</v>
      </c>
      <c r="D14864" s="221"/>
      <c r="E14864" s="221">
        <v>1.8231378364053199</v>
      </c>
    </row>
    <row r="14865" spans="1:5" x14ac:dyDescent="0.25">
      <c r="A14865" s="221">
        <v>68581.149413824605</v>
      </c>
      <c r="B14865" s="221">
        <v>1.10033881668261</v>
      </c>
      <c r="C14865" s="221">
        <v>1.8778341029202901</v>
      </c>
      <c r="D14865" s="221"/>
      <c r="E14865" s="221">
        <v>1.8231350920698799</v>
      </c>
    </row>
    <row r="14866" spans="1:5" x14ac:dyDescent="0.25">
      <c r="A14866" s="221">
        <v>68598.919311027697</v>
      </c>
      <c r="B14866" s="221">
        <v>1.00998367278446</v>
      </c>
      <c r="C14866" s="221">
        <v>1.8777554594052499</v>
      </c>
      <c r="D14866" s="221"/>
      <c r="E14866" s="221">
        <v>1.82311518566479</v>
      </c>
    </row>
    <row r="14867" spans="1:5" x14ac:dyDescent="0.25">
      <c r="A14867" s="221">
        <v>68608.503154148799</v>
      </c>
      <c r="B14867" s="221">
        <v>1.0428555365591801</v>
      </c>
      <c r="C14867" s="221">
        <v>1.87771307900343</v>
      </c>
      <c r="D14867" s="221"/>
      <c r="E14867" s="221">
        <v>1.8231044549440101</v>
      </c>
    </row>
    <row r="14868" spans="1:5" x14ac:dyDescent="0.25">
      <c r="A14868" s="221">
        <v>68609.906217705793</v>
      </c>
      <c r="B14868" s="221">
        <v>2.1429881737249601</v>
      </c>
      <c r="C14868" s="221">
        <v>1.8777068765584299</v>
      </c>
      <c r="D14868" s="221"/>
      <c r="E14868" s="221">
        <v>1.8231028839788901</v>
      </c>
    </row>
    <row r="14869" spans="1:5" x14ac:dyDescent="0.25">
      <c r="A14869" s="221">
        <v>68615.117777943306</v>
      </c>
      <c r="B14869" s="221">
        <v>1.1035603142936601</v>
      </c>
      <c r="C14869" s="221">
        <v>1.8776838425494</v>
      </c>
      <c r="D14869" s="221"/>
      <c r="E14869" s="221">
        <v>1.8230970487625699</v>
      </c>
    </row>
    <row r="14870" spans="1:5" x14ac:dyDescent="0.25">
      <c r="A14870" s="221">
        <v>68615.62693826</v>
      </c>
      <c r="B14870" s="221">
        <v>2.1543459005739698</v>
      </c>
      <c r="C14870" s="221">
        <v>1.8776815925418799</v>
      </c>
      <c r="D14870" s="221"/>
      <c r="E14870" s="221">
        <v>1.82309647867215</v>
      </c>
    </row>
    <row r="14871" spans="1:5" x14ac:dyDescent="0.25">
      <c r="A14871" s="221">
        <v>68617.237106892295</v>
      </c>
      <c r="B14871" s="221">
        <v>2.44618644674977</v>
      </c>
      <c r="C14871" s="221">
        <v>1.87767447755615</v>
      </c>
      <c r="D14871" s="221"/>
      <c r="E14871" s="221">
        <v>1.8230946758181401</v>
      </c>
    </row>
    <row r="14872" spans="1:5" x14ac:dyDescent="0.25">
      <c r="A14872" s="221">
        <v>68634.742982448195</v>
      </c>
      <c r="B14872" s="221">
        <v>2.0300715753165801</v>
      </c>
      <c r="C14872" s="221">
        <v>1.8775971656332799</v>
      </c>
      <c r="D14872" s="221"/>
      <c r="E14872" s="221">
        <v>1.82307507505253</v>
      </c>
    </row>
    <row r="14873" spans="1:5" x14ac:dyDescent="0.25">
      <c r="A14873" s="221">
        <v>68641.473629599001</v>
      </c>
      <c r="B14873" s="221">
        <v>1.6678137597581699</v>
      </c>
      <c r="C14873" s="221">
        <v>1.87756746148082</v>
      </c>
      <c r="D14873" s="221"/>
      <c r="E14873" s="221">
        <v>1.8230675389634801</v>
      </c>
    </row>
    <row r="14874" spans="1:5" x14ac:dyDescent="0.25">
      <c r="A14874" s="221">
        <v>68654.5014265223</v>
      </c>
      <c r="B14874" s="221">
        <v>0.35425519598981697</v>
      </c>
      <c r="C14874" s="221">
        <v>1.8775099986074999</v>
      </c>
      <c r="D14874" s="221"/>
      <c r="E14874" s="221">
        <v>1.8230529575352701</v>
      </c>
    </row>
    <row r="14875" spans="1:5" x14ac:dyDescent="0.25">
      <c r="A14875" s="221">
        <v>68661.892241989102</v>
      </c>
      <c r="B14875" s="221">
        <v>0.44564633838177797</v>
      </c>
      <c r="C14875" s="221">
        <v>1.87747741805784</v>
      </c>
      <c r="D14875" s="221"/>
      <c r="E14875" s="221">
        <v>1.8230446908028499</v>
      </c>
    </row>
    <row r="14876" spans="1:5" x14ac:dyDescent="0.25">
      <c r="A14876" s="221">
        <v>68662.317374706501</v>
      </c>
      <c r="B14876" s="221">
        <v>0.758517532810843</v>
      </c>
      <c r="C14876" s="221">
        <v>1.87747554437835</v>
      </c>
      <c r="D14876" s="221"/>
      <c r="E14876" s="221">
        <v>1.8230442152858399</v>
      </c>
    </row>
    <row r="14877" spans="1:5" x14ac:dyDescent="0.25">
      <c r="A14877" s="221">
        <v>68663.191017773206</v>
      </c>
      <c r="B14877" s="221">
        <v>0.79505560091253102</v>
      </c>
      <c r="C14877" s="221">
        <v>1.8774716941276</v>
      </c>
      <c r="D14877" s="221"/>
      <c r="E14877" s="221">
        <v>1.8230432381036199</v>
      </c>
    </row>
    <row r="14878" spans="1:5" x14ac:dyDescent="0.25">
      <c r="A14878" s="221">
        <v>68668.422371386405</v>
      </c>
      <c r="B14878" s="221">
        <v>3.3385565696847799</v>
      </c>
      <c r="C14878" s="221">
        <v>1.87744864285261</v>
      </c>
      <c r="D14878" s="221"/>
      <c r="E14878" s="221">
        <v>1.82303738676006</v>
      </c>
    </row>
    <row r="14879" spans="1:5" x14ac:dyDescent="0.25">
      <c r="A14879" s="221">
        <v>68693.3505227305</v>
      </c>
      <c r="B14879" s="221">
        <v>1.5536287835867999</v>
      </c>
      <c r="C14879" s="221">
        <v>1.8773388919751299</v>
      </c>
      <c r="D14879" s="221"/>
      <c r="E14879" s="221">
        <v>1.82300950426755</v>
      </c>
    </row>
    <row r="14880" spans="1:5" x14ac:dyDescent="0.25">
      <c r="A14880" s="221">
        <v>68695.3899592854</v>
      </c>
      <c r="B14880" s="221">
        <v>1.8514421222686901</v>
      </c>
      <c r="C14880" s="221">
        <v>1.87732991962055</v>
      </c>
      <c r="D14880" s="221"/>
      <c r="E14880" s="221">
        <v>1.8230072231287</v>
      </c>
    </row>
    <row r="14881" spans="1:5" x14ac:dyDescent="0.25">
      <c r="A14881" s="221">
        <v>68696.002679649406</v>
      </c>
      <c r="B14881" s="221">
        <v>1.63189473136143</v>
      </c>
      <c r="C14881" s="221">
        <v>1.87732722419616</v>
      </c>
      <c r="D14881" s="221"/>
      <c r="E14881" s="221">
        <v>1.82300653779224</v>
      </c>
    </row>
    <row r="14882" spans="1:5" x14ac:dyDescent="0.25">
      <c r="A14882" s="221">
        <v>68707.660525679094</v>
      </c>
      <c r="B14882" s="221">
        <v>1.88536361085121</v>
      </c>
      <c r="C14882" s="221">
        <v>1.87727595712377</v>
      </c>
      <c r="D14882" s="221"/>
      <c r="E14882" s="221">
        <v>1.82299349853536</v>
      </c>
    </row>
    <row r="14883" spans="1:5" x14ac:dyDescent="0.25">
      <c r="A14883" s="221">
        <v>68723.265205685806</v>
      </c>
      <c r="B14883" s="221">
        <v>2.3049084230833299</v>
      </c>
      <c r="C14883" s="221">
        <v>1.8772073836332299</v>
      </c>
      <c r="D14883" s="221"/>
      <c r="E14883" s="221">
        <v>1.8229760579126399</v>
      </c>
    </row>
    <row r="14884" spans="1:5" x14ac:dyDescent="0.25">
      <c r="A14884" s="221">
        <v>68725.556912272397</v>
      </c>
      <c r="B14884" s="221">
        <v>1.54340706596843</v>
      </c>
      <c r="C14884" s="221">
        <v>1.87719731772708</v>
      </c>
      <c r="D14884" s="221"/>
      <c r="E14884" s="221">
        <v>1.8229734970760101</v>
      </c>
    </row>
    <row r="14885" spans="1:5" x14ac:dyDescent="0.25">
      <c r="A14885" s="221">
        <v>68732.825217585705</v>
      </c>
      <c r="B14885" s="221">
        <v>2.3315031768848198</v>
      </c>
      <c r="C14885" s="221">
        <v>1.8771654011002099</v>
      </c>
      <c r="D14885" s="221"/>
      <c r="E14885" s="221">
        <v>1.82296537520622</v>
      </c>
    </row>
    <row r="14886" spans="1:5" x14ac:dyDescent="0.25">
      <c r="A14886" s="221">
        <v>68743.069318765498</v>
      </c>
      <c r="B14886" s="221">
        <v>1.23942115022926</v>
      </c>
      <c r="C14886" s="221">
        <v>1.87712043789385</v>
      </c>
      <c r="D14886" s="221"/>
      <c r="E14886" s="221">
        <v>1.8229539280734499</v>
      </c>
    </row>
    <row r="14887" spans="1:5" x14ac:dyDescent="0.25">
      <c r="A14887" s="221">
        <v>68744.0896705919</v>
      </c>
      <c r="B14887" s="221">
        <v>3.0334789988003301</v>
      </c>
      <c r="C14887" s="221">
        <v>1.8771159607077399</v>
      </c>
      <c r="D14887" s="221"/>
      <c r="E14887" s="221">
        <v>1.82295278789506</v>
      </c>
    </row>
    <row r="14888" spans="1:5" x14ac:dyDescent="0.25">
      <c r="A14888" s="221">
        <v>68747.288816674307</v>
      </c>
      <c r="B14888" s="221">
        <v>2.4754904199116599</v>
      </c>
      <c r="C14888" s="221">
        <v>1.8771019247692999</v>
      </c>
      <c r="D14888" s="221"/>
      <c r="E14888" s="221">
        <v>1.8229492130524001</v>
      </c>
    </row>
    <row r="14889" spans="1:5" x14ac:dyDescent="0.25">
      <c r="A14889" s="221">
        <v>68754.401690507904</v>
      </c>
      <c r="B14889" s="221">
        <v>2.1480674103108401</v>
      </c>
      <c r="C14889" s="221">
        <v>1.8770707262658199</v>
      </c>
      <c r="D14889" s="221"/>
      <c r="E14889" s="221">
        <v>1.8229412648674199</v>
      </c>
    </row>
    <row r="14890" spans="1:5" x14ac:dyDescent="0.25">
      <c r="A14890" s="221">
        <v>68756.387757497301</v>
      </c>
      <c r="B14890" s="221">
        <v>1.5073431675720601</v>
      </c>
      <c r="C14890" s="221">
        <v>1.8770620168204399</v>
      </c>
      <c r="D14890" s="221"/>
      <c r="E14890" s="221">
        <v>1.8229390464244599</v>
      </c>
    </row>
    <row r="14891" spans="1:5" x14ac:dyDescent="0.25">
      <c r="A14891" s="221">
        <v>68766.643496453195</v>
      </c>
      <c r="B14891" s="221">
        <v>0.94467179641601895</v>
      </c>
      <c r="C14891" s="221">
        <v>1.8770170576255201</v>
      </c>
      <c r="D14891" s="221"/>
      <c r="E14891" s="221">
        <v>1.82292759293659</v>
      </c>
    </row>
    <row r="14892" spans="1:5" x14ac:dyDescent="0.25">
      <c r="A14892" s="221">
        <v>68766.852377961899</v>
      </c>
      <c r="B14892" s="221">
        <v>2.2101831712248798</v>
      </c>
      <c r="C14892" s="221">
        <v>1.8770161421748901</v>
      </c>
      <c r="D14892" s="221"/>
      <c r="E14892" s="221">
        <v>1.8229273596762601</v>
      </c>
    </row>
    <row r="14893" spans="1:5" x14ac:dyDescent="0.25">
      <c r="A14893" s="221">
        <v>68776.017219402202</v>
      </c>
      <c r="B14893" s="221">
        <v>0.99656058950270399</v>
      </c>
      <c r="C14893" s="221">
        <v>1.8769759856581401</v>
      </c>
      <c r="D14893" s="221"/>
      <c r="E14893" s="221">
        <v>1.8229171251948499</v>
      </c>
    </row>
    <row r="14894" spans="1:5" x14ac:dyDescent="0.25">
      <c r="A14894" s="221">
        <v>68785.152045241994</v>
      </c>
      <c r="B14894" s="221">
        <v>1.9523727187200901</v>
      </c>
      <c r="C14894" s="221">
        <v>1.8769359793753699</v>
      </c>
      <c r="D14894" s="221"/>
      <c r="E14894" s="221">
        <v>1.82290692494507</v>
      </c>
    </row>
    <row r="14895" spans="1:5" x14ac:dyDescent="0.25">
      <c r="A14895" s="221">
        <v>68788.640594312499</v>
      </c>
      <c r="B14895" s="221">
        <v>2.62828493928762</v>
      </c>
      <c r="C14895" s="221">
        <v>1.8769207058164099</v>
      </c>
      <c r="D14895" s="221"/>
      <c r="E14895" s="221">
        <v>1.8229030315646699</v>
      </c>
    </row>
    <row r="14896" spans="1:5" x14ac:dyDescent="0.25">
      <c r="A14896" s="221">
        <v>68790.433540354599</v>
      </c>
      <c r="B14896" s="221">
        <v>0.77048238918791001</v>
      </c>
      <c r="C14896" s="221">
        <v>1.8769128570567799</v>
      </c>
      <c r="D14896" s="221"/>
      <c r="E14896" s="221">
        <v>1.8229010305548401</v>
      </c>
    </row>
    <row r="14897" spans="1:5" x14ac:dyDescent="0.25">
      <c r="A14897" s="221">
        <v>68796.137996172605</v>
      </c>
      <c r="B14897" s="221">
        <v>2.9932070457988198</v>
      </c>
      <c r="C14897" s="221">
        <v>1.87688789004095</v>
      </c>
      <c r="D14897" s="221"/>
      <c r="E14897" s="221">
        <v>1.8228946641210999</v>
      </c>
    </row>
    <row r="14898" spans="1:5" x14ac:dyDescent="0.25">
      <c r="A14898" s="221">
        <v>68799.026382789496</v>
      </c>
      <c r="B14898" s="221">
        <v>2.0179447572222098</v>
      </c>
      <c r="C14898" s="221">
        <v>1.8768752509815401</v>
      </c>
      <c r="D14898" s="221"/>
      <c r="E14898" s="221">
        <v>1.8228914405494601</v>
      </c>
    </row>
    <row r="14899" spans="1:5" x14ac:dyDescent="0.25">
      <c r="A14899" s="221">
        <v>68799.375481017501</v>
      </c>
      <c r="B14899" s="221">
        <v>2.37863128642788</v>
      </c>
      <c r="C14899" s="221">
        <v>1.87687372351347</v>
      </c>
      <c r="D14899" s="221"/>
      <c r="E14899" s="221">
        <v>1.8228910509398599</v>
      </c>
    </row>
    <row r="14900" spans="1:5" x14ac:dyDescent="0.25">
      <c r="A14900" s="221">
        <v>68799.903977271795</v>
      </c>
      <c r="B14900" s="221">
        <v>1.5527750792599699</v>
      </c>
      <c r="C14900" s="221">
        <v>1.8768714111454701</v>
      </c>
      <c r="D14900" s="221"/>
      <c r="E14900" s="221">
        <v>1.8228904611138601</v>
      </c>
    </row>
    <row r="14901" spans="1:5" x14ac:dyDescent="0.25">
      <c r="A14901" s="221">
        <v>68806.776271818802</v>
      </c>
      <c r="B14901" s="221">
        <v>2.5078441306163999</v>
      </c>
      <c r="C14901" s="221">
        <v>1.8768413478050301</v>
      </c>
      <c r="D14901" s="221"/>
      <c r="E14901" s="221">
        <v>1.82288279131866</v>
      </c>
    </row>
    <row r="14902" spans="1:5" x14ac:dyDescent="0.25">
      <c r="A14902" s="221">
        <v>68813.843706736894</v>
      </c>
      <c r="B14902" s="221">
        <v>1.3943263754892401</v>
      </c>
      <c r="C14902" s="221">
        <v>1.87681044142779</v>
      </c>
      <c r="D14902" s="221"/>
      <c r="E14902" s="221">
        <v>1.82287490373788</v>
      </c>
    </row>
    <row r="14903" spans="1:5" x14ac:dyDescent="0.25">
      <c r="A14903" s="221">
        <v>68823.594948785001</v>
      </c>
      <c r="B14903" s="221">
        <v>1.46814875439425</v>
      </c>
      <c r="C14903" s="221">
        <v>1.8767678161147101</v>
      </c>
      <c r="D14903" s="221"/>
      <c r="E14903" s="221">
        <v>1.82286402090553</v>
      </c>
    </row>
    <row r="14904" spans="1:5" x14ac:dyDescent="0.25">
      <c r="A14904" s="221">
        <v>68826.425061264497</v>
      </c>
      <c r="B14904" s="221">
        <v>0.92612155044729005</v>
      </c>
      <c r="C14904" s="221">
        <v>1.8767554487107101</v>
      </c>
      <c r="D14904" s="221"/>
      <c r="E14904" s="221">
        <v>1.8228608623704901</v>
      </c>
    </row>
    <row r="14905" spans="1:5" x14ac:dyDescent="0.25">
      <c r="A14905" s="221">
        <v>68844.574754332396</v>
      </c>
      <c r="B14905" s="221">
        <v>1.0652811178977399</v>
      </c>
      <c r="C14905" s="221">
        <v>1.8766761757789701</v>
      </c>
      <c r="D14905" s="221"/>
      <c r="E14905" s="221">
        <v>1.82284061710079</v>
      </c>
    </row>
    <row r="14906" spans="1:5" x14ac:dyDescent="0.25">
      <c r="A14906" s="221">
        <v>68845.191311083894</v>
      </c>
      <c r="B14906" s="221">
        <v>2.9392419084732802</v>
      </c>
      <c r="C14906" s="221">
        <v>1.87667348404516</v>
      </c>
      <c r="D14906" s="221"/>
      <c r="E14906" s="221">
        <v>1.8228399294491899</v>
      </c>
    </row>
    <row r="14907" spans="1:5" x14ac:dyDescent="0.25">
      <c r="A14907" s="221">
        <v>68848.985398155099</v>
      </c>
      <c r="B14907" s="221">
        <v>2.02797187517116</v>
      </c>
      <c r="C14907" s="221">
        <v>1.8766569216523401</v>
      </c>
      <c r="D14907" s="221"/>
      <c r="E14907" s="221">
        <v>1.8228356983806799</v>
      </c>
    </row>
    <row r="14908" spans="1:5" x14ac:dyDescent="0.25">
      <c r="A14908" s="221">
        <v>68849.165380329505</v>
      </c>
      <c r="B14908" s="221">
        <v>1.43159723500403</v>
      </c>
      <c r="C14908" s="221">
        <v>1.87665613604757</v>
      </c>
      <c r="D14908" s="221"/>
      <c r="E14908" s="221">
        <v>1.8228354976691801</v>
      </c>
    </row>
    <row r="14909" spans="1:5" x14ac:dyDescent="0.25">
      <c r="A14909" s="221">
        <v>68854.276235617304</v>
      </c>
      <c r="B14909" s="221">
        <v>1.4801751526529101</v>
      </c>
      <c r="C14909" s="221">
        <v>1.87663383060103</v>
      </c>
      <c r="D14909" s="221"/>
      <c r="E14909" s="221">
        <v>1.82282979817456</v>
      </c>
    </row>
    <row r="14910" spans="1:5" x14ac:dyDescent="0.25">
      <c r="A14910" s="221">
        <v>68864.489694350894</v>
      </c>
      <c r="B14910" s="221">
        <v>2.1016103453009398</v>
      </c>
      <c r="C14910" s="221">
        <v>1.8765892712904999</v>
      </c>
      <c r="D14910" s="221"/>
      <c r="E14910" s="221">
        <v>1.8228184136286301</v>
      </c>
    </row>
    <row r="14911" spans="1:5" x14ac:dyDescent="0.25">
      <c r="A14911" s="221">
        <v>68869.702785411995</v>
      </c>
      <c r="B14911" s="221">
        <v>2.09430880161894</v>
      </c>
      <c r="C14911" s="221">
        <v>1.87656653586074</v>
      </c>
      <c r="D14911" s="221"/>
      <c r="E14911" s="221">
        <v>1.82281260279841</v>
      </c>
    </row>
    <row r="14912" spans="1:5" x14ac:dyDescent="0.25">
      <c r="A14912" s="221">
        <v>68877.742647846695</v>
      </c>
      <c r="B14912" s="221">
        <v>2.2417007946426302</v>
      </c>
      <c r="C14912" s="221">
        <v>1.8765314830120501</v>
      </c>
      <c r="D14912" s="221"/>
      <c r="E14912" s="221">
        <v>1.8228036410758901</v>
      </c>
    </row>
    <row r="14913" spans="1:5" x14ac:dyDescent="0.25">
      <c r="A14913" s="221">
        <v>68885.295449188605</v>
      </c>
      <c r="B14913" s="221">
        <v>2.9355743307389699</v>
      </c>
      <c r="C14913" s="221">
        <v>1.8764985654842199</v>
      </c>
      <c r="D14913" s="221"/>
      <c r="E14913" s="221">
        <v>1.8227952222614601</v>
      </c>
    </row>
    <row r="14914" spans="1:5" x14ac:dyDescent="0.25">
      <c r="A14914" s="221">
        <v>68892.750565742594</v>
      </c>
      <c r="B14914" s="221">
        <v>2.1744600129038698</v>
      </c>
      <c r="C14914" s="221">
        <v>1.8764660848081101</v>
      </c>
      <c r="D14914" s="221"/>
      <c r="E14914" s="221">
        <v>1.82278691233247</v>
      </c>
    </row>
    <row r="14915" spans="1:5" x14ac:dyDescent="0.25">
      <c r="A14915" s="221">
        <v>68897.378431159101</v>
      </c>
      <c r="B14915" s="221">
        <v>1.5390645591218699</v>
      </c>
      <c r="C14915" s="221">
        <v>1.87644592756057</v>
      </c>
      <c r="D14915" s="221"/>
      <c r="E14915" s="221">
        <v>1.82278175383056</v>
      </c>
    </row>
    <row r="14916" spans="1:5" x14ac:dyDescent="0.25">
      <c r="A14916" s="221">
        <v>68898.491904500494</v>
      </c>
      <c r="B14916" s="221">
        <v>1.58291296807367</v>
      </c>
      <c r="C14916" s="221">
        <v>1.8764410782982399</v>
      </c>
      <c r="D14916" s="221"/>
      <c r="E14916" s="221">
        <v>1.8227805131691599</v>
      </c>
    </row>
    <row r="14917" spans="1:5" x14ac:dyDescent="0.25">
      <c r="A14917" s="221">
        <v>68902.486753884004</v>
      </c>
      <c r="B14917" s="221">
        <v>1.0761432427804301</v>
      </c>
      <c r="C14917" s="221">
        <v>1.87642368236172</v>
      </c>
      <c r="D14917" s="221"/>
      <c r="E14917" s="221">
        <v>1.8227760624557601</v>
      </c>
    </row>
    <row r="14918" spans="1:5" x14ac:dyDescent="0.25">
      <c r="A14918" s="221">
        <v>68903.114885762596</v>
      </c>
      <c r="B14918" s="221">
        <v>0.82175182870334296</v>
      </c>
      <c r="C14918" s="221">
        <v>1.87642094739695</v>
      </c>
      <c r="D14918" s="221"/>
      <c r="E14918" s="221">
        <v>1.8227753626459</v>
      </c>
    </row>
    <row r="14919" spans="1:5" x14ac:dyDescent="0.25">
      <c r="A14919" s="221">
        <v>68903.478371496705</v>
      </c>
      <c r="B14919" s="221">
        <v>2.6801571243134599</v>
      </c>
      <c r="C14919" s="221">
        <v>1.8764193647696901</v>
      </c>
      <c r="D14919" s="221"/>
      <c r="E14919" s="221">
        <v>1.82277495768174</v>
      </c>
    </row>
    <row r="14920" spans="1:5" x14ac:dyDescent="0.25">
      <c r="A14920" s="221">
        <v>68904.780617611003</v>
      </c>
      <c r="B14920" s="221">
        <v>0.94069193617398705</v>
      </c>
      <c r="C14920" s="221">
        <v>1.87641369496399</v>
      </c>
      <c r="D14920" s="221"/>
      <c r="E14920" s="221">
        <v>1.8227735068324999</v>
      </c>
    </row>
    <row r="14921" spans="1:5" x14ac:dyDescent="0.25">
      <c r="A14921" s="221">
        <v>68908.918296837699</v>
      </c>
      <c r="B14921" s="221">
        <v>0.24005487731868499</v>
      </c>
      <c r="C14921" s="221">
        <v>1.87639568245073</v>
      </c>
      <c r="D14921" s="221"/>
      <c r="E14921" s="221">
        <v>1.82276889699052</v>
      </c>
    </row>
    <row r="14922" spans="1:5" x14ac:dyDescent="0.25">
      <c r="A14922" s="221">
        <v>68911.434370350602</v>
      </c>
      <c r="B14922" s="221">
        <v>2.6565209459021202</v>
      </c>
      <c r="C14922" s="221">
        <v>1.87638473054763</v>
      </c>
      <c r="D14922" s="221"/>
      <c r="E14922" s="221">
        <v>1.8227660944499899</v>
      </c>
    </row>
    <row r="14923" spans="1:5" x14ac:dyDescent="0.25">
      <c r="A14923" s="221">
        <v>68917.531320100403</v>
      </c>
      <c r="B14923" s="221">
        <v>1.8114853763574701</v>
      </c>
      <c r="C14923" s="221">
        <v>1.87635819744843</v>
      </c>
      <c r="D14923" s="221"/>
      <c r="E14923" s="221">
        <v>1.82275930333333</v>
      </c>
    </row>
    <row r="14924" spans="1:5" x14ac:dyDescent="0.25">
      <c r="A14924" s="221">
        <v>68929.733265594303</v>
      </c>
      <c r="B14924" s="221">
        <v>1.5206043373064999</v>
      </c>
      <c r="C14924" s="221">
        <v>1.87630511757791</v>
      </c>
      <c r="D14924" s="221"/>
      <c r="E14924" s="221">
        <v>1.8227457132445399</v>
      </c>
    </row>
    <row r="14925" spans="1:5" x14ac:dyDescent="0.25">
      <c r="A14925" s="221">
        <v>68935.780578806298</v>
      </c>
      <c r="B14925" s="221">
        <v>2.3329448223395701</v>
      </c>
      <c r="C14925" s="221">
        <v>1.87627882151986</v>
      </c>
      <c r="D14925" s="221"/>
      <c r="E14925" s="221">
        <v>1.8227389826200899</v>
      </c>
    </row>
    <row r="14926" spans="1:5" x14ac:dyDescent="0.25">
      <c r="A14926" s="221">
        <v>68946.452775477199</v>
      </c>
      <c r="B14926" s="221">
        <v>2.03694525053377</v>
      </c>
      <c r="C14926" s="221">
        <v>1.8762324314449901</v>
      </c>
      <c r="D14926" s="221"/>
      <c r="E14926" s="221">
        <v>1.82272710452724</v>
      </c>
    </row>
    <row r="14927" spans="1:5" x14ac:dyDescent="0.25">
      <c r="A14927" s="221">
        <v>68955.551140649404</v>
      </c>
      <c r="B14927" s="221">
        <v>1.7770952764939001</v>
      </c>
      <c r="C14927" s="221">
        <v>1.8761928991091299</v>
      </c>
      <c r="D14927" s="221"/>
      <c r="E14927" s="221">
        <v>1.8227169780996999</v>
      </c>
    </row>
    <row r="14928" spans="1:5" x14ac:dyDescent="0.25">
      <c r="A14928" s="221">
        <v>68980.700549688001</v>
      </c>
      <c r="B14928" s="221">
        <v>2.0131054739224599</v>
      </c>
      <c r="C14928" s="221">
        <v>1.87608370371998</v>
      </c>
      <c r="D14928" s="221"/>
      <c r="E14928" s="221">
        <v>1.82268898695366</v>
      </c>
    </row>
    <row r="14929" spans="1:5" x14ac:dyDescent="0.25">
      <c r="A14929" s="221">
        <v>68983.293991259095</v>
      </c>
      <c r="B14929" s="221">
        <v>1.97253166504165</v>
      </c>
      <c r="C14929" s="221">
        <v>1.8760724498017201</v>
      </c>
      <c r="D14929" s="221"/>
      <c r="E14929" s="221">
        <v>1.82268610046827</v>
      </c>
    </row>
    <row r="14930" spans="1:5" x14ac:dyDescent="0.25">
      <c r="A14930" s="221">
        <v>68987.703665398702</v>
      </c>
      <c r="B14930" s="221">
        <v>1.7592860913884201</v>
      </c>
      <c r="C14930" s="221">
        <v>1.8760533173042599</v>
      </c>
      <c r="D14930" s="221"/>
      <c r="E14930" s="221">
        <v>1.82268119252659</v>
      </c>
    </row>
    <row r="14931" spans="1:5" x14ac:dyDescent="0.25">
      <c r="A14931" s="221">
        <v>68987.903428848396</v>
      </c>
      <c r="B14931" s="221">
        <v>1.4059597173160301</v>
      </c>
      <c r="C14931" s="221">
        <v>1.87605245066089</v>
      </c>
      <c r="D14931" s="221"/>
      <c r="E14931" s="221">
        <v>1.82268097019103</v>
      </c>
    </row>
    <row r="14932" spans="1:5" x14ac:dyDescent="0.25">
      <c r="A14932" s="221">
        <v>68991.945020303101</v>
      </c>
      <c r="B14932" s="221">
        <v>2.2946072798184298</v>
      </c>
      <c r="C14932" s="221">
        <v>1.8760349183398299</v>
      </c>
      <c r="D14932" s="221"/>
      <c r="E14932" s="221">
        <v>1.8226764721670801</v>
      </c>
    </row>
    <row r="14933" spans="1:5" x14ac:dyDescent="0.25">
      <c r="A14933" s="221">
        <v>68992.096152758997</v>
      </c>
      <c r="B14933" s="221">
        <v>1.97260691248062</v>
      </c>
      <c r="C14933" s="221">
        <v>1.8760342627867801</v>
      </c>
      <c r="D14933" s="221"/>
      <c r="E14933" s="221">
        <v>1.82267630406415</v>
      </c>
    </row>
    <row r="14934" spans="1:5" x14ac:dyDescent="0.25">
      <c r="A14934" s="221">
        <v>69009.009514978607</v>
      </c>
      <c r="B14934" s="221">
        <v>2.4334465155576401</v>
      </c>
      <c r="C14934" s="221">
        <v>1.8759609244362201</v>
      </c>
      <c r="D14934" s="221"/>
      <c r="E14934" s="221">
        <v>1.8226574928346799</v>
      </c>
    </row>
    <row r="14935" spans="1:5" x14ac:dyDescent="0.25">
      <c r="A14935" s="221">
        <v>69012.675759244506</v>
      </c>
      <c r="B14935" s="221">
        <v>2.5420115561301602</v>
      </c>
      <c r="C14935" s="221">
        <v>1.87594503367924</v>
      </c>
      <c r="D14935" s="221"/>
      <c r="E14935" s="221">
        <v>1.8226534163842401</v>
      </c>
    </row>
    <row r="14936" spans="1:5" x14ac:dyDescent="0.25">
      <c r="A14936" s="221">
        <v>69014.143070080201</v>
      </c>
      <c r="B14936" s="221">
        <v>1.99535155356847</v>
      </c>
      <c r="C14936" s="221">
        <v>1.87593867449801</v>
      </c>
      <c r="D14936" s="221"/>
      <c r="E14936" s="221">
        <v>1.8226517848999499</v>
      </c>
    </row>
    <row r="14937" spans="1:5" x14ac:dyDescent="0.25">
      <c r="A14937" s="221">
        <v>69015.248251191006</v>
      </c>
      <c r="B14937" s="221">
        <v>2.9815595015130398</v>
      </c>
      <c r="C14937" s="221">
        <v>1.8759338849942</v>
      </c>
      <c r="D14937" s="221"/>
      <c r="E14937" s="221">
        <v>1.8226505560631101</v>
      </c>
    </row>
    <row r="14938" spans="1:5" x14ac:dyDescent="0.25">
      <c r="A14938" s="221">
        <v>69023.948799874604</v>
      </c>
      <c r="B14938" s="221">
        <v>2.1343071040469002</v>
      </c>
      <c r="C14938" s="221">
        <v>1.8758961868289299</v>
      </c>
      <c r="D14938" s="221"/>
      <c r="E14938" s="221">
        <v>1.82264088203351</v>
      </c>
    </row>
    <row r="14939" spans="1:5" x14ac:dyDescent="0.25">
      <c r="A14939" s="221">
        <v>69035.970618466396</v>
      </c>
      <c r="B14939" s="221">
        <v>1.1596822721467801</v>
      </c>
      <c r="C14939" s="221">
        <v>1.87584411907162</v>
      </c>
      <c r="D14939" s="221"/>
      <c r="E14939" s="221">
        <v>1.8226275185673999</v>
      </c>
    </row>
    <row r="14940" spans="1:5" x14ac:dyDescent="0.25">
      <c r="A14940" s="221">
        <v>69037.753333877103</v>
      </c>
      <c r="B14940" s="221">
        <v>0.77708955196504903</v>
      </c>
      <c r="C14940" s="221">
        <v>1.8758363999957</v>
      </c>
      <c r="D14940" s="221"/>
      <c r="E14940" s="221">
        <v>1.82262553757588</v>
      </c>
    </row>
    <row r="14941" spans="1:5" x14ac:dyDescent="0.25">
      <c r="A14941" s="221">
        <v>69052.573984871298</v>
      </c>
      <c r="B14941" s="221">
        <v>2.59806024785569</v>
      </c>
      <c r="C14941" s="221">
        <v>1.8757722475163301</v>
      </c>
      <c r="D14941" s="221"/>
      <c r="E14941" s="221">
        <v>1.8226090685512699</v>
      </c>
    </row>
    <row r="14942" spans="1:5" x14ac:dyDescent="0.25">
      <c r="A14942" s="221">
        <v>69064.124505691201</v>
      </c>
      <c r="B14942" s="221">
        <v>1.8872750842686701</v>
      </c>
      <c r="C14942" s="221">
        <v>1.8757222748490501</v>
      </c>
      <c r="D14942" s="221"/>
      <c r="E14942" s="221">
        <v>1.8225962333653101</v>
      </c>
    </row>
    <row r="14943" spans="1:5" x14ac:dyDescent="0.25">
      <c r="A14943" s="221">
        <v>69067.674476652901</v>
      </c>
      <c r="B14943" s="221">
        <v>2.2461949543227</v>
      </c>
      <c r="C14943" s="221">
        <v>1.87570692040401</v>
      </c>
      <c r="D14943" s="221"/>
      <c r="E14943" s="221">
        <v>1.82259228881541</v>
      </c>
    </row>
    <row r="14944" spans="1:5" x14ac:dyDescent="0.25">
      <c r="A14944" s="221">
        <v>69069.176557905797</v>
      </c>
      <c r="B14944" s="221">
        <v>1.5113369953623199</v>
      </c>
      <c r="C14944" s="221">
        <v>1.8757004241597</v>
      </c>
      <c r="D14944" s="221"/>
      <c r="E14944" s="221">
        <v>1.82259062029272</v>
      </c>
    </row>
    <row r="14945" spans="1:5" x14ac:dyDescent="0.25">
      <c r="A14945" s="221">
        <v>69072.854600540595</v>
      </c>
      <c r="B14945" s="221">
        <v>2.10614539806528</v>
      </c>
      <c r="C14945" s="221">
        <v>1.8756845187661699</v>
      </c>
      <c r="D14945" s="221"/>
      <c r="E14945" s="221">
        <v>1.8225865346964201</v>
      </c>
    </row>
    <row r="14946" spans="1:5" x14ac:dyDescent="0.25">
      <c r="A14946" s="221">
        <v>69080.836989798001</v>
      </c>
      <c r="B14946" s="221">
        <v>1.63366598697456</v>
      </c>
      <c r="C14946" s="221">
        <v>1.8756500069179201</v>
      </c>
      <c r="D14946" s="221"/>
      <c r="E14946" s="221">
        <v>1.8225776684260799</v>
      </c>
    </row>
    <row r="14947" spans="1:5" x14ac:dyDescent="0.25">
      <c r="A14947" s="221">
        <v>69087.515875665107</v>
      </c>
      <c r="B14947" s="221">
        <v>2.0770456154535899</v>
      </c>
      <c r="C14947" s="221">
        <v>1.87562113842075</v>
      </c>
      <c r="D14947" s="221"/>
      <c r="E14947" s="221">
        <v>1.8225702519003</v>
      </c>
    </row>
    <row r="14948" spans="1:5" x14ac:dyDescent="0.25">
      <c r="A14948" s="221">
        <v>69096.147517488906</v>
      </c>
      <c r="B14948" s="221">
        <v>1.8546652075635699</v>
      </c>
      <c r="C14948" s="221">
        <v>1.8755838396462501</v>
      </c>
      <c r="D14948" s="221"/>
      <c r="E14948" s="221">
        <v>1.82256066732069</v>
      </c>
    </row>
    <row r="14949" spans="1:5" x14ac:dyDescent="0.25">
      <c r="A14949" s="221">
        <v>69096.248532828395</v>
      </c>
      <c r="B14949" s="221">
        <v>1.7382053310424701</v>
      </c>
      <c r="C14949" s="221">
        <v>1.87558340320973</v>
      </c>
      <c r="D14949" s="221"/>
      <c r="E14949" s="221">
        <v>1.82256055515321</v>
      </c>
    </row>
    <row r="14950" spans="1:5" x14ac:dyDescent="0.25">
      <c r="A14950" s="221">
        <v>69103.049454348802</v>
      </c>
      <c r="B14950" s="221">
        <v>0.93104549966487304</v>
      </c>
      <c r="C14950" s="221">
        <v>1.87555402348536</v>
      </c>
      <c r="D14950" s="221"/>
      <c r="E14950" s="221">
        <v>1.8225530034063799</v>
      </c>
    </row>
    <row r="14951" spans="1:5" x14ac:dyDescent="0.25">
      <c r="A14951" s="221">
        <v>69118.478677819396</v>
      </c>
      <c r="B14951" s="221">
        <v>2.19911292464205</v>
      </c>
      <c r="C14951" s="221">
        <v>1.8754873954920299</v>
      </c>
      <c r="D14951" s="221"/>
      <c r="E14951" s="221">
        <v>1.8225358768653499</v>
      </c>
    </row>
    <row r="14952" spans="1:5" x14ac:dyDescent="0.25">
      <c r="A14952" s="221">
        <v>69118.496345331805</v>
      </c>
      <c r="B14952" s="221">
        <v>2.0749703883700099</v>
      </c>
      <c r="C14952" s="221">
        <v>1.8754873192188699</v>
      </c>
      <c r="D14952" s="221"/>
      <c r="E14952" s="221">
        <v>1.82253585725429</v>
      </c>
    </row>
    <row r="14953" spans="1:5" x14ac:dyDescent="0.25">
      <c r="A14953" s="221">
        <v>69127.728200171201</v>
      </c>
      <c r="B14953" s="221">
        <v>2.2943586828856302</v>
      </c>
      <c r="C14953" s="221">
        <v>1.8754474702877</v>
      </c>
      <c r="D14953" s="221"/>
      <c r="E14953" s="221">
        <v>1.82252561340312</v>
      </c>
    </row>
    <row r="14954" spans="1:5" x14ac:dyDescent="0.25">
      <c r="A14954" s="221">
        <v>69153.312607821295</v>
      </c>
      <c r="B14954" s="221">
        <v>1.28063649845538</v>
      </c>
      <c r="C14954" s="221">
        <v>1.8753371007767801</v>
      </c>
      <c r="D14954" s="221"/>
      <c r="E14954" s="221">
        <v>1.82249723048415</v>
      </c>
    </row>
    <row r="14955" spans="1:5" x14ac:dyDescent="0.25">
      <c r="A14955" s="221">
        <v>69166.439120625902</v>
      </c>
      <c r="B14955" s="221">
        <v>1.4860148952410299</v>
      </c>
      <c r="C14955" s="221">
        <v>1.8752805101446099</v>
      </c>
      <c r="D14955" s="221"/>
      <c r="E14955" s="221">
        <v>1.8224826681478099</v>
      </c>
    </row>
    <row r="14956" spans="1:5" x14ac:dyDescent="0.25">
      <c r="A14956" s="221">
        <v>69191.050986002097</v>
      </c>
      <c r="B14956" s="221">
        <v>0.93451733080094401</v>
      </c>
      <c r="C14956" s="221">
        <v>1.8751744667643799</v>
      </c>
      <c r="D14956" s="221"/>
      <c r="E14956" s="221">
        <v>1.8224553808586901</v>
      </c>
    </row>
    <row r="14957" spans="1:5" x14ac:dyDescent="0.25">
      <c r="A14957" s="221">
        <v>69191.546639004402</v>
      </c>
      <c r="B14957" s="221">
        <v>1.45583606117683</v>
      </c>
      <c r="C14957" s="221">
        <v>1.87517233200968</v>
      </c>
      <c r="D14957" s="221"/>
      <c r="E14957" s="221">
        <v>1.82245483145162</v>
      </c>
    </row>
    <row r="14958" spans="1:5" x14ac:dyDescent="0.25">
      <c r="A14958" s="221">
        <v>69195.263168437305</v>
      </c>
      <c r="B14958" s="221">
        <v>1.3422397052108299</v>
      </c>
      <c r="C14958" s="221">
        <v>1.8751563262122799</v>
      </c>
      <c r="D14958" s="221"/>
      <c r="E14958" s="221">
        <v>1.8224507145333899</v>
      </c>
    </row>
    <row r="14959" spans="1:5" x14ac:dyDescent="0.25">
      <c r="A14959" s="221">
        <v>69201.263350257999</v>
      </c>
      <c r="B14959" s="221">
        <v>1.47128931091951</v>
      </c>
      <c r="C14959" s="221">
        <v>1.8751304893487899</v>
      </c>
      <c r="D14959" s="221"/>
      <c r="E14959" s="221">
        <v>1.82244406892593</v>
      </c>
    </row>
    <row r="14960" spans="1:5" x14ac:dyDescent="0.25">
      <c r="A14960" s="221">
        <v>69214.649781152795</v>
      </c>
      <c r="B14960" s="221">
        <v>1.3342619635441599</v>
      </c>
      <c r="C14960" s="221">
        <v>1.8750728640257399</v>
      </c>
      <c r="D14960" s="221"/>
      <c r="E14960" s="221">
        <v>1.82242924254771</v>
      </c>
    </row>
    <row r="14961" spans="1:5" x14ac:dyDescent="0.25">
      <c r="A14961" s="221">
        <v>69220.535986651797</v>
      </c>
      <c r="B14961" s="221">
        <v>2.4536482229908301</v>
      </c>
      <c r="C14961" s="221">
        <v>1.8750475327262299</v>
      </c>
      <c r="D14961" s="221"/>
      <c r="E14961" s="221">
        <v>1.82242272317673</v>
      </c>
    </row>
    <row r="14962" spans="1:5" x14ac:dyDescent="0.25">
      <c r="A14962" s="221">
        <v>69221.607016776106</v>
      </c>
      <c r="B14962" s="221">
        <v>1.6653483530919999</v>
      </c>
      <c r="C14962" s="221">
        <v>1.87504292386497</v>
      </c>
      <c r="D14962" s="221"/>
      <c r="E14962" s="221">
        <v>1.82242153693838</v>
      </c>
    </row>
    <row r="14963" spans="1:5" x14ac:dyDescent="0.25">
      <c r="A14963" s="221">
        <v>69222.073739671701</v>
      </c>
      <c r="B14963" s="221">
        <v>0.72055598306852697</v>
      </c>
      <c r="C14963" s="221">
        <v>1.87504091556759</v>
      </c>
      <c r="D14963" s="221"/>
      <c r="E14963" s="221">
        <v>1.8224210200111901</v>
      </c>
    </row>
    <row r="14964" spans="1:5" x14ac:dyDescent="0.25">
      <c r="A14964" s="221">
        <v>69222.407312454394</v>
      </c>
      <c r="B14964" s="221">
        <v>1.69935876122864</v>
      </c>
      <c r="C14964" s="221">
        <v>1.87503948021928</v>
      </c>
      <c r="D14964" s="221"/>
      <c r="E14964" s="221">
        <v>1.82242065055675</v>
      </c>
    </row>
    <row r="14965" spans="1:5" x14ac:dyDescent="0.25">
      <c r="A14965" s="221">
        <v>69226.127021635999</v>
      </c>
      <c r="B14965" s="221">
        <v>0.53688712165746999</v>
      </c>
      <c r="C14965" s="221">
        <v>1.87502347548885</v>
      </c>
      <c r="D14965" s="221"/>
      <c r="E14965" s="221">
        <v>1.8224165307270801</v>
      </c>
    </row>
    <row r="14966" spans="1:5" x14ac:dyDescent="0.25">
      <c r="A14966" s="221">
        <v>69238.086130629206</v>
      </c>
      <c r="B14966" s="221">
        <v>4.2997357217200403</v>
      </c>
      <c r="C14966" s="221">
        <v>1.87497203087915</v>
      </c>
      <c r="D14966" s="221"/>
      <c r="E14966" s="221">
        <v>1.82240328520447</v>
      </c>
    </row>
    <row r="14967" spans="1:5" x14ac:dyDescent="0.25">
      <c r="A14967" s="221">
        <v>69238.349798069903</v>
      </c>
      <c r="B14967" s="221">
        <v>1.53297986158794</v>
      </c>
      <c r="C14967" s="221">
        <v>1.8749708968568399</v>
      </c>
      <c r="D14967" s="221"/>
      <c r="E14967" s="221">
        <v>1.8224029931749299</v>
      </c>
    </row>
    <row r="14968" spans="1:5" x14ac:dyDescent="0.25">
      <c r="A14968" s="221">
        <v>69255.964109471402</v>
      </c>
      <c r="B14968" s="221">
        <v>1.6212591310769799</v>
      </c>
      <c r="C14968" s="221">
        <v>1.87489515750492</v>
      </c>
      <c r="D14968" s="221"/>
      <c r="E14968" s="221">
        <v>1.8223834841329001</v>
      </c>
    </row>
    <row r="14969" spans="1:5" x14ac:dyDescent="0.25">
      <c r="A14969" s="221">
        <v>69262.556487406706</v>
      </c>
      <c r="B14969" s="221">
        <v>-2.0215041475492499</v>
      </c>
      <c r="C14969" s="221">
        <v>1.87486682060766</v>
      </c>
      <c r="D14969" s="221"/>
      <c r="E14969" s="221">
        <v>1.8223761826281599</v>
      </c>
    </row>
    <row r="14970" spans="1:5" x14ac:dyDescent="0.25">
      <c r="A14970" s="221">
        <v>69262.698191027099</v>
      </c>
      <c r="B14970" s="221">
        <v>1.66367641743901</v>
      </c>
      <c r="C14970" s="221">
        <v>1.87486621156011</v>
      </c>
      <c r="D14970" s="221"/>
      <c r="E14970" s="221">
        <v>1.82237602568181</v>
      </c>
    </row>
    <row r="14971" spans="1:5" x14ac:dyDescent="0.25">
      <c r="A14971" s="221">
        <v>69265.136621852696</v>
      </c>
      <c r="B14971" s="221">
        <v>1.64727988468372</v>
      </c>
      <c r="C14971" s="221">
        <v>1.8748557314590699</v>
      </c>
      <c r="D14971" s="221"/>
      <c r="E14971" s="221">
        <v>1.8223733249546401</v>
      </c>
    </row>
    <row r="14972" spans="1:5" x14ac:dyDescent="0.25">
      <c r="A14972" s="221">
        <v>69268.845486242702</v>
      </c>
      <c r="B14972" s="221">
        <v>3.13047028494797</v>
      </c>
      <c r="C14972" s="221">
        <v>1.87483979250355</v>
      </c>
      <c r="D14972" s="221"/>
      <c r="E14972" s="221">
        <v>1.8223692171363</v>
      </c>
    </row>
    <row r="14973" spans="1:5" x14ac:dyDescent="0.25">
      <c r="A14973" s="221">
        <v>69272.807266973206</v>
      </c>
      <c r="B14973" s="221">
        <v>1.9900352264827099</v>
      </c>
      <c r="C14973" s="221">
        <v>1.87482276838869</v>
      </c>
      <c r="D14973" s="221"/>
      <c r="E14973" s="221">
        <v>1.8223648291960099</v>
      </c>
    </row>
    <row r="14974" spans="1:5" x14ac:dyDescent="0.25">
      <c r="A14974" s="221">
        <v>69276.240774069403</v>
      </c>
      <c r="B14974" s="221">
        <v>1.9736536486452101</v>
      </c>
      <c r="C14974" s="221">
        <v>1.87480801576858</v>
      </c>
      <c r="D14974" s="221"/>
      <c r="E14974" s="221">
        <v>1.82236102635452</v>
      </c>
    </row>
    <row r="14975" spans="1:5" x14ac:dyDescent="0.25">
      <c r="A14975" s="221">
        <v>69280.274521998203</v>
      </c>
      <c r="B14975" s="221">
        <v>3.88968789868873</v>
      </c>
      <c r="C14975" s="221">
        <v>1.87479068583259</v>
      </c>
      <c r="D14975" s="221"/>
      <c r="E14975" s="221">
        <v>1.82235655870568</v>
      </c>
    </row>
    <row r="14976" spans="1:5" x14ac:dyDescent="0.25">
      <c r="A14976" s="221">
        <v>69293.139638702807</v>
      </c>
      <c r="B14976" s="221">
        <v>1.5746517915098399</v>
      </c>
      <c r="C14976" s="221">
        <v>1.87473542647339</v>
      </c>
      <c r="D14976" s="221"/>
      <c r="E14976" s="221">
        <v>1.82234232280494</v>
      </c>
    </row>
    <row r="14977" spans="1:5" x14ac:dyDescent="0.25">
      <c r="A14977" s="221">
        <v>69304.694108650496</v>
      </c>
      <c r="B14977" s="221">
        <v>2.1967579176124001</v>
      </c>
      <c r="C14977" s="221">
        <v>1.8746858122971</v>
      </c>
      <c r="D14977" s="221"/>
      <c r="E14977" s="221">
        <v>1.82232953869006</v>
      </c>
    </row>
    <row r="14978" spans="1:5" x14ac:dyDescent="0.25">
      <c r="A14978" s="221">
        <v>69316.040848712597</v>
      </c>
      <c r="B14978" s="221">
        <v>2.10484372086353</v>
      </c>
      <c r="C14978" s="221">
        <v>1.8746371041133201</v>
      </c>
      <c r="D14978" s="221"/>
      <c r="E14978" s="221">
        <v>1.8223169892261499</v>
      </c>
    </row>
    <row r="14979" spans="1:5" x14ac:dyDescent="0.25">
      <c r="A14979" s="221">
        <v>69318.707028206394</v>
      </c>
      <c r="B14979" s="221">
        <v>2.46797373393952</v>
      </c>
      <c r="C14979" s="221">
        <v>1.87462566097725</v>
      </c>
      <c r="D14979" s="221"/>
      <c r="E14979" s="221">
        <v>1.8223140409501799</v>
      </c>
    </row>
    <row r="14980" spans="1:5" x14ac:dyDescent="0.25">
      <c r="A14980" s="221">
        <v>69320.432071560499</v>
      </c>
      <c r="B14980" s="221">
        <v>1.3206097980359399</v>
      </c>
      <c r="C14980" s="221">
        <v>1.8746182575571899</v>
      </c>
      <c r="D14980" s="221"/>
      <c r="E14980" s="221">
        <v>1.8223121333877399</v>
      </c>
    </row>
    <row r="14981" spans="1:5" x14ac:dyDescent="0.25">
      <c r="A14981" s="221">
        <v>69322.329848184701</v>
      </c>
      <c r="B14981" s="221">
        <v>1.26272705390409</v>
      </c>
      <c r="C14981" s="221">
        <v>1.87461011317156</v>
      </c>
      <c r="D14981" s="221"/>
      <c r="E14981" s="221">
        <v>1.82231003481589</v>
      </c>
    </row>
    <row r="14982" spans="1:5" x14ac:dyDescent="0.25">
      <c r="A14982" s="221">
        <v>69325.943006649293</v>
      </c>
      <c r="B14982" s="221">
        <v>1.6743551668346099</v>
      </c>
      <c r="C14982" s="221">
        <v>1.8745946081893601</v>
      </c>
      <c r="D14982" s="221"/>
      <c r="E14982" s="221">
        <v>1.8223060393653601</v>
      </c>
    </row>
    <row r="14983" spans="1:5" x14ac:dyDescent="0.25">
      <c r="A14983" s="221">
        <v>69341.825411893005</v>
      </c>
      <c r="B14983" s="221">
        <v>4.1001022953217197</v>
      </c>
      <c r="C14983" s="221">
        <v>1.87452646864036</v>
      </c>
      <c r="D14983" s="221"/>
      <c r="E14983" s="221">
        <v>1.82228847651417</v>
      </c>
    </row>
    <row r="14984" spans="1:5" x14ac:dyDescent="0.25">
      <c r="A14984" s="221">
        <v>69348.056644248107</v>
      </c>
      <c r="B14984" s="221">
        <v>1.45430665940505</v>
      </c>
      <c r="C14984" s="221">
        <v>1.87449974193282</v>
      </c>
      <c r="D14984" s="221"/>
      <c r="E14984" s="221">
        <v>1.82228158832788</v>
      </c>
    </row>
    <row r="14985" spans="1:5" x14ac:dyDescent="0.25">
      <c r="A14985" s="221">
        <v>69348.923432414595</v>
      </c>
      <c r="B14985" s="221">
        <v>2.1508078381117901</v>
      </c>
      <c r="C14985" s="221">
        <v>1.87449602445639</v>
      </c>
      <c r="D14985" s="221"/>
      <c r="E14985" s="221">
        <v>1.8222806301708401</v>
      </c>
    </row>
    <row r="14986" spans="1:5" x14ac:dyDescent="0.25">
      <c r="A14986" s="221">
        <v>69349.164556753196</v>
      </c>
      <c r="B14986" s="221">
        <v>1.78526504755971</v>
      </c>
      <c r="C14986" s="221">
        <v>1.87449499033676</v>
      </c>
      <c r="D14986" s="221"/>
      <c r="E14986" s="221">
        <v>1.8222803636806899</v>
      </c>
    </row>
    <row r="14987" spans="1:5" x14ac:dyDescent="0.25">
      <c r="A14987" s="221">
        <v>69355.193382692596</v>
      </c>
      <c r="B14987" s="221">
        <v>1.8580551259145699</v>
      </c>
      <c r="C14987" s="221">
        <v>1.8744691361172401</v>
      </c>
      <c r="D14987" s="221"/>
      <c r="E14987" s="221">
        <v>1.8222737006340901</v>
      </c>
    </row>
    <row r="14988" spans="1:5" x14ac:dyDescent="0.25">
      <c r="A14988" s="221">
        <v>69361.633099308398</v>
      </c>
      <c r="B14988" s="221">
        <v>-2.10298887768211</v>
      </c>
      <c r="C14988" s="221">
        <v>1.8744415237099199</v>
      </c>
      <c r="D14988" s="221"/>
      <c r="E14988" s="221">
        <v>1.8222665834719101</v>
      </c>
    </row>
    <row r="14989" spans="1:5" x14ac:dyDescent="0.25">
      <c r="A14989" s="221">
        <v>69363.444289476</v>
      </c>
      <c r="B14989" s="221">
        <v>2.0022640037019599</v>
      </c>
      <c r="C14989" s="221">
        <v>1.8744337583513799</v>
      </c>
      <c r="D14989" s="221"/>
      <c r="E14989" s="221">
        <v>1.82226458174808</v>
      </c>
    </row>
    <row r="14990" spans="1:5" x14ac:dyDescent="0.25">
      <c r="A14990" s="221">
        <v>69364.061444907697</v>
      </c>
      <c r="B14990" s="221">
        <v>1.5872115883186499</v>
      </c>
      <c r="C14990" s="221">
        <v>1.8744311124094699</v>
      </c>
      <c r="D14990" s="221"/>
      <c r="E14990" s="221">
        <v>1.8222638996691101</v>
      </c>
    </row>
    <row r="14991" spans="1:5" x14ac:dyDescent="0.25">
      <c r="A14991" s="221">
        <v>69386.040853414001</v>
      </c>
      <c r="B14991" s="221">
        <v>1.7268733870208199</v>
      </c>
      <c r="C14991" s="221">
        <v>1.8743369028914201</v>
      </c>
      <c r="D14991" s="221"/>
      <c r="E14991" s="221">
        <v>1.8222396165107499</v>
      </c>
    </row>
    <row r="14992" spans="1:5" x14ac:dyDescent="0.25">
      <c r="A14992" s="221">
        <v>69411.362438762095</v>
      </c>
      <c r="B14992" s="221">
        <v>2.4169164886957799</v>
      </c>
      <c r="C14992" s="221">
        <v>1.87422842183342</v>
      </c>
      <c r="D14992" s="221"/>
      <c r="E14992" s="221">
        <v>1.82221165111878</v>
      </c>
    </row>
    <row r="14993" spans="1:5" x14ac:dyDescent="0.25">
      <c r="A14993" s="221">
        <v>69431.2844791549</v>
      </c>
      <c r="B14993" s="221">
        <v>1.0649695515725099</v>
      </c>
      <c r="C14993" s="221">
        <v>1.8741431115015501</v>
      </c>
      <c r="D14993" s="221"/>
      <c r="E14993" s="221">
        <v>1.8221896605288801</v>
      </c>
    </row>
    <row r="14994" spans="1:5" x14ac:dyDescent="0.25">
      <c r="A14994" s="221">
        <v>69460.490132609702</v>
      </c>
      <c r="B14994" s="221">
        <v>1.8275988635875899</v>
      </c>
      <c r="C14994" s="221">
        <v>1.87401810405265</v>
      </c>
      <c r="D14994" s="221"/>
      <c r="E14994" s="221">
        <v>1.82215743309236</v>
      </c>
    </row>
    <row r="14995" spans="1:5" x14ac:dyDescent="0.25">
      <c r="A14995" s="221">
        <v>69469.551082518301</v>
      </c>
      <c r="B14995" s="221">
        <v>2.0750972578331499</v>
      </c>
      <c r="C14995" s="221">
        <v>1.8739793340403601</v>
      </c>
      <c r="D14995" s="221"/>
      <c r="E14995" s="221">
        <v>1.8221474367505699</v>
      </c>
    </row>
    <row r="14996" spans="1:5" x14ac:dyDescent="0.25">
      <c r="A14996" s="221">
        <v>69471.044196189003</v>
      </c>
      <c r="B14996" s="221">
        <v>1.6729106549455299</v>
      </c>
      <c r="C14996" s="221">
        <v>1.87397294588705</v>
      </c>
      <c r="D14996" s="221"/>
      <c r="E14996" s="221">
        <v>1.8221457894978299</v>
      </c>
    </row>
    <row r="14997" spans="1:5" x14ac:dyDescent="0.25">
      <c r="A14997" s="221">
        <v>69471.428952706396</v>
      </c>
      <c r="B14997" s="221">
        <v>2.2832108806164899</v>
      </c>
      <c r="C14997" s="221">
        <v>1.8739712997518401</v>
      </c>
      <c r="D14997" s="221"/>
      <c r="E14997" s="221">
        <v>1.82214536513458</v>
      </c>
    </row>
    <row r="14998" spans="1:5" x14ac:dyDescent="0.25">
      <c r="A14998" s="221">
        <v>69472.519578161198</v>
      </c>
      <c r="B14998" s="221">
        <v>2.2788518747994999</v>
      </c>
      <c r="C14998" s="221">
        <v>1.8739666337310901</v>
      </c>
      <c r="D14998" s="221"/>
      <c r="E14998" s="221">
        <v>1.82214416224042</v>
      </c>
    </row>
    <row r="14999" spans="1:5" x14ac:dyDescent="0.25">
      <c r="A14999" s="221">
        <v>69473.913138150296</v>
      </c>
      <c r="B14999" s="221">
        <v>2.24972292733068</v>
      </c>
      <c r="C14999" s="221">
        <v>1.87396067178989</v>
      </c>
      <c r="D14999" s="221"/>
      <c r="E14999" s="221">
        <v>1.82214262539431</v>
      </c>
    </row>
    <row r="15000" spans="1:5" x14ac:dyDescent="0.25">
      <c r="A15000" s="221">
        <v>69475.745345452306</v>
      </c>
      <c r="B15000" s="221">
        <v>0.31800118564755397</v>
      </c>
      <c r="C15000" s="221">
        <v>1.87395283343409</v>
      </c>
      <c r="D15000" s="221"/>
      <c r="E15000" s="221">
        <v>1.82214060488129</v>
      </c>
    </row>
    <row r="15001" spans="1:5" x14ac:dyDescent="0.25">
      <c r="A15001" s="221">
        <v>69483.997760956801</v>
      </c>
      <c r="B15001" s="221">
        <v>1.9668598687283101</v>
      </c>
      <c r="C15001" s="221">
        <v>1.8739175317494701</v>
      </c>
      <c r="D15001" s="221"/>
      <c r="E15001" s="221">
        <v>1.82213150432102</v>
      </c>
    </row>
    <row r="15002" spans="1:5" x14ac:dyDescent="0.25">
      <c r="A15002" s="221">
        <v>69489.593750650296</v>
      </c>
      <c r="B15002" s="221">
        <v>0.91371684543672904</v>
      </c>
      <c r="C15002" s="221">
        <v>1.87389359624538</v>
      </c>
      <c r="D15002" s="221"/>
      <c r="E15002" s="221">
        <v>1.8221253339241099</v>
      </c>
    </row>
    <row r="15003" spans="1:5" x14ac:dyDescent="0.25">
      <c r="A15003" s="221">
        <v>69500.16627473</v>
      </c>
      <c r="B15003" s="221">
        <v>1.25887342695994</v>
      </c>
      <c r="C15003" s="221">
        <v>1.8738483805756601</v>
      </c>
      <c r="D15003" s="221"/>
      <c r="E15003" s="221">
        <v>1.82211367899517</v>
      </c>
    </row>
    <row r="15004" spans="1:5" x14ac:dyDescent="0.25">
      <c r="A15004" s="221">
        <v>69509.886043304999</v>
      </c>
      <c r="B15004" s="221">
        <v>1.6310809839123399</v>
      </c>
      <c r="C15004" s="221">
        <v>1.87380681836782</v>
      </c>
      <c r="D15004" s="221"/>
      <c r="E15004" s="221">
        <v>1.82210296412602</v>
      </c>
    </row>
    <row r="15005" spans="1:5" x14ac:dyDescent="0.25">
      <c r="A15005" s="221">
        <v>69512.463574812893</v>
      </c>
      <c r="B15005" s="221">
        <v>1.0833647807592299</v>
      </c>
      <c r="C15005" s="221">
        <v>1.87379579773104</v>
      </c>
      <c r="D15005" s="221"/>
      <c r="E15005" s="221">
        <v>1.8221001227093101</v>
      </c>
    </row>
    <row r="15006" spans="1:5" x14ac:dyDescent="0.25">
      <c r="A15006" s="221">
        <v>69513.218654520402</v>
      </c>
      <c r="B15006" s="221">
        <v>0.99093716323079795</v>
      </c>
      <c r="C15006" s="221">
        <v>1.8737925693520201</v>
      </c>
      <c r="D15006" s="221"/>
      <c r="E15006" s="221">
        <v>1.82209929032527</v>
      </c>
    </row>
    <row r="15007" spans="1:5" x14ac:dyDescent="0.25">
      <c r="A15007" s="221">
        <v>69513.366163699306</v>
      </c>
      <c r="B15007" s="221">
        <v>2.58462694404591</v>
      </c>
      <c r="C15007" s="221">
        <v>1.8737919386695501</v>
      </c>
      <c r="D15007" s="221"/>
      <c r="E15007" s="221">
        <v>1.8220991278010299</v>
      </c>
    </row>
    <row r="15008" spans="1:5" x14ac:dyDescent="0.25">
      <c r="A15008" s="221">
        <v>69514.987468561507</v>
      </c>
      <c r="B15008" s="221">
        <v>1.6888358890047299</v>
      </c>
      <c r="C15008" s="221">
        <v>1.87378500683378</v>
      </c>
      <c r="D15008" s="221"/>
      <c r="E15008" s="221">
        <v>1.8220973414624899</v>
      </c>
    </row>
    <row r="15009" spans="1:5" x14ac:dyDescent="0.25">
      <c r="A15009" s="221">
        <v>69516.677390402299</v>
      </c>
      <c r="B15009" s="221">
        <v>2.1331604021692199</v>
      </c>
      <c r="C15009" s="221">
        <v>1.8737777818027599</v>
      </c>
      <c r="D15009" s="221"/>
      <c r="E15009" s="221">
        <v>1.82209547952241</v>
      </c>
    </row>
    <row r="15010" spans="1:5" x14ac:dyDescent="0.25">
      <c r="A15010" s="221">
        <v>69517.570599130093</v>
      </c>
      <c r="B15010" s="221">
        <v>1.83671134688066</v>
      </c>
      <c r="C15010" s="221">
        <v>1.87377396314876</v>
      </c>
      <c r="D15010" s="221"/>
      <c r="E15010" s="221">
        <v>1.82209449539338</v>
      </c>
    </row>
    <row r="15011" spans="1:5" x14ac:dyDescent="0.25">
      <c r="A15011" s="221">
        <v>69520.592188534894</v>
      </c>
      <c r="B15011" s="221">
        <v>1.1612206817967199</v>
      </c>
      <c r="C15011" s="221">
        <v>1.87376104529382</v>
      </c>
      <c r="D15011" s="221"/>
      <c r="E15011" s="221">
        <v>1.8220911662344299</v>
      </c>
    </row>
    <row r="15012" spans="1:5" x14ac:dyDescent="0.25">
      <c r="A15012" s="221">
        <v>69521.307999056196</v>
      </c>
      <c r="B15012" s="221">
        <v>1.9031898760683199</v>
      </c>
      <c r="C15012" s="221">
        <v>1.8737579851689501</v>
      </c>
      <c r="D15012" s="221"/>
      <c r="E15012" s="221">
        <v>1.8220903775610899</v>
      </c>
    </row>
    <row r="15013" spans="1:5" x14ac:dyDescent="0.25">
      <c r="A15013" s="221">
        <v>69524.022898961004</v>
      </c>
      <c r="B15013" s="221">
        <v>1.1586014236178299</v>
      </c>
      <c r="C15013" s="221">
        <v>1.87374637912278</v>
      </c>
      <c r="D15013" s="221"/>
      <c r="E15013" s="221">
        <v>1.82208738630976</v>
      </c>
    </row>
    <row r="15014" spans="1:5" x14ac:dyDescent="0.25">
      <c r="A15014" s="221">
        <v>69536.467912986802</v>
      </c>
      <c r="B15014" s="221">
        <v>2.6794437515419198</v>
      </c>
      <c r="C15014" s="221">
        <v>1.8736931830093899</v>
      </c>
      <c r="D15014" s="221"/>
      <c r="E15014" s="221">
        <v>1.82207367450966</v>
      </c>
    </row>
    <row r="15015" spans="1:5" x14ac:dyDescent="0.25">
      <c r="A15015" s="221">
        <v>69547.6579313947</v>
      </c>
      <c r="B15015" s="221">
        <v>2.0174372829735399</v>
      </c>
      <c r="C15015" s="221">
        <v>1.8736453590053499</v>
      </c>
      <c r="D15015" s="221"/>
      <c r="E15015" s="221">
        <v>1.8220613454654799</v>
      </c>
    </row>
    <row r="15016" spans="1:5" x14ac:dyDescent="0.25">
      <c r="A15016" s="221">
        <v>69561.5651286184</v>
      </c>
      <c r="B15016" s="221">
        <v>0.958284349410499</v>
      </c>
      <c r="C15016" s="221">
        <v>1.87358593190815</v>
      </c>
      <c r="D15016" s="221"/>
      <c r="E15016" s="221">
        <v>1.82204603045766</v>
      </c>
    </row>
    <row r="15017" spans="1:5" x14ac:dyDescent="0.25">
      <c r="A15017" s="221">
        <v>69567.997207583001</v>
      </c>
      <c r="B15017" s="221">
        <v>2.5881463076603102</v>
      </c>
      <c r="C15017" s="221">
        <v>1.8735584503281799</v>
      </c>
      <c r="D15017" s="221"/>
      <c r="E15017" s="221">
        <v>1.8220389472662699</v>
      </c>
    </row>
    <row r="15018" spans="1:5" x14ac:dyDescent="0.25">
      <c r="A15018" s="221">
        <v>69570.370365966097</v>
      </c>
      <c r="B15018" s="221">
        <v>1.3368867249081</v>
      </c>
      <c r="C15018" s="221">
        <v>1.87354831142803</v>
      </c>
      <c r="D15018" s="221"/>
      <c r="E15018" s="221">
        <v>1.82203633387562</v>
      </c>
    </row>
    <row r="15019" spans="1:5" x14ac:dyDescent="0.25">
      <c r="A15019" s="221">
        <v>69579.616971854499</v>
      </c>
      <c r="B15019" s="221">
        <v>0.97588001496102805</v>
      </c>
      <c r="C15019" s="221">
        <v>1.87350880923677</v>
      </c>
      <c r="D15019" s="221"/>
      <c r="E15019" s="221">
        <v>1.8220261580319499</v>
      </c>
    </row>
    <row r="15020" spans="1:5" x14ac:dyDescent="0.25">
      <c r="A15020" s="221">
        <v>69590.200912256696</v>
      </c>
      <c r="B15020" s="221">
        <v>0.78533486696816801</v>
      </c>
      <c r="C15020" s="221">
        <v>1.8734635990050901</v>
      </c>
      <c r="D15020" s="221"/>
      <c r="E15020" s="221">
        <v>1.8220145104583201</v>
      </c>
    </row>
    <row r="15021" spans="1:5" x14ac:dyDescent="0.25">
      <c r="A15021" s="221">
        <v>69596.183939259907</v>
      </c>
      <c r="B15021" s="221">
        <v>2.7010628831995098</v>
      </c>
      <c r="C15021" s="221">
        <v>1.87343804427865</v>
      </c>
      <c r="D15021" s="221"/>
      <c r="E15021" s="221">
        <v>1.82200792616694</v>
      </c>
    </row>
    <row r="15022" spans="1:5" x14ac:dyDescent="0.25">
      <c r="A15022" s="221">
        <v>69596.430864688606</v>
      </c>
      <c r="B15022" s="221">
        <v>1.29136119563611</v>
      </c>
      <c r="C15022" s="221">
        <v>1.8734369896446299</v>
      </c>
      <c r="D15022" s="221"/>
      <c r="E15022" s="221">
        <v>1.8220076544267401</v>
      </c>
    </row>
    <row r="15023" spans="1:5" x14ac:dyDescent="0.25">
      <c r="A15023" s="221">
        <v>69597.153876043507</v>
      </c>
      <c r="B15023" s="221">
        <v>1.38385349793124</v>
      </c>
      <c r="C15023" s="221">
        <v>1.8734339016335</v>
      </c>
      <c r="D15023" s="221"/>
      <c r="E15023" s="221">
        <v>1.82200685875635</v>
      </c>
    </row>
    <row r="15024" spans="1:5" x14ac:dyDescent="0.25">
      <c r="A15024" s="221">
        <v>69600.903288634407</v>
      </c>
      <c r="B15024" s="221">
        <v>3.6837336782762602</v>
      </c>
      <c r="C15024" s="221">
        <v>1.8734178881094901</v>
      </c>
      <c r="D15024" s="221"/>
      <c r="E15024" s="221">
        <v>1.82200273254649</v>
      </c>
    </row>
    <row r="15025" spans="1:5" x14ac:dyDescent="0.25">
      <c r="A15025" s="221">
        <v>69609.594198256294</v>
      </c>
      <c r="B15025" s="221">
        <v>2.2288138994296798</v>
      </c>
      <c r="C15025" s="221">
        <v>1.8733807720838</v>
      </c>
      <c r="D15025" s="221"/>
      <c r="E15025" s="221">
        <v>1.8219931682438</v>
      </c>
    </row>
    <row r="15026" spans="1:5" x14ac:dyDescent="0.25">
      <c r="A15026" s="221">
        <v>69610.714971505105</v>
      </c>
      <c r="B15026" s="221">
        <v>2.3374715741307801</v>
      </c>
      <c r="C15026" s="221">
        <v>1.8733759858618899</v>
      </c>
      <c r="D15026" s="221"/>
      <c r="E15026" s="221">
        <v>1.8219919348384299</v>
      </c>
    </row>
    <row r="15027" spans="1:5" x14ac:dyDescent="0.25">
      <c r="A15027" s="221">
        <v>69611.683682164105</v>
      </c>
      <c r="B15027" s="221">
        <v>3.1560215750356702</v>
      </c>
      <c r="C15027" s="221">
        <v>1.8733718490851099</v>
      </c>
      <c r="D15027" s="221"/>
      <c r="E15027" s="221">
        <v>1.82199086877718</v>
      </c>
    </row>
    <row r="15028" spans="1:5" x14ac:dyDescent="0.25">
      <c r="A15028" s="221">
        <v>69622.3057097782</v>
      </c>
      <c r="B15028" s="221">
        <v>2.2881617289473</v>
      </c>
      <c r="C15028" s="221">
        <v>1.8733264910497001</v>
      </c>
      <c r="D15028" s="221"/>
      <c r="E15028" s="221">
        <v>1.8219791792887601</v>
      </c>
    </row>
    <row r="15029" spans="1:5" x14ac:dyDescent="0.25">
      <c r="A15029" s="221">
        <v>69630.211503649494</v>
      </c>
      <c r="B15029" s="221">
        <v>1.99222414659099</v>
      </c>
      <c r="C15029" s="221">
        <v>1.8732927347359101</v>
      </c>
      <c r="D15029" s="221"/>
      <c r="E15029" s="221">
        <v>1.82197048410993</v>
      </c>
    </row>
    <row r="15030" spans="1:5" x14ac:dyDescent="0.25">
      <c r="A15030" s="221">
        <v>69632.801040659993</v>
      </c>
      <c r="B15030" s="221">
        <v>1.7115792209901901</v>
      </c>
      <c r="C15030" s="221">
        <v>1.8732816783759201</v>
      </c>
      <c r="D15030" s="221"/>
      <c r="E15030" s="221">
        <v>1.82196763601045</v>
      </c>
    </row>
    <row r="15031" spans="1:5" x14ac:dyDescent="0.25">
      <c r="A15031" s="221">
        <v>69635.241922064204</v>
      </c>
      <c r="B15031" s="221">
        <v>4.3768250960991599</v>
      </c>
      <c r="C15031" s="221">
        <v>1.8732712569608501</v>
      </c>
      <c r="D15031" s="221"/>
      <c r="E15031" s="221">
        <v>1.8219649514096801</v>
      </c>
    </row>
    <row r="15032" spans="1:5" x14ac:dyDescent="0.25">
      <c r="A15032" s="221">
        <v>69639.184823640899</v>
      </c>
      <c r="B15032" s="221">
        <v>1.77786816081305</v>
      </c>
      <c r="C15032" s="221">
        <v>1.87325442308206</v>
      </c>
      <c r="D15032" s="221"/>
      <c r="E15032" s="221">
        <v>1.8219606156239201</v>
      </c>
    </row>
    <row r="15033" spans="1:5" x14ac:dyDescent="0.25">
      <c r="A15033" s="221">
        <v>69647.970467024497</v>
      </c>
      <c r="B15033" s="221">
        <v>2.36408908535395</v>
      </c>
      <c r="C15033" s="221">
        <v>1.8732169154974201</v>
      </c>
      <c r="D15033" s="221"/>
      <c r="E15033" s="221">
        <v>1.82195095505767</v>
      </c>
    </row>
    <row r="15034" spans="1:5" x14ac:dyDescent="0.25">
      <c r="A15034" s="221">
        <v>69660.177785409993</v>
      </c>
      <c r="B15034" s="221">
        <v>2.33711113637882</v>
      </c>
      <c r="C15034" s="221">
        <v>1.8731648043992899</v>
      </c>
      <c r="D15034" s="221"/>
      <c r="E15034" s="221">
        <v>1.8219375347501101</v>
      </c>
    </row>
    <row r="15035" spans="1:5" x14ac:dyDescent="0.25">
      <c r="A15035" s="221">
        <v>69667.153047552594</v>
      </c>
      <c r="B15035" s="221">
        <v>0.35834714918472299</v>
      </c>
      <c r="C15035" s="221">
        <v>1.8731350302098799</v>
      </c>
      <c r="D15035" s="221"/>
      <c r="E15035" s="221">
        <v>1.8219298681392599</v>
      </c>
    </row>
    <row r="15036" spans="1:5" x14ac:dyDescent="0.25">
      <c r="A15036" s="221">
        <v>69682.793535582707</v>
      </c>
      <c r="B15036" s="221">
        <v>1.5335822732595501</v>
      </c>
      <c r="C15036" s="221">
        <v>1.8730682732567101</v>
      </c>
      <c r="D15036" s="221"/>
      <c r="E15036" s="221">
        <v>1.8219126795721701</v>
      </c>
    </row>
    <row r="15037" spans="1:5" x14ac:dyDescent="0.25">
      <c r="A15037" s="221">
        <v>69689.202964120894</v>
      </c>
      <c r="B15037" s="221">
        <v>2.1973550968293498</v>
      </c>
      <c r="C15037" s="221">
        <v>1.8730409183099199</v>
      </c>
      <c r="D15037" s="221"/>
      <c r="E15037" s="221">
        <v>1.82190563744612</v>
      </c>
    </row>
    <row r="15038" spans="1:5" x14ac:dyDescent="0.25">
      <c r="A15038" s="221">
        <v>69696.273453354501</v>
      </c>
      <c r="B15038" s="221">
        <v>1.9204341592142999</v>
      </c>
      <c r="C15038" s="221">
        <v>1.8730107431938301</v>
      </c>
      <c r="D15038" s="221"/>
      <c r="E15038" s="221">
        <v>1.8218978702044899</v>
      </c>
    </row>
    <row r="15039" spans="1:5" x14ac:dyDescent="0.25">
      <c r="A15039" s="221">
        <v>69699.986959616406</v>
      </c>
      <c r="B15039" s="221">
        <v>1.8423482593538301</v>
      </c>
      <c r="C15039" s="221">
        <v>1.87299489532632</v>
      </c>
      <c r="D15039" s="221"/>
      <c r="E15039" s="221">
        <v>1.82189379075546</v>
      </c>
    </row>
    <row r="15040" spans="1:5" x14ac:dyDescent="0.25">
      <c r="A15040" s="221">
        <v>69705.1322884494</v>
      </c>
      <c r="B15040" s="221">
        <v>2.2450361916553701</v>
      </c>
      <c r="C15040" s="221">
        <v>1.8729729374771</v>
      </c>
      <c r="D15040" s="221"/>
      <c r="E15040" s="221">
        <v>1.82188813980277</v>
      </c>
    </row>
    <row r="15041" spans="1:5" x14ac:dyDescent="0.25">
      <c r="A15041" s="221">
        <v>69710.753235548895</v>
      </c>
      <c r="B15041" s="221">
        <v>1.6752072643881699</v>
      </c>
      <c r="C15041" s="221">
        <v>1.8729489505524901</v>
      </c>
      <c r="D15041" s="221"/>
      <c r="E15041" s="221">
        <v>1.8218819685466501</v>
      </c>
    </row>
    <row r="15042" spans="1:5" x14ac:dyDescent="0.25">
      <c r="A15042" s="221">
        <v>69714.082137851496</v>
      </c>
      <c r="B15042" s="221">
        <v>2.5800126325614201</v>
      </c>
      <c r="C15042" s="221">
        <v>1.87293474503861</v>
      </c>
      <c r="D15042" s="221"/>
      <c r="E15042" s="221">
        <v>1.82187831373397</v>
      </c>
    </row>
    <row r="15043" spans="1:5" x14ac:dyDescent="0.25">
      <c r="A15043" s="221">
        <v>69715.191381519602</v>
      </c>
      <c r="B15043" s="221">
        <v>0.84240470960090796</v>
      </c>
      <c r="C15043" s="221">
        <v>1.87293001158121</v>
      </c>
      <c r="D15043" s="221"/>
      <c r="E15043" s="221">
        <v>1.8218770958917301</v>
      </c>
    </row>
    <row r="15044" spans="1:5" x14ac:dyDescent="0.25">
      <c r="A15044" s="221">
        <v>69717.987179813004</v>
      </c>
      <c r="B15044" s="221">
        <v>0.85958966481893795</v>
      </c>
      <c r="C15044" s="221">
        <v>1.87291808121992</v>
      </c>
      <c r="D15044" s="221"/>
      <c r="E15044" s="221">
        <v>1.8218740263756801</v>
      </c>
    </row>
    <row r="15045" spans="1:5" x14ac:dyDescent="0.25">
      <c r="A15045" s="221">
        <v>69720.214709821696</v>
      </c>
      <c r="B15045" s="221">
        <v>2.1292917793021902</v>
      </c>
      <c r="C15045" s="221">
        <v>1.8729085759028901</v>
      </c>
      <c r="D15045" s="221"/>
      <c r="E15045" s="221">
        <v>1.82187158076323</v>
      </c>
    </row>
    <row r="15046" spans="1:5" x14ac:dyDescent="0.25">
      <c r="A15046" s="221">
        <v>69732.902950825694</v>
      </c>
      <c r="B15046" s="221">
        <v>2.35982944242568</v>
      </c>
      <c r="C15046" s="221">
        <v>1.8728544342604201</v>
      </c>
      <c r="D15046" s="221"/>
      <c r="E15046" s="221">
        <v>1.82185765030212</v>
      </c>
    </row>
    <row r="15047" spans="1:5" x14ac:dyDescent="0.25">
      <c r="A15047" s="221">
        <v>69744.733469420593</v>
      </c>
      <c r="B15047" s="221">
        <v>1.9591736055721001</v>
      </c>
      <c r="C15047" s="221">
        <v>1.8728039547926101</v>
      </c>
      <c r="D15047" s="221"/>
      <c r="E15047" s="221">
        <v>1.8218446615372299</v>
      </c>
    </row>
    <row r="15048" spans="1:5" x14ac:dyDescent="0.25">
      <c r="A15048" s="221">
        <v>69745.154976666701</v>
      </c>
      <c r="B15048" s="221">
        <v>2.4284889627987898</v>
      </c>
      <c r="C15048" s="221">
        <v>1.8728021563041899</v>
      </c>
      <c r="D15048" s="221"/>
      <c r="E15048" s="221">
        <v>1.82184419876305</v>
      </c>
    </row>
    <row r="15049" spans="1:5" x14ac:dyDescent="0.25">
      <c r="A15049" s="221">
        <v>69745.900338510794</v>
      </c>
      <c r="B15049" s="221">
        <v>1.5206174011679101</v>
      </c>
      <c r="C15049" s="221">
        <v>1.87279897599741</v>
      </c>
      <c r="D15049" s="221"/>
      <c r="E15049" s="221">
        <v>1.82184338042785</v>
      </c>
    </row>
    <row r="15050" spans="1:5" x14ac:dyDescent="0.25">
      <c r="A15050" s="221">
        <v>69753.467142004607</v>
      </c>
      <c r="B15050" s="221">
        <v>1.1828274126534499</v>
      </c>
      <c r="C15050" s="221">
        <v>1.87276669038525</v>
      </c>
      <c r="D15050" s="221"/>
      <c r="E15050" s="221">
        <v>1.82183507280966</v>
      </c>
    </row>
    <row r="15051" spans="1:5" x14ac:dyDescent="0.25">
      <c r="A15051" s="221">
        <v>69762.038200103299</v>
      </c>
      <c r="B15051" s="221">
        <v>2.14219762948504</v>
      </c>
      <c r="C15051" s="221">
        <v>1.8727301205714799</v>
      </c>
      <c r="D15051" s="221"/>
      <c r="E15051" s="221">
        <v>1.82182566823892</v>
      </c>
    </row>
    <row r="15052" spans="1:5" x14ac:dyDescent="0.25">
      <c r="A15052" s="221">
        <v>69764.6031475481</v>
      </c>
      <c r="B15052" s="221">
        <v>2.4459268179791298</v>
      </c>
      <c r="C15052" s="221">
        <v>1.87271917694478</v>
      </c>
      <c r="D15052" s="221"/>
      <c r="E15052" s="221">
        <v>1.8218228538571399</v>
      </c>
    </row>
    <row r="15053" spans="1:5" x14ac:dyDescent="0.25">
      <c r="A15053" s="221">
        <v>69769.664044074307</v>
      </c>
      <c r="B15053" s="221">
        <v>3.0490931480952499</v>
      </c>
      <c r="C15053" s="221">
        <v>1.8726975842407101</v>
      </c>
      <c r="D15053" s="221"/>
      <c r="E15053" s="221">
        <v>1.8218173008018701</v>
      </c>
    </row>
    <row r="15054" spans="1:5" x14ac:dyDescent="0.25">
      <c r="A15054" s="221">
        <v>69772.911383703598</v>
      </c>
      <c r="B15054" s="221">
        <v>1.9372440785402101</v>
      </c>
      <c r="C15054" s="221">
        <v>1.87268372931062</v>
      </c>
      <c r="D15054" s="221"/>
      <c r="E15054" s="221">
        <v>1.8218137398157801</v>
      </c>
    </row>
    <row r="15055" spans="1:5" x14ac:dyDescent="0.25">
      <c r="A15055" s="221">
        <v>69794.692160977196</v>
      </c>
      <c r="B15055" s="221">
        <v>2.0858886427281802</v>
      </c>
      <c r="C15055" s="221">
        <v>1.87259080201692</v>
      </c>
      <c r="D15055" s="221"/>
      <c r="E15055" s="221">
        <v>1.8217898553276901</v>
      </c>
    </row>
    <row r="15056" spans="1:5" x14ac:dyDescent="0.25">
      <c r="A15056" s="221">
        <v>69800.269060522405</v>
      </c>
      <c r="B15056" s="221">
        <v>1.0025879337608901</v>
      </c>
      <c r="C15056" s="221">
        <v>1.8725670085027399</v>
      </c>
      <c r="D15056" s="221"/>
      <c r="E15056" s="221">
        <v>1.8217837397796</v>
      </c>
    </row>
    <row r="15057" spans="1:5" x14ac:dyDescent="0.25">
      <c r="A15057" s="221">
        <v>69805.610922788299</v>
      </c>
      <c r="B15057" s="221">
        <v>2.4869784984720602</v>
      </c>
      <c r="C15057" s="221">
        <v>1.8725442177796801</v>
      </c>
      <c r="D15057" s="221"/>
      <c r="E15057" s="221">
        <v>1.8217778819700201</v>
      </c>
    </row>
    <row r="15058" spans="1:5" x14ac:dyDescent="0.25">
      <c r="A15058" s="221">
        <v>69807.555687531494</v>
      </c>
      <c r="B15058" s="221">
        <v>1.96725982189108</v>
      </c>
      <c r="C15058" s="221">
        <v>1.8725359205597201</v>
      </c>
      <c r="D15058" s="221"/>
      <c r="E15058" s="221">
        <v>1.82177574936889</v>
      </c>
    </row>
    <row r="15059" spans="1:5" x14ac:dyDescent="0.25">
      <c r="A15059" s="221">
        <v>69809.755904704594</v>
      </c>
      <c r="B15059" s="221">
        <v>1.4052273507509001</v>
      </c>
      <c r="C15059" s="221">
        <v>1.8725265334630601</v>
      </c>
      <c r="D15059" s="221"/>
      <c r="E15059" s="221">
        <v>1.8217733366422799</v>
      </c>
    </row>
    <row r="15060" spans="1:5" x14ac:dyDescent="0.25">
      <c r="A15060" s="221">
        <v>69820.389684028196</v>
      </c>
      <c r="B15060" s="221">
        <v>1.75695512341001</v>
      </c>
      <c r="C15060" s="221">
        <v>1.87248116493126</v>
      </c>
      <c r="D15060" s="221"/>
      <c r="E15060" s="221">
        <v>1.8217616757923301</v>
      </c>
    </row>
    <row r="15061" spans="1:5" x14ac:dyDescent="0.25">
      <c r="A15061" s="221">
        <v>69826.014409047901</v>
      </c>
      <c r="B15061" s="221">
        <v>0.97577499971215298</v>
      </c>
      <c r="C15061" s="221">
        <v>1.8724571671439101</v>
      </c>
      <c r="D15061" s="221"/>
      <c r="E15061" s="221">
        <v>1.8217555106877701</v>
      </c>
    </row>
    <row r="15062" spans="1:5" x14ac:dyDescent="0.25">
      <c r="A15062" s="221">
        <v>69831.273750266104</v>
      </c>
      <c r="B15062" s="221">
        <v>2.78773816112985</v>
      </c>
      <c r="C15062" s="221">
        <v>1.87243472812088</v>
      </c>
      <c r="D15062" s="221"/>
      <c r="E15062" s="221">
        <v>1.821749747353</v>
      </c>
    </row>
    <row r="15063" spans="1:5" x14ac:dyDescent="0.25">
      <c r="A15063" s="221">
        <v>69833.086271099703</v>
      </c>
      <c r="B15063" s="221">
        <v>2.5132808304829899</v>
      </c>
      <c r="C15063" s="221">
        <v>1.8724269949477499</v>
      </c>
      <c r="D15063" s="221"/>
      <c r="E15063" s="221">
        <v>1.8217477611414401</v>
      </c>
    </row>
    <row r="15064" spans="1:5" x14ac:dyDescent="0.25">
      <c r="A15064" s="221">
        <v>69834.569984736401</v>
      </c>
      <c r="B15064" s="221">
        <v>2.53182816898661</v>
      </c>
      <c r="C15064" s="221">
        <v>1.87242066462432</v>
      </c>
      <c r="D15064" s="221"/>
      <c r="E15064" s="221">
        <v>1.8217461352461</v>
      </c>
    </row>
    <row r="15065" spans="1:5" x14ac:dyDescent="0.25">
      <c r="A15065" s="221">
        <v>69834.820378015007</v>
      </c>
      <c r="B15065" s="221">
        <v>2.14377080211825</v>
      </c>
      <c r="C15065" s="221">
        <v>1.8724195963099399</v>
      </c>
      <c r="D15065" s="221"/>
      <c r="E15065" s="221">
        <v>1.8217458608580701</v>
      </c>
    </row>
    <row r="15066" spans="1:5" x14ac:dyDescent="0.25">
      <c r="A15066" s="221">
        <v>69836.029593006198</v>
      </c>
      <c r="B15066" s="221">
        <v>2.0470136220459998</v>
      </c>
      <c r="C15066" s="221">
        <v>1.87241443713276</v>
      </c>
      <c r="D15066" s="221"/>
      <c r="E15066" s="221">
        <v>1.8217445357661</v>
      </c>
    </row>
    <row r="15067" spans="1:5" x14ac:dyDescent="0.25">
      <c r="A15067" s="221">
        <v>69837.481445202997</v>
      </c>
      <c r="B15067" s="221">
        <v>2.0734098216636401</v>
      </c>
      <c r="C15067" s="221">
        <v>1.8724082427177999</v>
      </c>
      <c r="D15067" s="221"/>
      <c r="E15067" s="221">
        <v>1.8217429447854201</v>
      </c>
    </row>
    <row r="15068" spans="1:5" x14ac:dyDescent="0.25">
      <c r="A15068" s="221">
        <v>69849.178342648403</v>
      </c>
      <c r="B15068" s="221">
        <v>3.6276672883188299</v>
      </c>
      <c r="C15068" s="221">
        <v>1.8723583365582299</v>
      </c>
      <c r="D15068" s="221"/>
      <c r="E15068" s="221">
        <v>1.82173012873756</v>
      </c>
    </row>
    <row r="15069" spans="1:5" x14ac:dyDescent="0.25">
      <c r="A15069" s="221">
        <v>69850.402998267906</v>
      </c>
      <c r="B15069" s="221">
        <v>2.0042870491084401</v>
      </c>
      <c r="C15069" s="221">
        <v>1.8723531113640901</v>
      </c>
      <c r="D15069" s="221"/>
      <c r="E15069" s="221">
        <v>1.82172878735846</v>
      </c>
    </row>
    <row r="15070" spans="1:5" x14ac:dyDescent="0.25">
      <c r="A15070" s="221">
        <v>69859.706689471102</v>
      </c>
      <c r="B15070" s="221">
        <v>2.0338721434626899</v>
      </c>
      <c r="C15070" s="221">
        <v>1.8723134150194101</v>
      </c>
      <c r="D15070" s="221"/>
      <c r="E15070" s="221">
        <v>1.8217185969206</v>
      </c>
    </row>
    <row r="15071" spans="1:5" x14ac:dyDescent="0.25">
      <c r="A15071" s="221">
        <v>69870.967820510894</v>
      </c>
      <c r="B15071" s="221">
        <v>2.5812451922516702</v>
      </c>
      <c r="C15071" s="221">
        <v>1.8722653653674499</v>
      </c>
      <c r="D15071" s="221"/>
      <c r="E15071" s="221">
        <v>1.8217062624768301</v>
      </c>
    </row>
    <row r="15072" spans="1:5" x14ac:dyDescent="0.25">
      <c r="A15072" s="221">
        <v>69896.844237518599</v>
      </c>
      <c r="B15072" s="221">
        <v>2.9070098788949199</v>
      </c>
      <c r="C15072" s="221">
        <v>1.87215494680452</v>
      </c>
      <c r="D15072" s="221"/>
      <c r="E15072" s="221">
        <v>1.82167793950832</v>
      </c>
    </row>
    <row r="15073" spans="1:5" x14ac:dyDescent="0.25">
      <c r="A15073" s="221">
        <v>69898.295281586907</v>
      </c>
      <c r="B15073" s="221">
        <v>1.4175430498978101</v>
      </c>
      <c r="C15073" s="221">
        <v>1.8721487546136999</v>
      </c>
      <c r="D15073" s="221"/>
      <c r="E15073" s="221">
        <v>1.8216763512716001</v>
      </c>
    </row>
    <row r="15074" spans="1:5" x14ac:dyDescent="0.25">
      <c r="A15074" s="221">
        <v>69901.124960673202</v>
      </c>
      <c r="B15074" s="221">
        <v>1.91209734029463</v>
      </c>
      <c r="C15074" s="221">
        <v>1.87213667910532</v>
      </c>
      <c r="D15074" s="221"/>
      <c r="E15074" s="221">
        <v>1.82167325405333</v>
      </c>
    </row>
    <row r="15075" spans="1:5" x14ac:dyDescent="0.25">
      <c r="A15075" s="221">
        <v>69913.470622973196</v>
      </c>
      <c r="B15075" s="221">
        <v>2.19414916281724</v>
      </c>
      <c r="C15075" s="221">
        <v>1.87208399258152</v>
      </c>
      <c r="D15075" s="221"/>
      <c r="E15075" s="221">
        <v>1.82165974113906</v>
      </c>
    </row>
    <row r="15076" spans="1:5" x14ac:dyDescent="0.25">
      <c r="A15076" s="221">
        <v>69942.272225061795</v>
      </c>
      <c r="B15076" s="221">
        <v>2.6984701260200001</v>
      </c>
      <c r="C15076" s="221">
        <v>1.87196106359684</v>
      </c>
      <c r="D15076" s="221"/>
      <c r="E15076" s="221">
        <v>1.82162822751585</v>
      </c>
    </row>
    <row r="15077" spans="1:5" x14ac:dyDescent="0.25">
      <c r="A15077" s="221">
        <v>69952.976885277196</v>
      </c>
      <c r="B15077" s="221">
        <v>2.3522117050745099</v>
      </c>
      <c r="C15077" s="221">
        <v>1.8719153686214001</v>
      </c>
      <c r="D15077" s="221"/>
      <c r="E15077" s="221">
        <v>1.82161652068323</v>
      </c>
    </row>
    <row r="15078" spans="1:5" x14ac:dyDescent="0.25">
      <c r="A15078" s="221">
        <v>69962.075660319999</v>
      </c>
      <c r="B15078" s="221">
        <v>0.27422759936508401</v>
      </c>
      <c r="C15078" s="221">
        <v>1.8718765257749399</v>
      </c>
      <c r="D15078" s="221"/>
      <c r="E15078" s="221">
        <v>1.8216065735643201</v>
      </c>
    </row>
    <row r="15079" spans="1:5" x14ac:dyDescent="0.25">
      <c r="A15079" s="221">
        <v>69962.305480390001</v>
      </c>
      <c r="B15079" s="221">
        <v>1.1826014075771101</v>
      </c>
      <c r="C15079" s="221">
        <v>1.87187554463242</v>
      </c>
      <c r="D15079" s="221"/>
      <c r="E15079" s="221">
        <v>1.8216063223663299</v>
      </c>
    </row>
    <row r="15080" spans="1:5" x14ac:dyDescent="0.25">
      <c r="A15080" s="221">
        <v>69968.750432443005</v>
      </c>
      <c r="B15080" s="221">
        <v>2.86186088955274</v>
      </c>
      <c r="C15080" s="221">
        <v>1.8718480292417801</v>
      </c>
      <c r="D15080" s="221"/>
      <c r="E15080" s="221">
        <v>1.8215992779033701</v>
      </c>
    </row>
    <row r="15081" spans="1:5" x14ac:dyDescent="0.25">
      <c r="A15081" s="221">
        <v>69972.092907698607</v>
      </c>
      <c r="B15081" s="221">
        <v>-0.19426455188127401</v>
      </c>
      <c r="C15081" s="221">
        <v>1.8718337586518099</v>
      </c>
      <c r="D15081" s="221"/>
      <c r="E15081" s="221">
        <v>1.8215956245103</v>
      </c>
    </row>
    <row r="15082" spans="1:5" x14ac:dyDescent="0.25">
      <c r="A15082" s="221">
        <v>69973.799950784902</v>
      </c>
      <c r="B15082" s="221">
        <v>2.9801340306659898</v>
      </c>
      <c r="C15082" s="221">
        <v>1.87182647032946</v>
      </c>
      <c r="D15082" s="221"/>
      <c r="E15082" s="221">
        <v>1.82159375867768</v>
      </c>
    </row>
    <row r="15083" spans="1:5" x14ac:dyDescent="0.25">
      <c r="A15083" s="221">
        <v>69979.307642389394</v>
      </c>
      <c r="B15083" s="221">
        <v>2.4843133592189002</v>
      </c>
      <c r="C15083" s="221">
        <v>1.8718029541719801</v>
      </c>
      <c r="D15083" s="221"/>
      <c r="E15083" s="221">
        <v>1.82158773865934</v>
      </c>
    </row>
    <row r="15084" spans="1:5" x14ac:dyDescent="0.25">
      <c r="A15084" s="221">
        <v>69979.5295584259</v>
      </c>
      <c r="B15084" s="221">
        <v>0.17855953963559201</v>
      </c>
      <c r="C15084" s="221">
        <v>1.8718020066344201</v>
      </c>
      <c r="D15084" s="221"/>
      <c r="E15084" s="221">
        <v>1.82158749610063</v>
      </c>
    </row>
    <row r="15085" spans="1:5" x14ac:dyDescent="0.25">
      <c r="A15085" s="221">
        <v>69994.4253001654</v>
      </c>
      <c r="B15085" s="221">
        <v>2.21149316323603</v>
      </c>
      <c r="C15085" s="221">
        <v>1.8717384003467801</v>
      </c>
      <c r="D15085" s="221"/>
      <c r="E15085" s="221">
        <v>1.8215712147535901</v>
      </c>
    </row>
    <row r="15086" spans="1:5" x14ac:dyDescent="0.25">
      <c r="A15086" s="221">
        <v>69994.589048342401</v>
      </c>
      <c r="B15086" s="221">
        <v>2.3529686700062502</v>
      </c>
      <c r="C15086" s="221">
        <v>1.87173770107615</v>
      </c>
      <c r="D15086" s="221"/>
      <c r="E15086" s="221">
        <v>1.82157103577352</v>
      </c>
    </row>
    <row r="15087" spans="1:5" x14ac:dyDescent="0.25">
      <c r="A15087" s="221">
        <v>70001.011981061805</v>
      </c>
      <c r="B15087" s="221">
        <v>1.56078329683793</v>
      </c>
      <c r="C15087" s="221">
        <v>1.8717102716821501</v>
      </c>
      <c r="D15087" s="221"/>
      <c r="E15087" s="221">
        <v>1.8215640219795499</v>
      </c>
    </row>
    <row r="15088" spans="1:5" x14ac:dyDescent="0.25">
      <c r="A15088" s="221">
        <v>70005.268537134907</v>
      </c>
      <c r="B15088" s="221">
        <v>1.10886641512202</v>
      </c>
      <c r="C15088" s="221">
        <v>1.87169209291731</v>
      </c>
      <c r="D15088" s="221"/>
      <c r="E15088" s="221">
        <v>1.82155937471116</v>
      </c>
    </row>
    <row r="15089" spans="1:5" x14ac:dyDescent="0.25">
      <c r="A15089" s="221">
        <v>70007.886134951201</v>
      </c>
      <c r="B15089" s="221">
        <v>2.5948738447895598</v>
      </c>
      <c r="C15089" s="221">
        <v>1.8716809133709</v>
      </c>
      <c r="D15089" s="221"/>
      <c r="E15089" s="221">
        <v>1.8215565168421799</v>
      </c>
    </row>
    <row r="15090" spans="1:5" x14ac:dyDescent="0.25">
      <c r="A15090" s="221">
        <v>70012.150014723797</v>
      </c>
      <c r="B15090" s="221">
        <v>1.3819876072008299</v>
      </c>
      <c r="C15090" s="221">
        <v>1.8716627020368399</v>
      </c>
      <c r="D15090" s="221"/>
      <c r="E15090" s="221">
        <v>1.8215518615778401</v>
      </c>
    </row>
    <row r="15091" spans="1:5" x14ac:dyDescent="0.25">
      <c r="A15091" s="221">
        <v>70017.429406973693</v>
      </c>
      <c r="B15091" s="221">
        <v>2.2338598052343399</v>
      </c>
      <c r="C15091" s="221">
        <v>1.87164015223517</v>
      </c>
      <c r="D15091" s="221"/>
      <c r="E15091" s="221">
        <v>1.82154609758641</v>
      </c>
    </row>
    <row r="15092" spans="1:5" x14ac:dyDescent="0.25">
      <c r="A15092" s="221">
        <v>70018.591401008904</v>
      </c>
      <c r="B15092" s="221">
        <v>1.92825424184209</v>
      </c>
      <c r="C15092" s="221">
        <v>1.87163518885219</v>
      </c>
      <c r="D15092" s="221"/>
      <c r="E15092" s="221">
        <v>1.8215448289321099</v>
      </c>
    </row>
    <row r="15093" spans="1:5" x14ac:dyDescent="0.25">
      <c r="A15093" s="221">
        <v>70026.895259673998</v>
      </c>
      <c r="B15093" s="221">
        <v>0.85118871160070297</v>
      </c>
      <c r="C15093" s="221">
        <v>1.87159971759958</v>
      </c>
      <c r="D15093" s="221"/>
      <c r="E15093" s="221">
        <v>1.82153576285634</v>
      </c>
    </row>
    <row r="15094" spans="1:5" x14ac:dyDescent="0.25">
      <c r="A15094" s="221">
        <v>70028.933719726803</v>
      </c>
      <c r="B15094" s="221">
        <v>1.2977017452649999</v>
      </c>
      <c r="C15094" s="221">
        <v>1.8715910094875901</v>
      </c>
      <c r="D15094" s="221"/>
      <c r="E15094" s="221">
        <v>1.82153353728459</v>
      </c>
    </row>
    <row r="15095" spans="1:5" x14ac:dyDescent="0.25">
      <c r="A15095" s="221">
        <v>70030.006199865806</v>
      </c>
      <c r="B15095" s="221">
        <v>1.9455224419471899</v>
      </c>
      <c r="C15095" s="221">
        <v>1.87158642787064</v>
      </c>
      <c r="D15095" s="221"/>
      <c r="E15095" s="221">
        <v>1.8215323663607299</v>
      </c>
    </row>
    <row r="15096" spans="1:5" x14ac:dyDescent="0.25">
      <c r="A15096" s="221">
        <v>70030.782671262801</v>
      </c>
      <c r="B15096" s="221">
        <v>3.0105749543982498</v>
      </c>
      <c r="C15096" s="221">
        <v>1.8715831107627801</v>
      </c>
      <c r="D15096" s="221"/>
      <c r="E15096" s="221">
        <v>1.82153151861647</v>
      </c>
    </row>
    <row r="15097" spans="1:5" x14ac:dyDescent="0.25">
      <c r="A15097" s="221">
        <v>70035.359052295797</v>
      </c>
      <c r="B15097" s="221">
        <v>0.44258941054795597</v>
      </c>
      <c r="C15097" s="221">
        <v>1.8715635597261799</v>
      </c>
      <c r="D15097" s="221"/>
      <c r="E15097" s="221">
        <v>1.8215265221661601</v>
      </c>
    </row>
    <row r="15098" spans="1:5" x14ac:dyDescent="0.25">
      <c r="A15098" s="221">
        <v>70040.005410156504</v>
      </c>
      <c r="B15098" s="221">
        <v>4.4107586295137402</v>
      </c>
      <c r="C15098" s="221">
        <v>1.87154370866025</v>
      </c>
      <c r="D15098" s="221"/>
      <c r="E15098" s="221">
        <v>1.8215214493158001</v>
      </c>
    </row>
    <row r="15099" spans="1:5" x14ac:dyDescent="0.25">
      <c r="A15099" s="221">
        <v>70054.910410973505</v>
      </c>
      <c r="B15099" s="221">
        <v>0.77380614659441305</v>
      </c>
      <c r="C15099" s="221">
        <v>1.8714800210639599</v>
      </c>
      <c r="D15099" s="221"/>
      <c r="E15099" s="221">
        <v>1.8215051761743299</v>
      </c>
    </row>
    <row r="15100" spans="1:5" x14ac:dyDescent="0.25">
      <c r="A15100" s="221">
        <v>70059.238443061302</v>
      </c>
      <c r="B15100" s="221">
        <v>5.7663517499029197E-2</v>
      </c>
      <c r="C15100" s="221">
        <v>1.8714615255740401</v>
      </c>
      <c r="D15100" s="221"/>
      <c r="E15100" s="221">
        <v>1.82150045086909</v>
      </c>
    </row>
    <row r="15101" spans="1:5" x14ac:dyDescent="0.25">
      <c r="A15101" s="221">
        <v>70061.147612981295</v>
      </c>
      <c r="B15101" s="221">
        <v>2.7492138282015199</v>
      </c>
      <c r="C15101" s="221">
        <v>1.87145336656409</v>
      </c>
      <c r="D15101" s="221"/>
      <c r="E15101" s="221">
        <v>1.8214983664551001</v>
      </c>
    </row>
    <row r="15102" spans="1:5" x14ac:dyDescent="0.25">
      <c r="A15102" s="221">
        <v>70063.177301997493</v>
      </c>
      <c r="B15102" s="221">
        <v>2.83004327017027</v>
      </c>
      <c r="C15102" s="221">
        <v>1.8714446922816399</v>
      </c>
      <c r="D15102" s="221"/>
      <c r="E15102" s="221">
        <v>1.82149615045949</v>
      </c>
    </row>
    <row r="15103" spans="1:5" x14ac:dyDescent="0.25">
      <c r="A15103" s="221">
        <v>70065.4210926862</v>
      </c>
      <c r="B15103" s="221">
        <v>2.3400892087193799</v>
      </c>
      <c r="C15103" s="221">
        <v>1.8714351027229099</v>
      </c>
      <c r="D15103" s="221"/>
      <c r="E15103" s="221">
        <v>1.8214937007096501</v>
      </c>
    </row>
    <row r="15104" spans="1:5" x14ac:dyDescent="0.25">
      <c r="A15104" s="221">
        <v>70070.457300413502</v>
      </c>
      <c r="B15104" s="221">
        <v>1.4304431343795401</v>
      </c>
      <c r="C15104" s="221">
        <v>1.8714135778305401</v>
      </c>
      <c r="D15104" s="221"/>
      <c r="E15104" s="221">
        <v>1.82148820222483</v>
      </c>
    </row>
    <row r="15105" spans="1:5" x14ac:dyDescent="0.25">
      <c r="A15105" s="221">
        <v>70072.547884068306</v>
      </c>
      <c r="B15105" s="221">
        <v>2.1096945109185099</v>
      </c>
      <c r="C15105" s="221">
        <v>1.87140464218823</v>
      </c>
      <c r="D15105" s="221"/>
      <c r="E15105" s="221">
        <v>1.82148591974501</v>
      </c>
    </row>
    <row r="15106" spans="1:5" x14ac:dyDescent="0.25">
      <c r="A15106" s="221">
        <v>70077.065656061299</v>
      </c>
      <c r="B15106" s="221">
        <v>2.0654359647252201</v>
      </c>
      <c r="C15106" s="221">
        <v>1.87138533130361</v>
      </c>
      <c r="D15106" s="221"/>
      <c r="E15106" s="221">
        <v>1.8214809872835001</v>
      </c>
    </row>
    <row r="15107" spans="1:5" x14ac:dyDescent="0.25">
      <c r="A15107" s="221">
        <v>70091.272905491802</v>
      </c>
      <c r="B15107" s="221">
        <v>1.69564869137917</v>
      </c>
      <c r="C15107" s="221">
        <v>1.8713245954801301</v>
      </c>
      <c r="D15107" s="221"/>
      <c r="E15107" s="221">
        <v>1.82146548413748</v>
      </c>
    </row>
    <row r="15108" spans="1:5" x14ac:dyDescent="0.25">
      <c r="A15108" s="221">
        <v>70105.325999664507</v>
      </c>
      <c r="B15108" s="221">
        <v>2.0714448248756701</v>
      </c>
      <c r="C15108" s="221">
        <v>1.87126450628743</v>
      </c>
      <c r="D15108" s="221"/>
      <c r="E15108" s="221">
        <v>1.82145015863696</v>
      </c>
    </row>
    <row r="15109" spans="1:5" x14ac:dyDescent="0.25">
      <c r="A15109" s="221">
        <v>70116.453340603694</v>
      </c>
      <c r="B15109" s="221">
        <v>1.7413612566721499</v>
      </c>
      <c r="C15109" s="221">
        <v>1.8712169180998499</v>
      </c>
      <c r="D15109" s="221"/>
      <c r="E15109" s="221">
        <v>1.82143802571611</v>
      </c>
    </row>
    <row r="15110" spans="1:5" x14ac:dyDescent="0.25">
      <c r="A15110" s="221">
        <v>70119.801445702906</v>
      </c>
      <c r="B15110" s="221">
        <v>3.1586729455715301</v>
      </c>
      <c r="C15110" s="221">
        <v>1.8712025976626701</v>
      </c>
      <c r="D15110" s="221"/>
      <c r="E15110" s="221">
        <v>1.82143437504212</v>
      </c>
    </row>
    <row r="15111" spans="1:5" x14ac:dyDescent="0.25">
      <c r="A15111" s="221">
        <v>70121.183785098096</v>
      </c>
      <c r="B15111" s="221">
        <v>1.45532687638168</v>
      </c>
      <c r="C15111" s="221">
        <v>1.8711966849291799</v>
      </c>
      <c r="D15111" s="221"/>
      <c r="E15111" s="221">
        <v>1.8214328677804501</v>
      </c>
    </row>
    <row r="15112" spans="1:5" x14ac:dyDescent="0.25">
      <c r="A15112" s="221">
        <v>70124.886497717904</v>
      </c>
      <c r="B15112" s="221">
        <v>1.9668188542118199</v>
      </c>
      <c r="C15112" s="221">
        <v>1.87118084652441</v>
      </c>
      <c r="D15112" s="221"/>
      <c r="E15112" s="221">
        <v>1.82142883045299</v>
      </c>
    </row>
    <row r="15113" spans="1:5" x14ac:dyDescent="0.25">
      <c r="A15113" s="221">
        <v>70128.865529344606</v>
      </c>
      <c r="B15113" s="221">
        <v>1.90691979175304</v>
      </c>
      <c r="C15113" s="221">
        <v>1.8711638250967</v>
      </c>
      <c r="D15113" s="221"/>
      <c r="E15113" s="221">
        <v>1.8214244936026001</v>
      </c>
    </row>
    <row r="15114" spans="1:5" x14ac:dyDescent="0.25">
      <c r="A15114" s="221">
        <v>70143.1412996539</v>
      </c>
      <c r="B15114" s="221">
        <v>1.1464759541734499</v>
      </c>
      <c r="C15114" s="221">
        <v>1.87110274718875</v>
      </c>
      <c r="D15114" s="221"/>
      <c r="E15114" s="221">
        <v>1.82140893445441</v>
      </c>
    </row>
    <row r="15115" spans="1:5" x14ac:dyDescent="0.25">
      <c r="A15115" s="221">
        <v>70147.7378014766</v>
      </c>
      <c r="B15115" s="221">
        <v>1.018729508851</v>
      </c>
      <c r="C15115" s="221">
        <v>1.87108307820839</v>
      </c>
      <c r="D15115" s="221"/>
      <c r="E15115" s="221">
        <v>1.82140392564905</v>
      </c>
    </row>
    <row r="15116" spans="1:5" x14ac:dyDescent="0.25">
      <c r="A15116" s="221">
        <v>70150.968296842198</v>
      </c>
      <c r="B15116" s="221">
        <v>2.9740973699899902</v>
      </c>
      <c r="C15116" s="221">
        <v>1.8710692535911999</v>
      </c>
      <c r="D15116" s="221"/>
      <c r="E15116" s="221">
        <v>1.82140040630336</v>
      </c>
    </row>
    <row r="15117" spans="1:5" x14ac:dyDescent="0.25">
      <c r="A15117" s="221">
        <v>70154.070372771603</v>
      </c>
      <c r="B15117" s="221">
        <v>1.7125726844582601</v>
      </c>
      <c r="C15117" s="221">
        <v>1.8710559777942499</v>
      </c>
      <c r="D15117" s="221"/>
      <c r="E15117" s="221">
        <v>1.8213970268595401</v>
      </c>
    </row>
    <row r="15118" spans="1:5" x14ac:dyDescent="0.25">
      <c r="A15118" s="221">
        <v>70159.504211028994</v>
      </c>
      <c r="B15118" s="221">
        <v>1.2785224739093599</v>
      </c>
      <c r="C15118" s="221">
        <v>1.8710327211070901</v>
      </c>
      <c r="D15118" s="221"/>
      <c r="E15118" s="221">
        <v>1.8213911071620601</v>
      </c>
    </row>
    <row r="15119" spans="1:5" x14ac:dyDescent="0.25">
      <c r="A15119" s="221">
        <v>70163.179420811502</v>
      </c>
      <c r="B15119" s="221">
        <v>3.1231524427516302</v>
      </c>
      <c r="C15119" s="221">
        <v>1.8710169900154401</v>
      </c>
      <c r="D15119" s="221"/>
      <c r="E15119" s="221">
        <v>1.8213871033384099</v>
      </c>
    </row>
    <row r="15120" spans="1:5" x14ac:dyDescent="0.25">
      <c r="A15120" s="221">
        <v>70166.669062331304</v>
      </c>
      <c r="B15120" s="221">
        <v>2.1504741289438201</v>
      </c>
      <c r="C15120" s="221">
        <v>1.8710020522422699</v>
      </c>
      <c r="D15120" s="221"/>
      <c r="E15120" s="221">
        <v>1.82138330167536</v>
      </c>
    </row>
    <row r="15121" spans="1:5" x14ac:dyDescent="0.25">
      <c r="A15121" s="221">
        <v>70171.413269201497</v>
      </c>
      <c r="B15121" s="221">
        <v>1.88531295607886</v>
      </c>
      <c r="C15121" s="221">
        <v>1.87098174263332</v>
      </c>
      <c r="D15121" s="221"/>
      <c r="E15121" s="221">
        <v>1.82137813327172</v>
      </c>
    </row>
    <row r="15122" spans="1:5" x14ac:dyDescent="0.25">
      <c r="A15122" s="221">
        <v>70174.519473074004</v>
      </c>
      <c r="B15122" s="221">
        <v>3.2503878851272598</v>
      </c>
      <c r="C15122" s="221">
        <v>1.8709684442071499</v>
      </c>
      <c r="D15122" s="221"/>
      <c r="E15122" s="221">
        <v>1.8213747493308701</v>
      </c>
    </row>
    <row r="15123" spans="1:5" x14ac:dyDescent="0.25">
      <c r="A15123" s="221">
        <v>70183.531594802698</v>
      </c>
      <c r="B15123" s="221">
        <v>1.20002713967027</v>
      </c>
      <c r="C15123" s="221">
        <v>1.87092985675378</v>
      </c>
      <c r="D15123" s="221"/>
      <c r="E15123" s="221">
        <v>1.8213649347487799</v>
      </c>
    </row>
    <row r="15124" spans="1:5" x14ac:dyDescent="0.25">
      <c r="A15124" s="221">
        <v>70187.574229227394</v>
      </c>
      <c r="B15124" s="221">
        <v>1.47930818401887</v>
      </c>
      <c r="C15124" s="221">
        <v>1.8709125451210999</v>
      </c>
      <c r="D15124" s="221"/>
      <c r="E15124" s="221">
        <v>1.8213605329696001</v>
      </c>
    </row>
    <row r="15125" spans="1:5" x14ac:dyDescent="0.25">
      <c r="A15125" s="221">
        <v>70199.898373235497</v>
      </c>
      <c r="B15125" s="221">
        <v>2.9147976630455701</v>
      </c>
      <c r="C15125" s="221">
        <v>1.8708597614170099</v>
      </c>
      <c r="D15125" s="221"/>
      <c r="E15125" s="221">
        <v>1.82134711480615</v>
      </c>
    </row>
    <row r="15126" spans="1:5" x14ac:dyDescent="0.25">
      <c r="A15126" s="221">
        <v>70202.904304933996</v>
      </c>
      <c r="B15126" s="221">
        <v>0.22224535656865099</v>
      </c>
      <c r="C15126" s="221">
        <v>1.8708468851919</v>
      </c>
      <c r="D15126" s="221"/>
      <c r="E15126" s="221">
        <v>1.82134384241967</v>
      </c>
    </row>
    <row r="15127" spans="1:5" x14ac:dyDescent="0.25">
      <c r="A15127" s="221">
        <v>70216.257112684703</v>
      </c>
      <c r="B15127" s="221">
        <v>1.45248221060015</v>
      </c>
      <c r="C15127" s="221">
        <v>1.8707896775254</v>
      </c>
      <c r="D15127" s="221"/>
      <c r="E15127" s="221">
        <v>1.8213293090356699</v>
      </c>
    </row>
    <row r="15128" spans="1:5" x14ac:dyDescent="0.25">
      <c r="A15128" s="221">
        <v>70220.448147852207</v>
      </c>
      <c r="B15128" s="221">
        <v>1.8546595801630601</v>
      </c>
      <c r="C15128" s="221">
        <v>1.8707717185366399</v>
      </c>
      <c r="D15128" s="221"/>
      <c r="E15128" s="221">
        <v>1.8213247478019201</v>
      </c>
    </row>
    <row r="15129" spans="1:5" x14ac:dyDescent="0.25">
      <c r="A15129" s="221">
        <v>70221.609792961797</v>
      </c>
      <c r="B15129" s="221">
        <v>1.71935711476472</v>
      </c>
      <c r="C15129" s="221">
        <v>1.87076674045094</v>
      </c>
      <c r="D15129" s="221"/>
      <c r="E15129" s="221">
        <v>1.8213234841796</v>
      </c>
    </row>
    <row r="15130" spans="1:5" x14ac:dyDescent="0.25">
      <c r="A15130" s="221">
        <v>70222.950850898298</v>
      </c>
      <c r="B15130" s="221">
        <v>1.5981276622276199</v>
      </c>
      <c r="C15130" s="221">
        <v>1.8707609934579299</v>
      </c>
      <c r="D15130" s="221"/>
      <c r="E15130" s="221">
        <v>1.8213220253943501</v>
      </c>
    </row>
    <row r="15131" spans="1:5" x14ac:dyDescent="0.25">
      <c r="A15131" s="221">
        <v>70230.180745514604</v>
      </c>
      <c r="B15131" s="221">
        <v>2.4579124744265299</v>
      </c>
      <c r="C15131" s="221">
        <v>1.87073000727325</v>
      </c>
      <c r="D15131" s="221"/>
      <c r="E15131" s="221">
        <v>1.8213141608097301</v>
      </c>
    </row>
    <row r="15132" spans="1:5" x14ac:dyDescent="0.25">
      <c r="A15132" s="221">
        <v>70230.406123757304</v>
      </c>
      <c r="B15132" s="221">
        <v>1.7985547433609701</v>
      </c>
      <c r="C15132" s="221">
        <v>1.87072904126053</v>
      </c>
      <c r="D15132" s="221"/>
      <c r="E15132" s="221">
        <v>1.8213139156462299</v>
      </c>
    </row>
    <row r="15133" spans="1:5" x14ac:dyDescent="0.25">
      <c r="A15133" s="221">
        <v>70230.554545136998</v>
      </c>
      <c r="B15133" s="221">
        <v>1.6173861619499501</v>
      </c>
      <c r="C15133" s="221">
        <v>1.87072840509656</v>
      </c>
      <c r="D15133" s="221"/>
      <c r="E15133" s="221">
        <v>1.8213137541954001</v>
      </c>
    </row>
    <row r="15134" spans="1:5" x14ac:dyDescent="0.25">
      <c r="A15134" s="221">
        <v>70231.172645003506</v>
      </c>
      <c r="B15134" s="221">
        <v>2.6694488064041</v>
      </c>
      <c r="C15134" s="221">
        <v>1.8707257557739301</v>
      </c>
      <c r="D15134" s="221"/>
      <c r="E15134" s="221">
        <v>1.82131308183447</v>
      </c>
    </row>
    <row r="15135" spans="1:5" x14ac:dyDescent="0.25">
      <c r="A15135" s="221">
        <v>70234.158893916407</v>
      </c>
      <c r="B15135" s="221">
        <v>2.0917553403762401</v>
      </c>
      <c r="C15135" s="221">
        <v>1.8707129555033499</v>
      </c>
      <c r="D15135" s="221"/>
      <c r="E15135" s="221">
        <v>1.8213098334320299</v>
      </c>
    </row>
    <row r="15136" spans="1:5" x14ac:dyDescent="0.25">
      <c r="A15136" s="221">
        <v>70238.970584166003</v>
      </c>
      <c r="B15136" s="221">
        <v>2.7847765550784298</v>
      </c>
      <c r="C15136" s="221">
        <v>1.87069232890048</v>
      </c>
      <c r="D15136" s="221"/>
      <c r="E15136" s="221">
        <v>1.82130459933844</v>
      </c>
    </row>
    <row r="15137" spans="1:5" x14ac:dyDescent="0.25">
      <c r="A15137" s="221">
        <v>70257.466223605807</v>
      </c>
      <c r="B15137" s="221">
        <v>2.3194607366579398</v>
      </c>
      <c r="C15137" s="221">
        <v>1.8706130218304899</v>
      </c>
      <c r="D15137" s="221"/>
      <c r="E15137" s="221">
        <v>1.82128448002424</v>
      </c>
    </row>
    <row r="15138" spans="1:5" x14ac:dyDescent="0.25">
      <c r="A15138" s="221">
        <v>70272.166751622295</v>
      </c>
      <c r="B15138" s="221">
        <v>2.7013850941587401</v>
      </c>
      <c r="C15138" s="221">
        <v>1.87054996381623</v>
      </c>
      <c r="D15138" s="221"/>
      <c r="E15138" s="221">
        <v>1.8212684924176601</v>
      </c>
    </row>
    <row r="15139" spans="1:5" x14ac:dyDescent="0.25">
      <c r="A15139" s="221">
        <v>70280.953744423998</v>
      </c>
      <c r="B15139" s="221">
        <v>1.4984782715432401</v>
      </c>
      <c r="C15139" s="221">
        <v>1.8705122615166201</v>
      </c>
      <c r="D15139" s="221"/>
      <c r="E15139" s="221">
        <v>1.8212589396613399</v>
      </c>
    </row>
    <row r="15140" spans="1:5" x14ac:dyDescent="0.25">
      <c r="A15140" s="221">
        <v>70281.088980866698</v>
      </c>
      <c r="B15140" s="221">
        <v>2.9654949458074502</v>
      </c>
      <c r="C15140" s="221">
        <v>1.8705116812006499</v>
      </c>
      <c r="D15140" s="221"/>
      <c r="E15140" s="221">
        <v>1.82125879266149</v>
      </c>
    </row>
    <row r="15141" spans="1:5" x14ac:dyDescent="0.25">
      <c r="A15141" s="221">
        <v>70286.7212161067</v>
      </c>
      <c r="B15141" s="221">
        <v>1.3395499271778399</v>
      </c>
      <c r="C15141" s="221">
        <v>1.87048751071847</v>
      </c>
      <c r="D15141" s="221"/>
      <c r="E15141" s="221">
        <v>1.82125267051208</v>
      </c>
    </row>
    <row r="15142" spans="1:5" x14ac:dyDescent="0.25">
      <c r="A15142" s="221">
        <v>70291.112404365893</v>
      </c>
      <c r="B15142" s="221">
        <v>3.2528190149168998</v>
      </c>
      <c r="C15142" s="221">
        <v>1.8704686638614001</v>
      </c>
      <c r="D15142" s="221"/>
      <c r="E15142" s="221">
        <v>1.8212478982106299</v>
      </c>
    </row>
    <row r="15143" spans="1:5" x14ac:dyDescent="0.25">
      <c r="A15143" s="221">
        <v>70298.849961353597</v>
      </c>
      <c r="B15143" s="221">
        <v>2.24477242703807</v>
      </c>
      <c r="C15143" s="221">
        <v>1.8704354494877</v>
      </c>
      <c r="D15143" s="221"/>
      <c r="E15143" s="221">
        <v>1.82123948910761</v>
      </c>
    </row>
    <row r="15144" spans="1:5" x14ac:dyDescent="0.25">
      <c r="A15144" s="221">
        <v>70307.705854535496</v>
      </c>
      <c r="B15144" s="221">
        <v>1.52055976082341</v>
      </c>
      <c r="C15144" s="221">
        <v>1.87039742663616</v>
      </c>
      <c r="D15144" s="221"/>
      <c r="E15144" s="221">
        <v>1.8212298661122399</v>
      </c>
    </row>
    <row r="15145" spans="1:5" x14ac:dyDescent="0.25">
      <c r="A15145" s="221">
        <v>70309.293760301996</v>
      </c>
      <c r="B15145" s="221">
        <v>1.5418417012371499</v>
      </c>
      <c r="C15145" s="221">
        <v>1.8703906080483801</v>
      </c>
      <c r="D15145" s="221"/>
      <c r="E15145" s="221">
        <v>1.8212281409064499</v>
      </c>
    </row>
    <row r="15146" spans="1:5" x14ac:dyDescent="0.25">
      <c r="A15146" s="221">
        <v>70320.332370140794</v>
      </c>
      <c r="B15146" s="221">
        <v>1.3036080077288601</v>
      </c>
      <c r="C15146" s="221">
        <v>1.8703431997394599</v>
      </c>
      <c r="D15146" s="221"/>
      <c r="E15146" s="221">
        <v>1.8212161488782199</v>
      </c>
    </row>
    <row r="15147" spans="1:5" x14ac:dyDescent="0.25">
      <c r="A15147" s="221">
        <v>70321.608574554295</v>
      </c>
      <c r="B15147" s="221">
        <v>2.7181075204770799</v>
      </c>
      <c r="C15147" s="221">
        <v>1.87033771785609</v>
      </c>
      <c r="D15147" s="221"/>
      <c r="E15147" s="221">
        <v>1.8212147624464501</v>
      </c>
    </row>
    <row r="15148" spans="1:5" x14ac:dyDescent="0.25">
      <c r="A15148" s="221">
        <v>70322.827881884295</v>
      </c>
      <c r="B15148" s="221">
        <v>-5.1490176446655801E-2</v>
      </c>
      <c r="C15148" s="221">
        <v>1.8703324802065799</v>
      </c>
      <c r="D15148" s="221"/>
      <c r="E15148" s="221">
        <v>1.8212134380246601</v>
      </c>
    </row>
    <row r="15149" spans="1:5" x14ac:dyDescent="0.25">
      <c r="A15149" s="221">
        <v>70323.534835150203</v>
      </c>
      <c r="B15149" s="221">
        <v>-0.75243635586547097</v>
      </c>
      <c r="C15149" s="221">
        <v>1.8703294433440401</v>
      </c>
      <c r="D15149" s="221"/>
      <c r="E15149" s="221">
        <v>1.82121267012613</v>
      </c>
    </row>
    <row r="15150" spans="1:5" x14ac:dyDescent="0.25">
      <c r="A15150" s="221">
        <v>70337.375788423305</v>
      </c>
      <c r="B15150" s="221">
        <v>0.915175807485613</v>
      </c>
      <c r="C15150" s="221">
        <v>1.8702699752609699</v>
      </c>
      <c r="D15150" s="221"/>
      <c r="E15150" s="221">
        <v>1.82119764352955</v>
      </c>
    </row>
    <row r="15151" spans="1:5" x14ac:dyDescent="0.25">
      <c r="A15151" s="221">
        <v>70343.308478339604</v>
      </c>
      <c r="B15151" s="221">
        <v>1.07718705423772</v>
      </c>
      <c r="C15151" s="221">
        <v>1.8702444784922101</v>
      </c>
      <c r="D15151" s="221"/>
      <c r="E15151" s="221">
        <v>1.82119120302325</v>
      </c>
    </row>
    <row r="15152" spans="1:5" x14ac:dyDescent="0.25">
      <c r="A15152" s="221">
        <v>70344.059712524002</v>
      </c>
      <c r="B15152" s="221">
        <v>0.38382520670272602</v>
      </c>
      <c r="C15152" s="221">
        <v>1.87024124967976</v>
      </c>
      <c r="D15152" s="221"/>
      <c r="E15152" s="221">
        <v>1.8211903874861799</v>
      </c>
    </row>
    <row r="15153" spans="1:5" x14ac:dyDescent="0.25">
      <c r="A15153" s="221">
        <v>70345.932527465804</v>
      </c>
      <c r="B15153" s="221">
        <v>1.82513290357569</v>
      </c>
      <c r="C15153" s="221">
        <v>1.87023319992523</v>
      </c>
      <c r="D15153" s="221"/>
      <c r="E15153" s="221">
        <v>1.8211883543651901</v>
      </c>
    </row>
    <row r="15154" spans="1:5" x14ac:dyDescent="0.25">
      <c r="A15154" s="221">
        <v>70347.077931172302</v>
      </c>
      <c r="B15154" s="221">
        <v>1.96937380858428</v>
      </c>
      <c r="C15154" s="221">
        <v>1.870228276535</v>
      </c>
      <c r="D15154" s="221"/>
      <c r="E15154" s="221">
        <v>1.82118711091915</v>
      </c>
    </row>
    <row r="15155" spans="1:5" x14ac:dyDescent="0.25">
      <c r="A15155" s="221">
        <v>70352.044628099902</v>
      </c>
      <c r="B15155" s="221">
        <v>2.2833869552884001</v>
      </c>
      <c r="C15155" s="221">
        <v>1.8702069259506999</v>
      </c>
      <c r="D15155" s="221"/>
      <c r="E15155" s="221">
        <v>1.82118171909127</v>
      </c>
    </row>
    <row r="15156" spans="1:5" x14ac:dyDescent="0.25">
      <c r="A15156" s="221">
        <v>70352.087867683804</v>
      </c>
      <c r="B15156" s="221">
        <v>1.9427605367157199</v>
      </c>
      <c r="C15156" s="221">
        <v>1.8702067400617499</v>
      </c>
      <c r="D15156" s="221"/>
      <c r="E15156" s="221">
        <v>1.8211816721505401</v>
      </c>
    </row>
    <row r="15157" spans="1:5" x14ac:dyDescent="0.25">
      <c r="A15157" s="221">
        <v>70360.410044594493</v>
      </c>
      <c r="B15157" s="221">
        <v>2.8922629292205801</v>
      </c>
      <c r="C15157" s="221">
        <v>1.8701709584856701</v>
      </c>
      <c r="D15157" s="221"/>
      <c r="E15157" s="221">
        <v>1.82117263762596</v>
      </c>
    </row>
    <row r="15158" spans="1:5" x14ac:dyDescent="0.25">
      <c r="A15158" s="221">
        <v>70362.770126302494</v>
      </c>
      <c r="B15158" s="221">
        <v>2.1248181892423901</v>
      </c>
      <c r="C15158" s="221">
        <v>1.8701608096928299</v>
      </c>
      <c r="D15158" s="221"/>
      <c r="E15158" s="221">
        <v>1.82117007552996</v>
      </c>
    </row>
    <row r="15159" spans="1:5" x14ac:dyDescent="0.25">
      <c r="A15159" s="221">
        <v>70363.642569260701</v>
      </c>
      <c r="B15159" s="221">
        <v>3.1263443998852201</v>
      </c>
      <c r="C15159" s="221">
        <v>1.8701570578542801</v>
      </c>
      <c r="D15159" s="221"/>
      <c r="E15159" s="221">
        <v>1.8211691284091001</v>
      </c>
    </row>
    <row r="15160" spans="1:5" x14ac:dyDescent="0.25">
      <c r="A15160" s="221">
        <v>70375.708977656599</v>
      </c>
      <c r="B15160" s="221">
        <v>1.8315285828076799</v>
      </c>
      <c r="C15160" s="221">
        <v>1.87010515814925</v>
      </c>
      <c r="D15160" s="221"/>
      <c r="E15160" s="221">
        <v>1.8211560291606299</v>
      </c>
    </row>
    <row r="15161" spans="1:5" x14ac:dyDescent="0.25">
      <c r="A15161" s="221">
        <v>70376.937257674901</v>
      </c>
      <c r="B15161" s="221">
        <v>2.6442864914261799</v>
      </c>
      <c r="C15161" s="221">
        <v>1.8700998740996</v>
      </c>
      <c r="D15161" s="221"/>
      <c r="E15161" s="221">
        <v>1.8211546957443701</v>
      </c>
    </row>
    <row r="15162" spans="1:5" x14ac:dyDescent="0.25">
      <c r="A15162" s="221">
        <v>70378.510349532007</v>
      </c>
      <c r="B15162" s="221">
        <v>2.67633149550515</v>
      </c>
      <c r="C15162" s="221">
        <v>1.87009310639884</v>
      </c>
      <c r="D15162" s="221"/>
      <c r="E15162" s="221">
        <v>1.8211529880016399</v>
      </c>
    </row>
    <row r="15163" spans="1:5" x14ac:dyDescent="0.25">
      <c r="A15163" s="221">
        <v>70383.909416065202</v>
      </c>
      <c r="B15163" s="221">
        <v>2.0544992848614299</v>
      </c>
      <c r="C15163" s="221">
        <v>1.8700698762535699</v>
      </c>
      <c r="D15163" s="221"/>
      <c r="E15163" s="221">
        <v>1.82114712679492</v>
      </c>
    </row>
    <row r="15164" spans="1:5" x14ac:dyDescent="0.25">
      <c r="A15164" s="221">
        <v>70407.882469901902</v>
      </c>
      <c r="B15164" s="221">
        <v>3.5443517546051901</v>
      </c>
      <c r="C15164" s="221">
        <v>1.8699666851914001</v>
      </c>
      <c r="D15164" s="221"/>
      <c r="E15164" s="221">
        <v>1.82112112250406</v>
      </c>
    </row>
    <row r="15165" spans="1:5" x14ac:dyDescent="0.25">
      <c r="A15165" s="221">
        <v>70408.852346920699</v>
      </c>
      <c r="B15165" s="221">
        <v>0.76354154640452299</v>
      </c>
      <c r="C15165" s="221">
        <v>1.8699625088263001</v>
      </c>
      <c r="D15165" s="221"/>
      <c r="E15165" s="221">
        <v>1.8211200704733901</v>
      </c>
    </row>
    <row r="15166" spans="1:5" x14ac:dyDescent="0.25">
      <c r="A15166" s="221">
        <v>70427.339914343596</v>
      </c>
      <c r="B15166" s="221">
        <v>0.975066263675606</v>
      </c>
      <c r="C15166" s="221">
        <v>1.86988287613463</v>
      </c>
      <c r="D15166" s="221"/>
      <c r="E15166" s="221">
        <v>1.8211000311247101</v>
      </c>
    </row>
    <row r="15167" spans="1:5" x14ac:dyDescent="0.25">
      <c r="A15167" s="221">
        <v>70427.898807260994</v>
      </c>
      <c r="B15167" s="221">
        <v>1.1884321043634101</v>
      </c>
      <c r="C15167" s="221">
        <v>1.86988046806704</v>
      </c>
      <c r="D15167" s="221"/>
      <c r="E15167" s="221">
        <v>1.82109942547296</v>
      </c>
    </row>
    <row r="15168" spans="1:5" x14ac:dyDescent="0.25">
      <c r="A15168" s="221">
        <v>70446.183719622597</v>
      </c>
      <c r="B15168" s="221">
        <v>1.5742862320749</v>
      </c>
      <c r="C15168" s="221">
        <v>1.8698016614753501</v>
      </c>
      <c r="D15168" s="221"/>
      <c r="E15168" s="221">
        <v>1.82107961078444</v>
      </c>
    </row>
    <row r="15169" spans="1:5" x14ac:dyDescent="0.25">
      <c r="A15169" s="221">
        <v>70452.653787485004</v>
      </c>
      <c r="B15169" s="221">
        <v>1.7938291562791699</v>
      </c>
      <c r="C15169" s="221">
        <v>1.8697737648954</v>
      </c>
      <c r="D15169" s="221"/>
      <c r="E15169" s="221">
        <v>1.82107259940933</v>
      </c>
    </row>
    <row r="15170" spans="1:5" x14ac:dyDescent="0.25">
      <c r="A15170" s="221">
        <v>70456.893508802095</v>
      </c>
      <c r="B15170" s="221">
        <v>3.4417514170573802</v>
      </c>
      <c r="C15170" s="221">
        <v>1.86975548157127</v>
      </c>
      <c r="D15170" s="221"/>
      <c r="E15170" s="221">
        <v>1.8210680049789301</v>
      </c>
    </row>
    <row r="15171" spans="1:5" x14ac:dyDescent="0.25">
      <c r="A15171" s="221">
        <v>70460.762549929103</v>
      </c>
      <c r="B15171" s="221">
        <v>1.3661871304609901</v>
      </c>
      <c r="C15171" s="221">
        <v>1.86973879454517</v>
      </c>
      <c r="D15171" s="221"/>
      <c r="E15171" s="221">
        <v>1.8210638122410401</v>
      </c>
    </row>
    <row r="15172" spans="1:5" x14ac:dyDescent="0.25">
      <c r="A15172" s="221">
        <v>70478.090310129599</v>
      </c>
      <c r="B15172" s="221">
        <v>2.3556610017258</v>
      </c>
      <c r="C15172" s="221">
        <v>1.86966403426598</v>
      </c>
      <c r="D15172" s="221"/>
      <c r="E15172" s="221">
        <v>1.8210450347831999</v>
      </c>
    </row>
    <row r="15173" spans="1:5" x14ac:dyDescent="0.25">
      <c r="A15173" s="221">
        <v>70485.735510894607</v>
      </c>
      <c r="B15173" s="221">
        <v>-0.466590056928051</v>
      </c>
      <c r="C15173" s="221">
        <v>1.8696310353215999</v>
      </c>
      <c r="D15173" s="221"/>
      <c r="E15173" s="221">
        <v>1.82103674995969</v>
      </c>
    </row>
    <row r="15174" spans="1:5" x14ac:dyDescent="0.25">
      <c r="A15174" s="221">
        <v>70489.732858318603</v>
      </c>
      <c r="B15174" s="221">
        <v>1.81889326557734</v>
      </c>
      <c r="C15174" s="221">
        <v>1.8696137781583799</v>
      </c>
      <c r="D15174" s="221"/>
      <c r="E15174" s="221">
        <v>1.8210324181809701</v>
      </c>
    </row>
    <row r="15175" spans="1:5" x14ac:dyDescent="0.25">
      <c r="A15175" s="221">
        <v>70501.197400079604</v>
      </c>
      <c r="B15175" s="221">
        <v>1.29092848462447</v>
      </c>
      <c r="C15175" s="221">
        <v>1.86956427075273</v>
      </c>
      <c r="D15175" s="221"/>
      <c r="E15175" s="221">
        <v>1.8210200028566299</v>
      </c>
    </row>
    <row r="15176" spans="1:5" x14ac:dyDescent="0.25">
      <c r="A15176" s="221">
        <v>70503.1436075932</v>
      </c>
      <c r="B15176" s="221">
        <v>0.36436990001373898</v>
      </c>
      <c r="C15176" s="221">
        <v>1.8695558644696999</v>
      </c>
      <c r="D15176" s="221"/>
      <c r="E15176" s="221">
        <v>1.8210178956136001</v>
      </c>
    </row>
    <row r="15177" spans="1:5" x14ac:dyDescent="0.25">
      <c r="A15177" s="221">
        <v>70537.522631510103</v>
      </c>
      <c r="B15177" s="221">
        <v>3.39761095393705</v>
      </c>
      <c r="C15177" s="221">
        <v>1.8694072745919399</v>
      </c>
      <c r="D15177" s="221"/>
      <c r="E15177" s="221">
        <v>1.82098068569413</v>
      </c>
    </row>
    <row r="15178" spans="1:5" x14ac:dyDescent="0.25">
      <c r="A15178" s="221">
        <v>70544.541799598403</v>
      </c>
      <c r="B15178" s="221">
        <v>1.32932605951528</v>
      </c>
      <c r="C15178" s="221">
        <v>1.86937691418143</v>
      </c>
      <c r="D15178" s="221"/>
      <c r="E15178" s="221">
        <v>1.8209730918368101</v>
      </c>
    </row>
    <row r="15179" spans="1:5" x14ac:dyDescent="0.25">
      <c r="A15179" s="221">
        <v>70546.125777708803</v>
      </c>
      <c r="B15179" s="221">
        <v>1.73920308403379</v>
      </c>
      <c r="C15179" s="221">
        <v>1.8693700618195099</v>
      </c>
      <c r="D15179" s="221"/>
      <c r="E15179" s="221">
        <v>1.8209713782605501</v>
      </c>
    </row>
    <row r="15180" spans="1:5" x14ac:dyDescent="0.25">
      <c r="A15180" s="221">
        <v>70548.344927150101</v>
      </c>
      <c r="B15180" s="221">
        <v>2.7471173391956798</v>
      </c>
      <c r="C15180" s="221">
        <v>1.8693604609986101</v>
      </c>
      <c r="D15180" s="221"/>
      <c r="E15180" s="221">
        <v>1.82096897754441</v>
      </c>
    </row>
    <row r="15181" spans="1:5" x14ac:dyDescent="0.25">
      <c r="A15181" s="221">
        <v>70551.637776639705</v>
      </c>
      <c r="B15181" s="221">
        <v>1.0260022063423899</v>
      </c>
      <c r="C15181" s="221">
        <v>1.86934621350953</v>
      </c>
      <c r="D15181" s="221"/>
      <c r="E15181" s="221">
        <v>1.8209654152800701</v>
      </c>
    </row>
    <row r="15182" spans="1:5" x14ac:dyDescent="0.25">
      <c r="A15182" s="221">
        <v>70554.976630279794</v>
      </c>
      <c r="B15182" s="221">
        <v>2.0414372309512898</v>
      </c>
      <c r="C15182" s="221">
        <v>1.86933176517655</v>
      </c>
      <c r="D15182" s="221"/>
      <c r="E15182" s="221">
        <v>1.8209618032985799</v>
      </c>
    </row>
    <row r="15183" spans="1:5" x14ac:dyDescent="0.25">
      <c r="A15183" s="221">
        <v>70556.221444822295</v>
      </c>
      <c r="B15183" s="221">
        <v>4.2552790957981497</v>
      </c>
      <c r="C15183" s="221">
        <v>1.86932637798523</v>
      </c>
      <c r="D15183" s="221"/>
      <c r="E15183" s="221">
        <v>1.82096045691435</v>
      </c>
    </row>
    <row r="15184" spans="1:5" x14ac:dyDescent="0.25">
      <c r="A15184" s="221">
        <v>70570.587357227894</v>
      </c>
      <c r="B15184" s="221">
        <v>2.10831255435453</v>
      </c>
      <c r="C15184" s="221">
        <v>1.8692641881605001</v>
      </c>
      <c r="D15184" s="221"/>
      <c r="E15184" s="221">
        <v>1.8209449212926501</v>
      </c>
    </row>
    <row r="15185" spans="1:5" x14ac:dyDescent="0.25">
      <c r="A15185" s="221">
        <v>70576.256808429607</v>
      </c>
      <c r="B15185" s="221">
        <v>1.4317473373755401</v>
      </c>
      <c r="C15185" s="221">
        <v>1.8692396357924801</v>
      </c>
      <c r="D15185" s="221"/>
      <c r="E15185" s="221">
        <v>1.8209387913975901</v>
      </c>
    </row>
    <row r="15186" spans="1:5" x14ac:dyDescent="0.25">
      <c r="A15186" s="221">
        <v>70577.312404156706</v>
      </c>
      <c r="B15186" s="221">
        <v>0.92697965713885999</v>
      </c>
      <c r="C15186" s="221">
        <v>1.8692350637917801</v>
      </c>
      <c r="D15186" s="221"/>
      <c r="E15186" s="221">
        <v>1.82093765007177</v>
      </c>
    </row>
    <row r="15187" spans="1:5" x14ac:dyDescent="0.25">
      <c r="A15187" s="221">
        <v>70583.369197714099</v>
      </c>
      <c r="B15187" s="221">
        <v>1.65504864828168</v>
      </c>
      <c r="C15187" s="221">
        <v>1.86920882696557</v>
      </c>
      <c r="D15187" s="221"/>
      <c r="E15187" s="221">
        <v>1.82093110137638</v>
      </c>
    </row>
    <row r="15188" spans="1:5" x14ac:dyDescent="0.25">
      <c r="A15188" s="221">
        <v>70583.989863521099</v>
      </c>
      <c r="B15188" s="221">
        <v>0.58103614694706696</v>
      </c>
      <c r="C15188" s="221">
        <v>1.86920613801555</v>
      </c>
      <c r="D15188" s="221"/>
      <c r="E15188" s="221">
        <v>1.8209304303032601</v>
      </c>
    </row>
    <row r="15189" spans="1:5" x14ac:dyDescent="0.25">
      <c r="A15189" s="221">
        <v>70586.998426942795</v>
      </c>
      <c r="B15189" s="221">
        <v>2.1915437539073501</v>
      </c>
      <c r="C15189" s="221">
        <v>1.8691931029011</v>
      </c>
      <c r="D15189" s="221"/>
      <c r="E15189" s="221">
        <v>1.82092717739969</v>
      </c>
    </row>
    <row r="15190" spans="1:5" x14ac:dyDescent="0.25">
      <c r="A15190" s="221">
        <v>70587.075563248101</v>
      </c>
      <c r="B15190" s="221">
        <v>1.7106121581198299</v>
      </c>
      <c r="C15190" s="221">
        <v>1.8691927686747301</v>
      </c>
      <c r="D15190" s="221"/>
      <c r="E15190" s="221">
        <v>1.8209270939987701</v>
      </c>
    </row>
    <row r="15191" spans="1:5" x14ac:dyDescent="0.25">
      <c r="A15191" s="221">
        <v>70599.128801092593</v>
      </c>
      <c r="B15191" s="221">
        <v>1.76169120565839</v>
      </c>
      <c r="C15191" s="221">
        <v>1.8691405303492701</v>
      </c>
      <c r="D15191" s="221"/>
      <c r="E15191" s="221">
        <v>1.8209140710546099</v>
      </c>
    </row>
    <row r="15192" spans="1:5" x14ac:dyDescent="0.25">
      <c r="A15192" s="221">
        <v>70601.277196412702</v>
      </c>
      <c r="B15192" s="221">
        <v>-4.2237225665986396E-3</v>
      </c>
      <c r="C15192" s="221">
        <v>1.8691312166596901</v>
      </c>
      <c r="D15192" s="221"/>
      <c r="E15192" s="221">
        <v>1.82091175033896</v>
      </c>
    </row>
    <row r="15193" spans="1:5" x14ac:dyDescent="0.25">
      <c r="A15193" s="221">
        <v>70601.860254284198</v>
      </c>
      <c r="B15193" s="221">
        <v>0.85524848761693295</v>
      </c>
      <c r="C15193" s="221">
        <v>1.86912868885893</v>
      </c>
      <c r="D15193" s="221"/>
      <c r="E15193" s="221">
        <v>1.82091112051468</v>
      </c>
    </row>
    <row r="15194" spans="1:5" x14ac:dyDescent="0.25">
      <c r="A15194" s="221">
        <v>70602.745724746404</v>
      </c>
      <c r="B15194" s="221">
        <v>2.1676627095087202</v>
      </c>
      <c r="C15194" s="221">
        <v>1.86912484980857</v>
      </c>
      <c r="D15194" s="221"/>
      <c r="E15194" s="221">
        <v>1.8209101640216501</v>
      </c>
    </row>
    <row r="15195" spans="1:5" x14ac:dyDescent="0.25">
      <c r="A15195" s="221">
        <v>70617.575307125895</v>
      </c>
      <c r="B15195" s="221">
        <v>2.25221149076684</v>
      </c>
      <c r="C15195" s="221">
        <v>1.8690605352299601</v>
      </c>
      <c r="D15195" s="221"/>
      <c r="E15195" s="221">
        <v>1.8208941449754601</v>
      </c>
    </row>
    <row r="15196" spans="1:5" x14ac:dyDescent="0.25">
      <c r="A15196" s="221">
        <v>70623.160475502402</v>
      </c>
      <c r="B15196" s="221">
        <v>2.0987037622294902</v>
      </c>
      <c r="C15196" s="221">
        <v>1.8690363028228201</v>
      </c>
      <c r="D15196" s="221"/>
      <c r="E15196" s="221">
        <v>1.8208881118271201</v>
      </c>
    </row>
    <row r="15197" spans="1:5" x14ac:dyDescent="0.25">
      <c r="A15197" s="221">
        <v>70627.133470394605</v>
      </c>
      <c r="B15197" s="221">
        <v>1.2672634984228499</v>
      </c>
      <c r="C15197" s="221">
        <v>1.86901906179636</v>
      </c>
      <c r="D15197" s="221"/>
      <c r="E15197" s="221">
        <v>1.8208838201628601</v>
      </c>
    </row>
    <row r="15198" spans="1:5" x14ac:dyDescent="0.25">
      <c r="A15198" s="221">
        <v>70633.624494674106</v>
      </c>
      <c r="B15198" s="221">
        <v>2.2555312104454801</v>
      </c>
      <c r="C15198" s="221">
        <v>1.86899088758316</v>
      </c>
      <c r="D15198" s="221"/>
      <c r="E15198" s="221">
        <v>1.8208768085009599</v>
      </c>
    </row>
    <row r="15199" spans="1:5" x14ac:dyDescent="0.25">
      <c r="A15199" s="221">
        <v>70641.739162455997</v>
      </c>
      <c r="B15199" s="221">
        <v>2.8914535971779101</v>
      </c>
      <c r="C15199" s="221">
        <v>1.86895565530777</v>
      </c>
      <c r="D15199" s="221"/>
      <c r="E15199" s="221">
        <v>1.82086804296497</v>
      </c>
    </row>
    <row r="15200" spans="1:5" x14ac:dyDescent="0.25">
      <c r="A15200" s="221">
        <v>70647.567427902497</v>
      </c>
      <c r="B15200" s="221">
        <v>2.1227185225340301</v>
      </c>
      <c r="C15200" s="221">
        <v>1.8689303427702699</v>
      </c>
      <c r="D15200" s="221"/>
      <c r="E15200" s="221">
        <v>1.82086174722103</v>
      </c>
    </row>
    <row r="15201" spans="1:5" x14ac:dyDescent="0.25">
      <c r="A15201" s="221">
        <v>70651.0261149422</v>
      </c>
      <c r="B15201" s="221">
        <v>1.9265913710409901</v>
      </c>
      <c r="C15201" s="221">
        <v>1.86891531853453</v>
      </c>
      <c r="D15201" s="221"/>
      <c r="E15201" s="221">
        <v>1.8208580111166699</v>
      </c>
    </row>
    <row r="15202" spans="1:5" x14ac:dyDescent="0.25">
      <c r="A15202" s="221">
        <v>70653.672837550199</v>
      </c>
      <c r="B15202" s="221">
        <v>1.37287912397861</v>
      </c>
      <c r="C15202" s="221">
        <v>1.8689038199196699</v>
      </c>
      <c r="D15202" s="221"/>
      <c r="E15202" s="221">
        <v>1.8208551521034699</v>
      </c>
    </row>
    <row r="15203" spans="1:5" x14ac:dyDescent="0.25">
      <c r="A15203" s="221">
        <v>70655.554368155194</v>
      </c>
      <c r="B15203" s="221">
        <v>-0.41103326367211102</v>
      </c>
      <c r="C15203" s="221">
        <v>1.86889564487695</v>
      </c>
      <c r="D15203" s="221"/>
      <c r="E15203" s="221">
        <v>1.82085311965745</v>
      </c>
    </row>
    <row r="15204" spans="1:5" x14ac:dyDescent="0.25">
      <c r="A15204" s="221">
        <v>70657.063088292198</v>
      </c>
      <c r="B15204" s="221">
        <v>0.51366856706784902</v>
      </c>
      <c r="C15204" s="221">
        <v>1.86888908918286</v>
      </c>
      <c r="D15204" s="221"/>
      <c r="E15204" s="221">
        <v>1.8208514899246</v>
      </c>
    </row>
    <row r="15205" spans="1:5" x14ac:dyDescent="0.25">
      <c r="A15205" s="221">
        <v>70660.5008364518</v>
      </c>
      <c r="B15205" s="221">
        <v>2.13422158434848</v>
      </c>
      <c r="C15205" s="221">
        <v>1.8688741498996</v>
      </c>
      <c r="D15205" s="221"/>
      <c r="E15205" s="221">
        <v>1.8208477764386</v>
      </c>
    </row>
    <row r="15206" spans="1:5" x14ac:dyDescent="0.25">
      <c r="A15206" s="221">
        <v>70662.885821810996</v>
      </c>
      <c r="B15206" s="221">
        <v>3.3783570106598502</v>
      </c>
      <c r="C15206" s="221">
        <v>1.8688637842773701</v>
      </c>
      <c r="D15206" s="221"/>
      <c r="E15206" s="221">
        <v>1.8208452001563</v>
      </c>
    </row>
    <row r="15207" spans="1:5" x14ac:dyDescent="0.25">
      <c r="A15207" s="221">
        <v>70669.880312413894</v>
      </c>
      <c r="B15207" s="221">
        <v>2.28730480941968</v>
      </c>
      <c r="C15207" s="221">
        <v>1.86883337871191</v>
      </c>
      <c r="D15207" s="221"/>
      <c r="E15207" s="221">
        <v>1.8208376474121799</v>
      </c>
    </row>
    <row r="15208" spans="1:5" x14ac:dyDescent="0.25">
      <c r="A15208" s="221">
        <v>70673.6195279073</v>
      </c>
      <c r="B15208" s="221">
        <v>4.6608249108726501</v>
      </c>
      <c r="C15208" s="221">
        <v>1.8688171203077</v>
      </c>
      <c r="D15208" s="221"/>
      <c r="E15208" s="221">
        <v>1.8208336124634199</v>
      </c>
    </row>
    <row r="15209" spans="1:5" x14ac:dyDescent="0.25">
      <c r="A15209" s="221">
        <v>70685.880160276807</v>
      </c>
      <c r="B15209" s="221">
        <v>2.28341048367529</v>
      </c>
      <c r="C15209" s="221">
        <v>1.86876379157354</v>
      </c>
      <c r="D15209" s="221"/>
      <c r="E15209" s="221">
        <v>1.82082038214186</v>
      </c>
    </row>
    <row r="15210" spans="1:5" x14ac:dyDescent="0.25">
      <c r="A15210" s="221">
        <v>70690.273973578602</v>
      </c>
      <c r="B15210" s="221">
        <v>1.0628640918268999</v>
      </c>
      <c r="C15210" s="221">
        <v>1.8687446733150099</v>
      </c>
      <c r="D15210" s="221"/>
      <c r="E15210" s="221">
        <v>1.82081564082338</v>
      </c>
    </row>
    <row r="15211" spans="1:5" x14ac:dyDescent="0.25">
      <c r="A15211" s="221">
        <v>70701.521120325095</v>
      </c>
      <c r="B15211" s="221">
        <v>1.3049003348643</v>
      </c>
      <c r="C15211" s="221">
        <v>1.8686957180616901</v>
      </c>
      <c r="D15211" s="221"/>
      <c r="E15211" s="221">
        <v>1.8208035041436701</v>
      </c>
    </row>
    <row r="15212" spans="1:5" x14ac:dyDescent="0.25">
      <c r="A15212" s="221">
        <v>70703.456569265894</v>
      </c>
      <c r="B15212" s="221">
        <v>1.88981912972974</v>
      </c>
      <c r="C15212" s="221">
        <v>1.8686872911963801</v>
      </c>
      <c r="D15212" s="221"/>
      <c r="E15212" s="221">
        <v>1.8208014156207399</v>
      </c>
    </row>
    <row r="15213" spans="1:5" x14ac:dyDescent="0.25">
      <c r="A15213" s="221">
        <v>70709.021028063202</v>
      </c>
      <c r="B15213" s="221">
        <v>0.247190411620624</v>
      </c>
      <c r="C15213" s="221">
        <v>1.8686630597001599</v>
      </c>
      <c r="D15213" s="221"/>
      <c r="E15213" s="221">
        <v>1.82079541328126</v>
      </c>
    </row>
    <row r="15214" spans="1:5" x14ac:dyDescent="0.25">
      <c r="A15214" s="221">
        <v>70710.227024494903</v>
      </c>
      <c r="B15214" s="221">
        <v>2.8925813107315599</v>
      </c>
      <c r="C15214" s="221">
        <v>1.8686578071598501</v>
      </c>
      <c r="D15214" s="221"/>
      <c r="E15214" s="221">
        <v>1.82079411242755</v>
      </c>
    </row>
    <row r="15215" spans="1:5" x14ac:dyDescent="0.25">
      <c r="A15215" s="221">
        <v>70711.182704227205</v>
      </c>
      <c r="B15215" s="221">
        <v>1.64469917892087</v>
      </c>
      <c r="C15215" s="221">
        <v>1.86865364463442</v>
      </c>
      <c r="D15215" s="221"/>
      <c r="E15215" s="221">
        <v>1.82079308157912</v>
      </c>
    </row>
    <row r="15216" spans="1:5" x14ac:dyDescent="0.25">
      <c r="A15216" s="221">
        <v>70713.031989209994</v>
      </c>
      <c r="B15216" s="221">
        <v>3.4532131334346299</v>
      </c>
      <c r="C15216" s="221">
        <v>1.8686455894431999</v>
      </c>
      <c r="D15216" s="221"/>
      <c r="E15216" s="221">
        <v>1.8207910871752799</v>
      </c>
    </row>
    <row r="15217" spans="1:5" x14ac:dyDescent="0.25">
      <c r="A15217" s="221">
        <v>70713.0866760262</v>
      </c>
      <c r="B15217" s="221">
        <v>2.1450560971863801</v>
      </c>
      <c r="C15217" s="221">
        <v>1.86864535122588</v>
      </c>
      <c r="D15217" s="221"/>
      <c r="E15217" s="221">
        <v>1.8207910282008399</v>
      </c>
    </row>
    <row r="15218" spans="1:5" x14ac:dyDescent="0.25">
      <c r="A15218" s="221">
        <v>70714.097888560806</v>
      </c>
      <c r="B15218" s="221">
        <v>1.71579208925594</v>
      </c>
      <c r="C15218" s="221">
        <v>1.8686409462493601</v>
      </c>
      <c r="D15218" s="221"/>
      <c r="E15218" s="221">
        <v>1.82078993770592</v>
      </c>
    </row>
    <row r="15219" spans="1:5" x14ac:dyDescent="0.25">
      <c r="A15219" s="221">
        <v>70721.564505100498</v>
      </c>
      <c r="B15219" s="221">
        <v>2.0645064139578801</v>
      </c>
      <c r="C15219" s="221">
        <v>1.8686084144189501</v>
      </c>
      <c r="D15219" s="221"/>
      <c r="E15219" s="221">
        <v>1.8207818856820801</v>
      </c>
    </row>
    <row r="15220" spans="1:5" x14ac:dyDescent="0.25">
      <c r="A15220" s="221">
        <v>70724.255483020301</v>
      </c>
      <c r="B15220" s="221">
        <v>0.465235995896363</v>
      </c>
      <c r="C15220" s="221">
        <v>1.8685966871951301</v>
      </c>
      <c r="D15220" s="221"/>
      <c r="E15220" s="221">
        <v>1.82077898372264</v>
      </c>
    </row>
    <row r="15221" spans="1:5" x14ac:dyDescent="0.25">
      <c r="A15221" s="221">
        <v>70729.536864851703</v>
      </c>
      <c r="B15221" s="221">
        <v>1.24281911992559</v>
      </c>
      <c r="C15221" s="221">
        <v>1.8685736662760699</v>
      </c>
      <c r="D15221" s="221"/>
      <c r="E15221" s="221">
        <v>1.8207732882631</v>
      </c>
    </row>
    <row r="15222" spans="1:5" x14ac:dyDescent="0.25">
      <c r="A15222" s="221">
        <v>70777.649329202701</v>
      </c>
      <c r="B15222" s="221">
        <v>1.3859549919254599</v>
      </c>
      <c r="C15222" s="221">
        <v>1.8683636940355699</v>
      </c>
      <c r="D15222" s="221"/>
      <c r="E15222" s="221">
        <v>1.82072143533431</v>
      </c>
    </row>
    <row r="15223" spans="1:5" x14ac:dyDescent="0.25">
      <c r="A15223" s="221">
        <v>70780.747879360497</v>
      </c>
      <c r="B15223" s="221">
        <v>2.1440843455425602</v>
      </c>
      <c r="C15223" s="221">
        <v>1.8683501548438599</v>
      </c>
      <c r="D15223" s="221"/>
      <c r="E15223" s="221">
        <v>1.82071809767848</v>
      </c>
    </row>
    <row r="15224" spans="1:5" x14ac:dyDescent="0.25">
      <c r="A15224" s="221">
        <v>70785.022521655002</v>
      </c>
      <c r="B15224" s="221">
        <v>2.2035993738609401</v>
      </c>
      <c r="C15224" s="221">
        <v>1.8683314733532601</v>
      </c>
      <c r="D15224" s="221"/>
      <c r="E15224" s="221">
        <v>1.8207134931750699</v>
      </c>
    </row>
    <row r="15225" spans="1:5" x14ac:dyDescent="0.25">
      <c r="A15225" s="221">
        <v>70807.1965814219</v>
      </c>
      <c r="B15225" s="221">
        <v>1.97313819026335</v>
      </c>
      <c r="C15225" s="221">
        <v>1.8682345012215</v>
      </c>
      <c r="D15225" s="221"/>
      <c r="E15225" s="221">
        <v>1.8206896130077601</v>
      </c>
    </row>
    <row r="15226" spans="1:5" x14ac:dyDescent="0.25">
      <c r="A15226" s="221">
        <v>70816.441769994897</v>
      </c>
      <c r="B15226" s="221">
        <v>0.62557403296694702</v>
      </c>
      <c r="C15226" s="221">
        <v>1.86819404141173</v>
      </c>
      <c r="D15226" s="221"/>
      <c r="E15226" s="221">
        <v>1.8206796591291501</v>
      </c>
    </row>
    <row r="15227" spans="1:5" x14ac:dyDescent="0.25">
      <c r="A15227" s="221">
        <v>70824.969522266998</v>
      </c>
      <c r="B15227" s="221">
        <v>1.7783869846703</v>
      </c>
      <c r="C15227" s="221">
        <v>1.86815670283157</v>
      </c>
      <c r="D15227" s="221"/>
      <c r="E15227" s="221">
        <v>1.8206704804178</v>
      </c>
    </row>
    <row r="15228" spans="1:5" x14ac:dyDescent="0.25">
      <c r="A15228" s="221">
        <v>70828.919037278596</v>
      </c>
      <c r="B15228" s="221">
        <v>1.16277849998097</v>
      </c>
      <c r="C15228" s="221">
        <v>1.8681394045239299</v>
      </c>
      <c r="D15228" s="221"/>
      <c r="E15228" s="221">
        <v>1.82066622941976</v>
      </c>
    </row>
    <row r="15229" spans="1:5" x14ac:dyDescent="0.25">
      <c r="A15229" s="221">
        <v>70841.577654116001</v>
      </c>
      <c r="B15229" s="221">
        <v>1.52377005312028</v>
      </c>
      <c r="C15229" s="221">
        <v>1.86808393818706</v>
      </c>
      <c r="D15229" s="221"/>
      <c r="E15229" s="221">
        <v>1.8206526063231101</v>
      </c>
    </row>
    <row r="15230" spans="1:5" x14ac:dyDescent="0.25">
      <c r="A15230" s="221">
        <v>70843.279660758693</v>
      </c>
      <c r="B15230" s="221">
        <v>2.2860889291028901</v>
      </c>
      <c r="C15230" s="221">
        <v>1.8680764777764001</v>
      </c>
      <c r="D15230" s="221"/>
      <c r="E15230" s="221">
        <v>1.8206507753969099</v>
      </c>
    </row>
    <row r="15231" spans="1:5" x14ac:dyDescent="0.25">
      <c r="A15231" s="221">
        <v>70870.616004080002</v>
      </c>
      <c r="B15231" s="221">
        <v>3.0396266640955401</v>
      </c>
      <c r="C15231" s="221">
        <v>1.8679565639711699</v>
      </c>
      <c r="D15231" s="221"/>
      <c r="E15231" s="221">
        <v>1.82062136844517</v>
      </c>
    </row>
    <row r="15232" spans="1:5" x14ac:dyDescent="0.25">
      <c r="A15232" s="221">
        <v>70871.289443129805</v>
      </c>
      <c r="B15232" s="221">
        <v>1.66380941275923</v>
      </c>
      <c r="C15232" s="221">
        <v>1.8679536076482399</v>
      </c>
      <c r="D15232" s="221"/>
      <c r="E15232" s="221">
        <v>1.8206206439960599</v>
      </c>
    </row>
    <row r="15233" spans="1:5" x14ac:dyDescent="0.25">
      <c r="A15233" s="221">
        <v>70873.164149789198</v>
      </c>
      <c r="B15233" s="221">
        <v>2.1469492381758899</v>
      </c>
      <c r="C15233" s="221">
        <v>1.8679453775292401</v>
      </c>
      <c r="D15233" s="221"/>
      <c r="E15233" s="221">
        <v>1.8206186280186101</v>
      </c>
    </row>
    <row r="15234" spans="1:5" x14ac:dyDescent="0.25">
      <c r="A15234" s="221">
        <v>70874.395691699203</v>
      </c>
      <c r="B15234" s="221">
        <v>2.15066102083963</v>
      </c>
      <c r="C15234" s="221">
        <v>1.8679399704818</v>
      </c>
      <c r="D15234" s="221"/>
      <c r="E15234" s="221">
        <v>1.82061730368187</v>
      </c>
    </row>
    <row r="15235" spans="1:5" x14ac:dyDescent="0.25">
      <c r="A15235" s="221">
        <v>70879.273674373893</v>
      </c>
      <c r="B15235" s="221">
        <v>2.87842978459163</v>
      </c>
      <c r="C15235" s="221">
        <v>1.8679185503884601</v>
      </c>
      <c r="D15235" s="221"/>
      <c r="E15235" s="221">
        <v>1.8206120581505401</v>
      </c>
    </row>
    <row r="15236" spans="1:5" x14ac:dyDescent="0.25">
      <c r="A15236" s="221">
        <v>70880.840923532407</v>
      </c>
      <c r="B15236" s="221">
        <v>1.4104801808694201</v>
      </c>
      <c r="C15236" s="221">
        <v>1.86791166706162</v>
      </c>
      <c r="D15236" s="221"/>
      <c r="E15236" s="221">
        <v>1.8206103728115199</v>
      </c>
    </row>
    <row r="15237" spans="1:5" x14ac:dyDescent="0.25">
      <c r="A15237" s="221">
        <v>70892.328045519302</v>
      </c>
      <c r="B15237" s="221">
        <v>2.9799727353411898</v>
      </c>
      <c r="C15237" s="221">
        <v>1.8678611985692199</v>
      </c>
      <c r="D15237" s="221"/>
      <c r="E15237" s="221">
        <v>1.8205980228359899</v>
      </c>
    </row>
    <row r="15238" spans="1:5" x14ac:dyDescent="0.25">
      <c r="A15238" s="221">
        <v>70896.5447461851</v>
      </c>
      <c r="B15238" s="221">
        <v>2.20786777505726</v>
      </c>
      <c r="C15238" s="221">
        <v>1.8678426653147999</v>
      </c>
      <c r="D15238" s="221"/>
      <c r="E15238" s="221">
        <v>1.82059348980806</v>
      </c>
    </row>
    <row r="15239" spans="1:5" x14ac:dyDescent="0.25">
      <c r="A15239" s="221">
        <v>70906.174693029505</v>
      </c>
      <c r="B15239" s="221">
        <v>2.25479749376849</v>
      </c>
      <c r="C15239" s="221">
        <v>1.8678003229915801</v>
      </c>
      <c r="D15239" s="221"/>
      <c r="E15239" s="221">
        <v>1.8205831395201799</v>
      </c>
    </row>
    <row r="15240" spans="1:5" x14ac:dyDescent="0.25">
      <c r="A15240" s="221">
        <v>70912.099248706101</v>
      </c>
      <c r="B15240" s="221">
        <v>2.3136068729657802</v>
      </c>
      <c r="C15240" s="221">
        <v>1.86777426207468</v>
      </c>
      <c r="D15240" s="221"/>
      <c r="E15240" s="221">
        <v>1.82057677179481</v>
      </c>
    </row>
    <row r="15241" spans="1:5" x14ac:dyDescent="0.25">
      <c r="A15241" s="221">
        <v>70912.166710691701</v>
      </c>
      <c r="B15241" s="221">
        <v>1.9053233030963199</v>
      </c>
      <c r="C15241" s="221">
        <v>1.8677739652727201</v>
      </c>
      <c r="D15241" s="221"/>
      <c r="E15241" s="221">
        <v>1.82057669928652</v>
      </c>
    </row>
    <row r="15242" spans="1:5" x14ac:dyDescent="0.25">
      <c r="A15242" s="221">
        <v>70918.935342506797</v>
      </c>
      <c r="B15242" s="221">
        <v>2.2546811703801</v>
      </c>
      <c r="C15242" s="221">
        <v>1.8677441807784101</v>
      </c>
      <c r="D15242" s="221"/>
      <c r="E15242" s="221">
        <v>1.82056942580192</v>
      </c>
    </row>
    <row r="15243" spans="1:5" x14ac:dyDescent="0.25">
      <c r="A15243" s="221">
        <v>70920.854288451796</v>
      </c>
      <c r="B15243" s="221">
        <v>1.7973196568708201</v>
      </c>
      <c r="C15243" s="221">
        <v>1.8677357349994499</v>
      </c>
      <c r="D15243" s="221"/>
      <c r="E15243" s="221">
        <v>1.8205673642418101</v>
      </c>
    </row>
    <row r="15244" spans="1:5" x14ac:dyDescent="0.25">
      <c r="A15244" s="221">
        <v>70925.715505168904</v>
      </c>
      <c r="B15244" s="221">
        <v>1.8885312823292899</v>
      </c>
      <c r="C15244" s="221">
        <v>1.86771433492946</v>
      </c>
      <c r="D15244" s="221"/>
      <c r="E15244" s="221">
        <v>1.8205621417442801</v>
      </c>
    </row>
    <row r="15245" spans="1:5" x14ac:dyDescent="0.25">
      <c r="A15245" s="221">
        <v>70926.174278214705</v>
      </c>
      <c r="B15245" s="221">
        <v>1.8023230929393299</v>
      </c>
      <c r="C15245" s="221">
        <v>1.86771231502065</v>
      </c>
      <c r="D15245" s="221"/>
      <c r="E15245" s="221">
        <v>1.8205616488756799</v>
      </c>
    </row>
    <row r="15246" spans="1:5" x14ac:dyDescent="0.25">
      <c r="A15246" s="221">
        <v>70927.040463196201</v>
      </c>
      <c r="B15246" s="221">
        <v>1.42957368188166</v>
      </c>
      <c r="C15246" s="221">
        <v>1.8677085011988099</v>
      </c>
      <c r="D15246" s="221"/>
      <c r="E15246" s="221">
        <v>1.8205607183166901</v>
      </c>
    </row>
    <row r="15247" spans="1:5" x14ac:dyDescent="0.25">
      <c r="A15247" s="221">
        <v>70928.526905584004</v>
      </c>
      <c r="B15247" s="221">
        <v>1.6687053060421499</v>
      </c>
      <c r="C15247" s="221">
        <v>1.86770195595157</v>
      </c>
      <c r="D15247" s="221"/>
      <c r="E15247" s="221">
        <v>1.8205591214033801</v>
      </c>
    </row>
    <row r="15248" spans="1:5" x14ac:dyDescent="0.25">
      <c r="A15248" s="221">
        <v>70928.591918923194</v>
      </c>
      <c r="B15248" s="221">
        <v>0.295681706870354</v>
      </c>
      <c r="C15248" s="221">
        <v>1.8677016696662501</v>
      </c>
      <c r="D15248" s="221"/>
      <c r="E15248" s="221">
        <v>1.8205590515583101</v>
      </c>
    </row>
    <row r="15249" spans="1:5" x14ac:dyDescent="0.25">
      <c r="A15249" s="221">
        <v>70936.885601480695</v>
      </c>
      <c r="B15249" s="221">
        <v>1.94391274575512</v>
      </c>
      <c r="C15249" s="221">
        <v>1.8676651400907001</v>
      </c>
      <c r="D15249" s="221"/>
      <c r="E15249" s="221">
        <v>1.8205501414974801</v>
      </c>
    </row>
    <row r="15250" spans="1:5" x14ac:dyDescent="0.25">
      <c r="A15250" s="221">
        <v>70943.224568090998</v>
      </c>
      <c r="B15250" s="221">
        <v>2.2721764648274498</v>
      </c>
      <c r="C15250" s="221">
        <v>1.8676372087017801</v>
      </c>
      <c r="D15250" s="221"/>
      <c r="E15250" s="221">
        <v>1.82054333360065</v>
      </c>
    </row>
    <row r="15251" spans="1:5" x14ac:dyDescent="0.25">
      <c r="A15251" s="221">
        <v>70951.875728232102</v>
      </c>
      <c r="B15251" s="221">
        <v>2.1116777466401202</v>
      </c>
      <c r="C15251" s="221">
        <v>1.86759907308672</v>
      </c>
      <c r="D15251" s="221"/>
      <c r="E15251" s="221">
        <v>1.8205340436914901</v>
      </c>
    </row>
    <row r="15252" spans="1:5" x14ac:dyDescent="0.25">
      <c r="A15252" s="221">
        <v>70963.454114486303</v>
      </c>
      <c r="B15252" s="221">
        <v>2.7182495329515701</v>
      </c>
      <c r="C15252" s="221">
        <v>1.8675480046819699</v>
      </c>
      <c r="D15252" s="221"/>
      <c r="E15252" s="221">
        <v>1.82052161042765</v>
      </c>
    </row>
    <row r="15253" spans="1:5" x14ac:dyDescent="0.25">
      <c r="A15253" s="221">
        <v>70965.076022433204</v>
      </c>
      <c r="B15253" s="221">
        <v>1.59020436002608</v>
      </c>
      <c r="C15253" s="221">
        <v>1.86754084830616</v>
      </c>
      <c r="D15253" s="221"/>
      <c r="E15253" s="221">
        <v>1.8205198687678901</v>
      </c>
    </row>
    <row r="15254" spans="1:5" x14ac:dyDescent="0.25">
      <c r="A15254" s="221">
        <v>70971.718263777104</v>
      </c>
      <c r="B15254" s="221">
        <v>3.27859815824036</v>
      </c>
      <c r="C15254" s="221">
        <v>1.8675115334829</v>
      </c>
      <c r="D15254" s="221"/>
      <c r="E15254" s="221">
        <v>1.82051273748842</v>
      </c>
    </row>
    <row r="15255" spans="1:5" x14ac:dyDescent="0.25">
      <c r="A15255" s="221">
        <v>70975.878561467398</v>
      </c>
      <c r="B15255" s="221">
        <v>0.95430713840205506</v>
      </c>
      <c r="C15255" s="221">
        <v>1.86749316710682</v>
      </c>
      <c r="D15255" s="221"/>
      <c r="E15255" s="221">
        <v>1.8205082720515</v>
      </c>
    </row>
    <row r="15256" spans="1:5" x14ac:dyDescent="0.25">
      <c r="A15256" s="221">
        <v>70978.820769824306</v>
      </c>
      <c r="B15256" s="221">
        <v>2.1998203267515399</v>
      </c>
      <c r="C15256" s="221">
        <v>1.8674801754458901</v>
      </c>
      <c r="D15256" s="221"/>
      <c r="E15256" s="221">
        <v>1.8205051140453199</v>
      </c>
    </row>
    <row r="15257" spans="1:5" x14ac:dyDescent="0.25">
      <c r="A15257" s="221">
        <v>70986.475247109804</v>
      </c>
      <c r="B15257" s="221">
        <v>1.53596922671977</v>
      </c>
      <c r="C15257" s="221">
        <v>1.8674463658084699</v>
      </c>
      <c r="D15257" s="221"/>
      <c r="E15257" s="221">
        <v>1.8204968984618399</v>
      </c>
    </row>
    <row r="15258" spans="1:5" x14ac:dyDescent="0.25">
      <c r="A15258" s="221">
        <v>70993.428711703804</v>
      </c>
      <c r="B15258" s="221">
        <v>2.6685718038425499</v>
      </c>
      <c r="C15258" s="221">
        <v>1.86741563952425</v>
      </c>
      <c r="D15258" s="221"/>
      <c r="E15258" s="221">
        <v>1.8204894366261</v>
      </c>
    </row>
    <row r="15259" spans="1:5" x14ac:dyDescent="0.25">
      <c r="A15259" s="221">
        <v>70997.653050075096</v>
      </c>
      <c r="B15259" s="221">
        <v>1.85836229748835</v>
      </c>
      <c r="C15259" s="221">
        <v>1.86739696675009</v>
      </c>
      <c r="D15259" s="221"/>
      <c r="E15259" s="221">
        <v>1.8204849039232101</v>
      </c>
    </row>
    <row r="15260" spans="1:5" x14ac:dyDescent="0.25">
      <c r="A15260" s="221">
        <v>70999.090052566899</v>
      </c>
      <c r="B15260" s="221">
        <v>1.45723413474881</v>
      </c>
      <c r="C15260" s="221">
        <v>1.8673906137407299</v>
      </c>
      <c r="D15260" s="221"/>
      <c r="E15260" s="221">
        <v>1.8204833621155201</v>
      </c>
    </row>
    <row r="15261" spans="1:5" x14ac:dyDescent="0.25">
      <c r="A15261" s="221">
        <v>71012.959509407505</v>
      </c>
      <c r="B15261" s="221">
        <v>1.4177819075015901</v>
      </c>
      <c r="C15261" s="221">
        <v>1.8673292691005801</v>
      </c>
      <c r="D15261" s="221"/>
      <c r="E15261" s="221">
        <v>1.82046848356056</v>
      </c>
    </row>
    <row r="15262" spans="1:5" x14ac:dyDescent="0.25">
      <c r="A15262" s="221">
        <v>71015.165407032997</v>
      </c>
      <c r="B15262" s="221">
        <v>2.08184544340775</v>
      </c>
      <c r="C15262" s="221">
        <v>1.86731950778336</v>
      </c>
      <c r="D15262" s="221"/>
      <c r="E15262" s="221">
        <v>1.8204661174911201</v>
      </c>
    </row>
    <row r="15263" spans="1:5" x14ac:dyDescent="0.25">
      <c r="A15263" s="221">
        <v>71017.621889942806</v>
      </c>
      <c r="B15263" s="221">
        <v>2.3808658847165298</v>
      </c>
      <c r="C15263" s="221">
        <v>1.8673086360991999</v>
      </c>
      <c r="D15263" s="221"/>
      <c r="E15263" s="221">
        <v>1.82046348264122</v>
      </c>
    </row>
    <row r="15264" spans="1:5" x14ac:dyDescent="0.25">
      <c r="A15264" s="221">
        <v>71021.030527741706</v>
      </c>
      <c r="B15264" s="221">
        <v>1.36430557414595</v>
      </c>
      <c r="C15264" s="221">
        <v>1.8672935478246899</v>
      </c>
      <c r="D15264" s="221"/>
      <c r="E15264" s="221">
        <v>1.82045982649978</v>
      </c>
    </row>
    <row r="15265" spans="1:5" x14ac:dyDescent="0.25">
      <c r="A15265" s="221">
        <v>71030.300366186304</v>
      </c>
      <c r="B15265" s="221">
        <v>1.59769839525261</v>
      </c>
      <c r="C15265" s="221">
        <v>1.8672524995381701</v>
      </c>
      <c r="D15265" s="221"/>
      <c r="E15265" s="221">
        <v>1.8204498873144801</v>
      </c>
    </row>
    <row r="15266" spans="1:5" x14ac:dyDescent="0.25">
      <c r="A15266" s="221">
        <v>71031.539937516704</v>
      </c>
      <c r="B15266" s="221">
        <v>0.82300420744014802</v>
      </c>
      <c r="C15266" s="221">
        <v>1.8672470087976001</v>
      </c>
      <c r="D15266" s="221"/>
      <c r="E15266" s="221">
        <v>1.82044855849487</v>
      </c>
    </row>
    <row r="15267" spans="1:5" x14ac:dyDescent="0.25">
      <c r="A15267" s="221">
        <v>71035.287400571993</v>
      </c>
      <c r="B15267" s="221">
        <v>1.3590483023186599</v>
      </c>
      <c r="C15267" s="221">
        <v>1.8672304067449199</v>
      </c>
      <c r="D15267" s="221"/>
      <c r="E15267" s="221">
        <v>1.82044454121706</v>
      </c>
    </row>
    <row r="15268" spans="1:5" x14ac:dyDescent="0.25">
      <c r="A15268" s="221">
        <v>71038.926210695703</v>
      </c>
      <c r="B15268" s="221">
        <v>1.70604247965886</v>
      </c>
      <c r="C15268" s="221">
        <v>1.8672142824646401</v>
      </c>
      <c r="D15268" s="221"/>
      <c r="E15268" s="221">
        <v>1.8204406404151201</v>
      </c>
    </row>
    <row r="15269" spans="1:5" x14ac:dyDescent="0.25">
      <c r="A15269" s="221">
        <v>71044.168479115004</v>
      </c>
      <c r="B15269" s="221">
        <v>2.13514566739115</v>
      </c>
      <c r="C15269" s="221">
        <v>1.8671910467188799</v>
      </c>
      <c r="D15269" s="221"/>
      <c r="E15269" s="221">
        <v>1.8204350207069999</v>
      </c>
    </row>
    <row r="15270" spans="1:5" x14ac:dyDescent="0.25">
      <c r="A15270" s="221">
        <v>71044.931102401199</v>
      </c>
      <c r="B15270" s="221">
        <v>1.3659190804718599</v>
      </c>
      <c r="C15270" s="221">
        <v>1.8671876658655899</v>
      </c>
      <c r="D15270" s="221"/>
      <c r="E15270" s="221">
        <v>1.82043420317537</v>
      </c>
    </row>
    <row r="15271" spans="1:5" x14ac:dyDescent="0.25">
      <c r="A15271" s="221">
        <v>71057.367100907097</v>
      </c>
      <c r="B15271" s="221">
        <v>2.90620635999035</v>
      </c>
      <c r="C15271" s="221">
        <v>1.8671325126092999</v>
      </c>
      <c r="D15271" s="221"/>
      <c r="E15271" s="221">
        <v>1.8204208717935699</v>
      </c>
    </row>
    <row r="15272" spans="1:5" x14ac:dyDescent="0.25">
      <c r="A15272" s="221">
        <v>71061.206619059594</v>
      </c>
      <c r="B15272" s="221">
        <v>1.87369782785616</v>
      </c>
      <c r="C15272" s="221">
        <v>1.8671154760081199</v>
      </c>
      <c r="D15272" s="221"/>
      <c r="E15272" s="221">
        <v>1.82041675583276</v>
      </c>
    </row>
    <row r="15273" spans="1:5" x14ac:dyDescent="0.25">
      <c r="A15273" s="221">
        <v>71064.177265523002</v>
      </c>
      <c r="B15273" s="221">
        <v>2.8079521613684202</v>
      </c>
      <c r="C15273" s="221">
        <v>1.86710229198665</v>
      </c>
      <c r="D15273" s="221"/>
      <c r="E15273" s="221">
        <v>1.8204135713018099</v>
      </c>
    </row>
    <row r="15274" spans="1:5" x14ac:dyDescent="0.25">
      <c r="A15274" s="221">
        <v>71077.407015410106</v>
      </c>
      <c r="B15274" s="221">
        <v>2.2246936438087901</v>
      </c>
      <c r="C15274" s="221">
        <v>1.86704354773195</v>
      </c>
      <c r="D15274" s="221"/>
      <c r="E15274" s="221">
        <v>1.8203993933798199</v>
      </c>
    </row>
    <row r="15275" spans="1:5" x14ac:dyDescent="0.25">
      <c r="A15275" s="221">
        <v>71093.708264172004</v>
      </c>
      <c r="B15275" s="221">
        <v>1.22556896890476</v>
      </c>
      <c r="C15275" s="221">
        <v>1.86697109863148</v>
      </c>
      <c r="D15275" s="221"/>
      <c r="E15275" s="221">
        <v>1.8203819315576</v>
      </c>
    </row>
    <row r="15276" spans="1:5" x14ac:dyDescent="0.25">
      <c r="A15276" s="221">
        <v>71101.797193749095</v>
      </c>
      <c r="B15276" s="221">
        <v>3.5960093369521702</v>
      </c>
      <c r="C15276" s="221">
        <v>1.86693512078667</v>
      </c>
      <c r="D15276" s="221"/>
      <c r="E15276" s="221">
        <v>1.82037326856145</v>
      </c>
    </row>
    <row r="15277" spans="1:5" x14ac:dyDescent="0.25">
      <c r="A15277" s="221">
        <v>71104.669573941399</v>
      </c>
      <c r="B15277" s="221">
        <v>2.15909517093207</v>
      </c>
      <c r="C15277" s="221">
        <v>1.8669223406301401</v>
      </c>
      <c r="D15277" s="221"/>
      <c r="E15277" s="221">
        <v>1.8203701931618099</v>
      </c>
    </row>
    <row r="15278" spans="1:5" x14ac:dyDescent="0.25">
      <c r="A15278" s="221">
        <v>71115.5554496517</v>
      </c>
      <c r="B15278" s="221">
        <v>2.48573969692902</v>
      </c>
      <c r="C15278" s="221">
        <v>1.8668738846835999</v>
      </c>
      <c r="D15278" s="221"/>
      <c r="E15278" s="221">
        <v>1.8203585378738401</v>
      </c>
    </row>
    <row r="15279" spans="1:5" x14ac:dyDescent="0.25">
      <c r="A15279" s="221">
        <v>71115.582255372006</v>
      </c>
      <c r="B15279" s="221">
        <v>1.4759890122147701</v>
      </c>
      <c r="C15279" s="221">
        <v>1.8668737653227401</v>
      </c>
      <c r="D15279" s="221"/>
      <c r="E15279" s="221">
        <v>1.82035850917349</v>
      </c>
    </row>
    <row r="15280" spans="1:5" x14ac:dyDescent="0.25">
      <c r="A15280" s="221">
        <v>71125.117895121206</v>
      </c>
      <c r="B15280" s="221">
        <v>1.54892321167555</v>
      </c>
      <c r="C15280" s="221">
        <v>1.8668312919226899</v>
      </c>
      <c r="D15280" s="221"/>
      <c r="E15280" s="221">
        <v>1.8203482995559901</v>
      </c>
    </row>
    <row r="15281" spans="1:5" x14ac:dyDescent="0.25">
      <c r="A15281" s="221">
        <v>71127.740642319593</v>
      </c>
      <c r="B15281" s="221">
        <v>1.3994153491025501</v>
      </c>
      <c r="C15281" s="221">
        <v>1.86681960519676</v>
      </c>
      <c r="D15281" s="221"/>
      <c r="E15281" s="221">
        <v>1.8203454914333601</v>
      </c>
    </row>
    <row r="15282" spans="1:5" x14ac:dyDescent="0.25">
      <c r="A15282" s="221">
        <v>71130.937629889202</v>
      </c>
      <c r="B15282" s="221">
        <v>1.62025927775415</v>
      </c>
      <c r="C15282" s="221">
        <v>1.8668053570404199</v>
      </c>
      <c r="D15282" s="221"/>
      <c r="E15282" s="221">
        <v>1.82034206916895</v>
      </c>
    </row>
    <row r="15283" spans="1:5" x14ac:dyDescent="0.25">
      <c r="A15283" s="221">
        <v>71132.351568919199</v>
      </c>
      <c r="B15283" s="221">
        <v>1.4206847278100101</v>
      </c>
      <c r="C15283" s="221">
        <v>1.86679905453941</v>
      </c>
      <c r="D15283" s="221"/>
      <c r="E15283" s="221">
        <v>1.8203405559089301</v>
      </c>
    </row>
    <row r="15284" spans="1:5" x14ac:dyDescent="0.25">
      <c r="A15284" s="221">
        <v>71144.0511964084</v>
      </c>
      <c r="B15284" s="221">
        <v>0.94651647256827098</v>
      </c>
      <c r="C15284" s="221">
        <v>1.8667468824175</v>
      </c>
      <c r="D15284" s="221"/>
      <c r="E15284" s="221">
        <v>1.8203280346407</v>
      </c>
    </row>
    <row r="15285" spans="1:5" x14ac:dyDescent="0.25">
      <c r="A15285" s="221">
        <v>71151.501377070599</v>
      </c>
      <c r="B15285" s="221">
        <v>1.3386861407155899</v>
      </c>
      <c r="C15285" s="221">
        <v>1.8667136391746599</v>
      </c>
      <c r="D15285" s="221"/>
      <c r="E15285" s="221">
        <v>1.8203200637143699</v>
      </c>
    </row>
    <row r="15286" spans="1:5" x14ac:dyDescent="0.25">
      <c r="A15286" s="221">
        <v>71152.152566352597</v>
      </c>
      <c r="B15286" s="221">
        <v>0.89952866610096804</v>
      </c>
      <c r="C15286" s="221">
        <v>1.8667107327524199</v>
      </c>
      <c r="D15286" s="221"/>
      <c r="E15286" s="221">
        <v>1.82031936700887</v>
      </c>
    </row>
    <row r="15287" spans="1:5" x14ac:dyDescent="0.25">
      <c r="A15287" s="221">
        <v>71152.341137842799</v>
      </c>
      <c r="B15287" s="221">
        <v>2.06441189905338</v>
      </c>
      <c r="C15287" s="221">
        <v>1.8667098910837401</v>
      </c>
      <c r="D15287" s="221"/>
      <c r="E15287" s="221">
        <v>1.8203191652567901</v>
      </c>
    </row>
    <row r="15288" spans="1:5" x14ac:dyDescent="0.25">
      <c r="A15288" s="221">
        <v>71152.463934116095</v>
      </c>
      <c r="B15288" s="221">
        <v>3.4434572773130299</v>
      </c>
      <c r="C15288" s="221">
        <v>1.86670934299571</v>
      </c>
      <c r="D15288" s="221"/>
      <c r="E15288" s="221">
        <v>1.82031903387742</v>
      </c>
    </row>
    <row r="15289" spans="1:5" x14ac:dyDescent="0.25">
      <c r="A15289" s="221">
        <v>71154.920794713005</v>
      </c>
      <c r="B15289" s="221">
        <v>1.24857603940567</v>
      </c>
      <c r="C15289" s="221">
        <v>1.86669837606775</v>
      </c>
      <c r="D15289" s="221"/>
      <c r="E15289" s="221">
        <v>1.82031640528951</v>
      </c>
    </row>
    <row r="15290" spans="1:5" x14ac:dyDescent="0.25">
      <c r="A15290" s="221">
        <v>71155.1544560271</v>
      </c>
      <c r="B15290" s="221">
        <v>4.1203699041174202</v>
      </c>
      <c r="C15290" s="221">
        <v>1.8666973329590899</v>
      </c>
      <c r="D15290" s="221"/>
      <c r="E15290" s="221">
        <v>1.8203161552959599</v>
      </c>
    </row>
    <row r="15291" spans="1:5" x14ac:dyDescent="0.25">
      <c r="A15291" s="221">
        <v>71159.742436664106</v>
      </c>
      <c r="B15291" s="221">
        <v>2.1621952917558498</v>
      </c>
      <c r="C15291" s="221">
        <v>1.8666768480990901</v>
      </c>
      <c r="D15291" s="221"/>
      <c r="E15291" s="221">
        <v>1.8203112466289999</v>
      </c>
    </row>
    <row r="15292" spans="1:5" x14ac:dyDescent="0.25">
      <c r="A15292" s="221">
        <v>71159.883993482494</v>
      </c>
      <c r="B15292" s="221">
        <v>2.31756575993596</v>
      </c>
      <c r="C15292" s="221">
        <v>1.86667621596435</v>
      </c>
      <c r="D15292" s="221"/>
      <c r="E15292" s="221">
        <v>1.8203110951777799</v>
      </c>
    </row>
    <row r="15293" spans="1:5" x14ac:dyDescent="0.25">
      <c r="A15293" s="221">
        <v>71169.295050018394</v>
      </c>
      <c r="B15293" s="221">
        <v>2.7538298134080201</v>
      </c>
      <c r="C15293" s="221">
        <v>1.8666341768153001</v>
      </c>
      <c r="D15293" s="221"/>
      <c r="E15293" s="221">
        <v>1.82030102926379</v>
      </c>
    </row>
    <row r="15294" spans="1:5" x14ac:dyDescent="0.25">
      <c r="A15294" s="221">
        <v>71172.232615737696</v>
      </c>
      <c r="B15294" s="221">
        <v>0.72185799144559604</v>
      </c>
      <c r="C15294" s="221">
        <v>1.8666210493684201</v>
      </c>
      <c r="D15294" s="221"/>
      <c r="E15294" s="221">
        <v>1.8202978882394301</v>
      </c>
    </row>
    <row r="15295" spans="1:5" x14ac:dyDescent="0.25">
      <c r="A15295" s="221">
        <v>71173.300418014798</v>
      </c>
      <c r="B15295" s="221">
        <v>1.56356126497523</v>
      </c>
      <c r="C15295" s="221">
        <v>1.8666162769210199</v>
      </c>
      <c r="D15295" s="221"/>
      <c r="E15295" s="221">
        <v>1.8202967464801301</v>
      </c>
    </row>
    <row r="15296" spans="1:5" x14ac:dyDescent="0.25">
      <c r="A15296" s="221">
        <v>71174.786338675403</v>
      </c>
      <c r="B15296" s="221">
        <v>1.7005546467044199</v>
      </c>
      <c r="C15296" s="221">
        <v>1.8666096351680399</v>
      </c>
      <c r="D15296" s="221"/>
      <c r="E15296" s="221">
        <v>1.8202951576431701</v>
      </c>
    </row>
    <row r="15297" spans="1:5" x14ac:dyDescent="0.25">
      <c r="A15297" s="221">
        <v>71178.079002826897</v>
      </c>
      <c r="B15297" s="221">
        <v>1.9171307595047</v>
      </c>
      <c r="C15297" s="221">
        <v>1.86659491531538</v>
      </c>
      <c r="D15297" s="221"/>
      <c r="E15297" s="221">
        <v>1.8202916369259201</v>
      </c>
    </row>
    <row r="15298" spans="1:5" x14ac:dyDescent="0.25">
      <c r="A15298" s="221">
        <v>71182.565974912402</v>
      </c>
      <c r="B15298" s="221">
        <v>1.51153353862747</v>
      </c>
      <c r="C15298" s="221">
        <v>1.86657485111558</v>
      </c>
      <c r="D15298" s="221"/>
      <c r="E15298" s="221">
        <v>1.8202868391817999</v>
      </c>
    </row>
    <row r="15299" spans="1:5" x14ac:dyDescent="0.25">
      <c r="A15299" s="221">
        <v>71191.310416733904</v>
      </c>
      <c r="B15299" s="221">
        <v>2.80438553532163</v>
      </c>
      <c r="C15299" s="221">
        <v>1.8665357316856599</v>
      </c>
      <c r="D15299" s="221"/>
      <c r="E15299" s="221">
        <v>1.8202774890914799</v>
      </c>
    </row>
    <row r="15300" spans="1:5" x14ac:dyDescent="0.25">
      <c r="A15300" s="221">
        <v>71206.960199982001</v>
      </c>
      <c r="B15300" s="221">
        <v>2.21115907264684</v>
      </c>
      <c r="C15300" s="221">
        <v>1.8664656625301199</v>
      </c>
      <c r="D15300" s="221"/>
      <c r="E15300" s="221">
        <v>1.8202607553891099</v>
      </c>
    </row>
    <row r="15301" spans="1:5" x14ac:dyDescent="0.25">
      <c r="A15301" s="221">
        <v>71209.447025151007</v>
      </c>
      <c r="B15301" s="221">
        <v>2.1799659498339801</v>
      </c>
      <c r="C15301" s="221">
        <v>1.86645452175247</v>
      </c>
      <c r="D15301" s="221"/>
      <c r="E15301" s="221">
        <v>1.8202580979382601</v>
      </c>
    </row>
    <row r="15302" spans="1:5" x14ac:dyDescent="0.25">
      <c r="A15302" s="221">
        <v>71211.745020586197</v>
      </c>
      <c r="B15302" s="221">
        <v>2.4868314191128098</v>
      </c>
      <c r="C15302" s="221">
        <v>1.8664442249454301</v>
      </c>
      <c r="D15302" s="221"/>
      <c r="E15302" s="221">
        <v>1.8202556422731</v>
      </c>
    </row>
    <row r="15303" spans="1:5" x14ac:dyDescent="0.25">
      <c r="A15303" s="221">
        <v>71219.373302507098</v>
      </c>
      <c r="B15303" s="221">
        <v>0.48396204889224997</v>
      </c>
      <c r="C15303" s="221">
        <v>1.8664100327539701</v>
      </c>
      <c r="D15303" s="221"/>
      <c r="E15303" s="221">
        <v>1.8202474906006201</v>
      </c>
    </row>
    <row r="15304" spans="1:5" x14ac:dyDescent="0.25">
      <c r="A15304" s="221">
        <v>71221.147167465198</v>
      </c>
      <c r="B15304" s="221">
        <v>2.93654154948779</v>
      </c>
      <c r="C15304" s="221">
        <v>1.8664020792201399</v>
      </c>
      <c r="D15304" s="221"/>
      <c r="E15304" s="221">
        <v>1.8202455950275001</v>
      </c>
    </row>
    <row r="15305" spans="1:5" x14ac:dyDescent="0.25">
      <c r="A15305" s="221">
        <v>71244.343889993295</v>
      </c>
      <c r="B15305" s="221">
        <v>1.1302212925267601</v>
      </c>
      <c r="C15305" s="221">
        <v>1.8662979820335599</v>
      </c>
      <c r="D15305" s="221"/>
      <c r="E15305" s="221">
        <v>1.82022081153644</v>
      </c>
    </row>
    <row r="15306" spans="1:5" x14ac:dyDescent="0.25">
      <c r="A15306" s="221">
        <v>71246.989571785001</v>
      </c>
      <c r="B15306" s="221">
        <v>2.3752834985542499</v>
      </c>
      <c r="C15306" s="221">
        <v>1.8662860987098899</v>
      </c>
      <c r="D15306" s="221"/>
      <c r="E15306" s="221">
        <v>1.8202179857190499</v>
      </c>
    </row>
    <row r="15307" spans="1:5" x14ac:dyDescent="0.25">
      <c r="A15307" s="221">
        <v>71251.667175998999</v>
      </c>
      <c r="B15307" s="221">
        <v>2.18044366011907</v>
      </c>
      <c r="C15307" s="221">
        <v>1.8662650834654699</v>
      </c>
      <c r="D15307" s="221"/>
      <c r="E15307" s="221">
        <v>1.8202129900835999</v>
      </c>
    </row>
    <row r="15308" spans="1:5" x14ac:dyDescent="0.25">
      <c r="A15308" s="221">
        <v>71272.596101967603</v>
      </c>
      <c r="B15308" s="221">
        <v>2.3977835912920602</v>
      </c>
      <c r="C15308" s="221">
        <v>1.8661709710045</v>
      </c>
      <c r="D15308" s="221"/>
      <c r="E15308" s="221">
        <v>1.82019064554091</v>
      </c>
    </row>
    <row r="15309" spans="1:5" x14ac:dyDescent="0.25">
      <c r="A15309" s="221">
        <v>71277.483811176193</v>
      </c>
      <c r="B15309" s="221">
        <v>1.73061879325018</v>
      </c>
      <c r="C15309" s="221">
        <v>1.86614897213602</v>
      </c>
      <c r="D15309" s="221"/>
      <c r="E15309" s="221">
        <v>1.8201854280423599</v>
      </c>
    </row>
    <row r="15310" spans="1:5" x14ac:dyDescent="0.25">
      <c r="A15310" s="221">
        <v>71282.2106696181</v>
      </c>
      <c r="B15310" s="221">
        <v>3.0373827424129201</v>
      </c>
      <c r="C15310" s="221">
        <v>1.8661276899841299</v>
      </c>
      <c r="D15310" s="221"/>
      <c r="E15310" s="221">
        <v>1.8201803822476901</v>
      </c>
    </row>
    <row r="15311" spans="1:5" x14ac:dyDescent="0.25">
      <c r="A15311" s="221">
        <v>71288.707945926697</v>
      </c>
      <c r="B15311" s="221">
        <v>1.5761199565915001</v>
      </c>
      <c r="C15311" s="221">
        <v>1.8660984250485999</v>
      </c>
      <c r="D15311" s="221"/>
      <c r="E15311" s="221">
        <v>1.8201734465794199</v>
      </c>
    </row>
    <row r="15312" spans="1:5" x14ac:dyDescent="0.25">
      <c r="A15312" s="221">
        <v>71289.564038111799</v>
      </c>
      <c r="B15312" s="221">
        <v>1.8154459927258899</v>
      </c>
      <c r="C15312" s="221">
        <v>1.86609456804033</v>
      </c>
      <c r="D15312" s="221"/>
      <c r="E15312" s="221">
        <v>1.82017253272396</v>
      </c>
    </row>
    <row r="15313" spans="1:5" x14ac:dyDescent="0.25">
      <c r="A15313" s="221">
        <v>71303.668793258694</v>
      </c>
      <c r="B15313" s="221">
        <v>0.61400287036215095</v>
      </c>
      <c r="C15313" s="221">
        <v>1.8660309861023101</v>
      </c>
      <c r="D15313" s="221"/>
      <c r="E15313" s="221">
        <v>1.8201574800695699</v>
      </c>
    </row>
    <row r="15314" spans="1:5" x14ac:dyDescent="0.25">
      <c r="A15314" s="221">
        <v>71311.626594084402</v>
      </c>
      <c r="B15314" s="221">
        <v>2.00608024226465</v>
      </c>
      <c r="C15314" s="221">
        <v>1.8659950864527399</v>
      </c>
      <c r="D15314" s="221"/>
      <c r="E15314" s="221">
        <v>1.82014899167218</v>
      </c>
    </row>
    <row r="15315" spans="1:5" x14ac:dyDescent="0.25">
      <c r="A15315" s="221">
        <v>71311.827096534995</v>
      </c>
      <c r="B15315" s="221">
        <v>3.1117552238543</v>
      </c>
      <c r="C15315" s="221">
        <v>1.8659941816483201</v>
      </c>
      <c r="D15315" s="221"/>
      <c r="E15315" s="221">
        <v>1.8201487778009799</v>
      </c>
    </row>
    <row r="15316" spans="1:5" x14ac:dyDescent="0.25">
      <c r="A15316" s="221">
        <v>71314.261639648204</v>
      </c>
      <c r="B15316" s="221">
        <v>1.85480935108102</v>
      </c>
      <c r="C15316" s="221">
        <v>1.8659831942742799</v>
      </c>
      <c r="D15316" s="221"/>
      <c r="E15316" s="221">
        <v>1.82014618093158</v>
      </c>
    </row>
    <row r="15317" spans="1:5" x14ac:dyDescent="0.25">
      <c r="A15317" s="221">
        <v>71333.754539980495</v>
      </c>
      <c r="B15317" s="221">
        <v>2.1600819244948202</v>
      </c>
      <c r="C15317" s="221">
        <v>1.8658951504187899</v>
      </c>
      <c r="D15317" s="221"/>
      <c r="E15317" s="221">
        <v>1.8201253898690499</v>
      </c>
    </row>
    <row r="15318" spans="1:5" x14ac:dyDescent="0.25">
      <c r="A15318" s="221">
        <v>71337.174911197304</v>
      </c>
      <c r="B15318" s="221">
        <v>1.3419165394697801</v>
      </c>
      <c r="C15318" s="221">
        <v>1.8658796886468301</v>
      </c>
      <c r="D15318" s="221"/>
      <c r="E15318" s="221">
        <v>1.82012174419437</v>
      </c>
    </row>
    <row r="15319" spans="1:5" x14ac:dyDescent="0.25">
      <c r="A15319" s="221">
        <v>71345.043664974801</v>
      </c>
      <c r="B15319" s="221">
        <v>2.2665415950160499</v>
      </c>
      <c r="C15319" s="221">
        <v>1.86584410322431</v>
      </c>
      <c r="D15319" s="221"/>
      <c r="E15319" s="221">
        <v>1.8201133571174799</v>
      </c>
    </row>
    <row r="15320" spans="1:5" x14ac:dyDescent="0.25">
      <c r="A15320" s="221">
        <v>71350.797419551905</v>
      </c>
      <c r="B15320" s="221">
        <v>1.93312704074649</v>
      </c>
      <c r="C15320" s="221">
        <v>1.8658180695424</v>
      </c>
      <c r="D15320" s="221"/>
      <c r="E15320" s="221">
        <v>1.82010722435702</v>
      </c>
    </row>
    <row r="15321" spans="1:5" x14ac:dyDescent="0.25">
      <c r="A15321" s="221">
        <v>71352.290213197804</v>
      </c>
      <c r="B15321" s="221">
        <v>2.29576912612885</v>
      </c>
      <c r="C15321" s="221">
        <v>1.8658113133752301</v>
      </c>
      <c r="D15321" s="221"/>
      <c r="E15321" s="221">
        <v>1.82010563323148</v>
      </c>
    </row>
    <row r="15322" spans="1:5" x14ac:dyDescent="0.25">
      <c r="A15322" s="221">
        <v>71400.316650289999</v>
      </c>
      <c r="B15322" s="221">
        <v>1.54738114396391</v>
      </c>
      <c r="C15322" s="221">
        <v>1.86559355008732</v>
      </c>
      <c r="D15322" s="221"/>
      <c r="E15322" s="221">
        <v>1.82005445369064</v>
      </c>
    </row>
    <row r="15323" spans="1:5" x14ac:dyDescent="0.25">
      <c r="A15323" s="221">
        <v>71404.119614426701</v>
      </c>
      <c r="B15323" s="221">
        <v>1.1043419252578299</v>
      </c>
      <c r="C15323" s="221">
        <v>1.86557627279648</v>
      </c>
      <c r="D15323" s="221"/>
      <c r="E15323" s="221">
        <v>1.8200504029376099</v>
      </c>
    </row>
    <row r="15324" spans="1:5" x14ac:dyDescent="0.25">
      <c r="A15324" s="221">
        <v>71405.9109634427</v>
      </c>
      <c r="B15324" s="221">
        <v>2.1266959035420401</v>
      </c>
      <c r="C15324" s="221">
        <v>1.86556813272031</v>
      </c>
      <c r="D15324" s="221"/>
      <c r="E15324" s="221">
        <v>1.8200484951957601</v>
      </c>
    </row>
    <row r="15325" spans="1:5" x14ac:dyDescent="0.25">
      <c r="A15325" s="221">
        <v>71408.608199650596</v>
      </c>
      <c r="B15325" s="221">
        <v>1.60734882736586</v>
      </c>
      <c r="C15325" s="221">
        <v>1.86555587420477</v>
      </c>
      <c r="D15325" s="221"/>
      <c r="E15325" s="221">
        <v>1.8200456228786801</v>
      </c>
    </row>
    <row r="15326" spans="1:5" x14ac:dyDescent="0.25">
      <c r="A15326" s="221">
        <v>71443.964364921601</v>
      </c>
      <c r="B15326" s="221">
        <v>2.20426783910272</v>
      </c>
      <c r="C15326" s="221">
        <v>1.86539495013277</v>
      </c>
      <c r="D15326" s="221"/>
      <c r="E15326" s="221">
        <v>1.82000798540853</v>
      </c>
    </row>
    <row r="15327" spans="1:5" x14ac:dyDescent="0.25">
      <c r="A15327" s="221">
        <v>71445.663641629901</v>
      </c>
      <c r="B15327" s="221">
        <v>-5.8164341455557702E-3</v>
      </c>
      <c r="C15327" s="221">
        <v>1.8653872047493001</v>
      </c>
      <c r="D15327" s="221"/>
      <c r="E15327" s="221">
        <v>1.82000617663913</v>
      </c>
    </row>
    <row r="15328" spans="1:5" x14ac:dyDescent="0.25">
      <c r="A15328" s="221">
        <v>71466.290140701807</v>
      </c>
      <c r="B15328" s="221">
        <v>3.3317861495266499</v>
      </c>
      <c r="C15328" s="221">
        <v>1.8652931060405</v>
      </c>
      <c r="D15328" s="221"/>
      <c r="E15328" s="221">
        <v>1.8199842368296399</v>
      </c>
    </row>
    <row r="15329" spans="1:5" x14ac:dyDescent="0.25">
      <c r="A15329" s="221">
        <v>71466.841180921401</v>
      </c>
      <c r="B15329" s="221">
        <v>2.2717420142857501</v>
      </c>
      <c r="C15329" s="221">
        <v>1.8652905900869901</v>
      </c>
      <c r="D15329" s="221"/>
      <c r="E15329" s="221">
        <v>1.81998365073637</v>
      </c>
    </row>
    <row r="15330" spans="1:5" x14ac:dyDescent="0.25">
      <c r="A15330" s="221">
        <v>71468.561150700902</v>
      </c>
      <c r="B15330" s="221">
        <v>1.39538414314666</v>
      </c>
      <c r="C15330" s="221">
        <v>1.8652827363017801</v>
      </c>
      <c r="D15330" s="221"/>
      <c r="E15330" s="221">
        <v>1.8199818213549801</v>
      </c>
    </row>
    <row r="15331" spans="1:5" x14ac:dyDescent="0.25">
      <c r="A15331" s="221">
        <v>71471.880562299004</v>
      </c>
      <c r="B15331" s="221">
        <v>2.3001051104158998</v>
      </c>
      <c r="C15331" s="221">
        <v>1.8652675760751201</v>
      </c>
      <c r="D15331" s="221"/>
      <c r="E15331" s="221">
        <v>1.8199782907872599</v>
      </c>
    </row>
    <row r="15332" spans="1:5" x14ac:dyDescent="0.25">
      <c r="A15332" s="221">
        <v>71478.656295280001</v>
      </c>
      <c r="B15332" s="221">
        <v>4.6183326892769596</v>
      </c>
      <c r="C15332" s="221">
        <v>1.8652366179767299</v>
      </c>
      <c r="D15332" s="221"/>
      <c r="E15332" s="221">
        <v>1.81997108403287</v>
      </c>
    </row>
    <row r="15333" spans="1:5" x14ac:dyDescent="0.25">
      <c r="A15333" s="221">
        <v>71483.851974791003</v>
      </c>
      <c r="B15333" s="221">
        <v>2.0366876819891</v>
      </c>
      <c r="C15333" s="221">
        <v>1.8652128678178099</v>
      </c>
      <c r="D15333" s="221"/>
      <c r="E15333" s="221">
        <v>1.81996555784311</v>
      </c>
    </row>
    <row r="15334" spans="1:5" x14ac:dyDescent="0.25">
      <c r="A15334" s="221">
        <v>71488.089689374101</v>
      </c>
      <c r="B15334" s="221">
        <v>1.7610938690533899</v>
      </c>
      <c r="C15334" s="221">
        <v>1.8651934893790101</v>
      </c>
      <c r="D15334" s="221"/>
      <c r="E15334" s="221">
        <v>1.81996105055685</v>
      </c>
    </row>
    <row r="15335" spans="1:5" x14ac:dyDescent="0.25">
      <c r="A15335" s="221">
        <v>71515.571282033998</v>
      </c>
      <c r="B15335" s="221">
        <v>1.4093318909769399</v>
      </c>
      <c r="C15335" s="221">
        <v>1.8650676604966101</v>
      </c>
      <c r="D15335" s="221"/>
      <c r="E15335" s="221">
        <v>1.8199318393628401</v>
      </c>
    </row>
    <row r="15336" spans="1:5" x14ac:dyDescent="0.25">
      <c r="A15336" s="221">
        <v>71516.9555921969</v>
      </c>
      <c r="B15336" s="221">
        <v>2.3771533059422398</v>
      </c>
      <c r="C15336" s="221">
        <v>1.86506131484441</v>
      </c>
      <c r="D15336" s="221"/>
      <c r="E15336" s="221">
        <v>1.81993036869344</v>
      </c>
    </row>
    <row r="15337" spans="1:5" x14ac:dyDescent="0.25">
      <c r="A15337" s="221">
        <v>71517.018142790897</v>
      </c>
      <c r="B15337" s="221">
        <v>1.15400774292918</v>
      </c>
      <c r="C15337" s="221">
        <v>1.86506102809687</v>
      </c>
      <c r="D15337" s="221"/>
      <c r="E15337" s="221">
        <v>1.8199303022406701</v>
      </c>
    </row>
    <row r="15338" spans="1:5" x14ac:dyDescent="0.25">
      <c r="A15338" s="221">
        <v>71524.869977354596</v>
      </c>
      <c r="B15338" s="221">
        <v>2.5064933643650402</v>
      </c>
      <c r="C15338" s="221">
        <v>1.8650250217855799</v>
      </c>
      <c r="D15338" s="221"/>
      <c r="E15338" s="221">
        <v>1.8199219605747801</v>
      </c>
    </row>
    <row r="15339" spans="1:5" x14ac:dyDescent="0.25">
      <c r="A15339" s="221">
        <v>71533.394297505103</v>
      </c>
      <c r="B15339" s="221">
        <v>1.8175495217936</v>
      </c>
      <c r="C15339" s="221">
        <v>1.8649859056362701</v>
      </c>
      <c r="D15339" s="221"/>
      <c r="E15339" s="221">
        <v>1.81991290447076</v>
      </c>
    </row>
    <row r="15340" spans="1:5" x14ac:dyDescent="0.25">
      <c r="A15340" s="221">
        <v>71544.192665544004</v>
      </c>
      <c r="B15340" s="221">
        <v>1.6618383094290099</v>
      </c>
      <c r="C15340" s="221">
        <v>1.86493631532474</v>
      </c>
      <c r="D15340" s="221"/>
      <c r="E15340" s="221">
        <v>1.81990143245393</v>
      </c>
    </row>
    <row r="15341" spans="1:5" x14ac:dyDescent="0.25">
      <c r="A15341" s="221">
        <v>71547.559086701294</v>
      </c>
      <c r="B15341" s="221">
        <v>2.79618403164692</v>
      </c>
      <c r="C15341" s="221">
        <v>1.8649208464379401</v>
      </c>
      <c r="D15341" s="221"/>
      <c r="E15341" s="221">
        <v>1.81989785602089</v>
      </c>
    </row>
    <row r="15342" spans="1:5" x14ac:dyDescent="0.25">
      <c r="A15342" s="221">
        <v>71557.568845667207</v>
      </c>
      <c r="B15342" s="221">
        <v>2.6920333420529698</v>
      </c>
      <c r="C15342" s="221">
        <v>1.86487482575292</v>
      </c>
      <c r="D15342" s="221"/>
      <c r="E15342" s="221">
        <v>1.81988722180997</v>
      </c>
    </row>
    <row r="15343" spans="1:5" x14ac:dyDescent="0.25">
      <c r="A15343" s="221">
        <v>71576.089128190099</v>
      </c>
      <c r="B15343" s="221">
        <v>1.93763960913989</v>
      </c>
      <c r="C15343" s="221">
        <v>1.8647895766826199</v>
      </c>
      <c r="D15343" s="221"/>
      <c r="E15343" s="221">
        <v>1.8198675490037799</v>
      </c>
    </row>
    <row r="15344" spans="1:5" x14ac:dyDescent="0.25">
      <c r="A15344" s="221">
        <v>71581.404619551802</v>
      </c>
      <c r="B15344" s="221">
        <v>2.1109911156923999</v>
      </c>
      <c r="C15344" s="221">
        <v>1.8647650852967299</v>
      </c>
      <c r="D15344" s="221"/>
      <c r="E15344" s="221">
        <v>1.8198619078306499</v>
      </c>
    </row>
    <row r="15345" spans="1:5" x14ac:dyDescent="0.25">
      <c r="A15345" s="221">
        <v>71597.126987869793</v>
      </c>
      <c r="B15345" s="221">
        <v>2.2903858450301899</v>
      </c>
      <c r="C15345" s="221">
        <v>1.8646925796673599</v>
      </c>
      <c r="D15345" s="221"/>
      <c r="E15345" s="221">
        <v>1.81984522452482</v>
      </c>
    </row>
    <row r="15346" spans="1:5" x14ac:dyDescent="0.25">
      <c r="A15346" s="221">
        <v>71602.479655724994</v>
      </c>
      <c r="B15346" s="221">
        <v>1.37745687370714</v>
      </c>
      <c r="C15346" s="221">
        <v>1.8646678733293101</v>
      </c>
      <c r="D15346" s="221"/>
      <c r="E15346" s="221">
        <v>1.8198395447065501</v>
      </c>
    </row>
    <row r="15347" spans="1:5" x14ac:dyDescent="0.25">
      <c r="A15347" s="221">
        <v>71611.923083816306</v>
      </c>
      <c r="B15347" s="221">
        <v>1.93859460071044</v>
      </c>
      <c r="C15347" s="221">
        <v>1.8646242580246</v>
      </c>
      <c r="D15347" s="221"/>
      <c r="E15347" s="221">
        <v>1.8198295241043301</v>
      </c>
    </row>
    <row r="15348" spans="1:5" x14ac:dyDescent="0.25">
      <c r="A15348" s="221">
        <v>71615.677023541706</v>
      </c>
      <c r="B15348" s="221">
        <v>1.72735963945545</v>
      </c>
      <c r="C15348" s="221">
        <v>1.8646069104378999</v>
      </c>
      <c r="D15348" s="221"/>
      <c r="E15348" s="221">
        <v>1.81982554072707</v>
      </c>
    </row>
    <row r="15349" spans="1:5" x14ac:dyDescent="0.25">
      <c r="A15349" s="221">
        <v>71616.059402157596</v>
      </c>
      <c r="B15349" s="221">
        <v>1.6975153071628</v>
      </c>
      <c r="C15349" s="221">
        <v>1.8646051430920401</v>
      </c>
      <c r="D15349" s="221"/>
      <c r="E15349" s="221">
        <v>1.8198251349778001</v>
      </c>
    </row>
    <row r="15350" spans="1:5" x14ac:dyDescent="0.25">
      <c r="A15350" s="221">
        <v>71623.782937698503</v>
      </c>
      <c r="B15350" s="221">
        <v>9.6638683706862197E-2</v>
      </c>
      <c r="C15350" s="221">
        <v>1.86456943277753</v>
      </c>
      <c r="D15350" s="221"/>
      <c r="E15350" s="221">
        <v>1.81981693938647</v>
      </c>
    </row>
    <row r="15351" spans="1:5" x14ac:dyDescent="0.25">
      <c r="A15351" s="221">
        <v>71629.285515458396</v>
      </c>
      <c r="B15351" s="221">
        <v>3.0853159472824099</v>
      </c>
      <c r="C15351" s="221">
        <v>1.8645439768888099</v>
      </c>
      <c r="D15351" s="221"/>
      <c r="E15351" s="221">
        <v>1.8198111040370699</v>
      </c>
    </row>
    <row r="15352" spans="1:5" x14ac:dyDescent="0.25">
      <c r="A15352" s="221">
        <v>71631.879757791001</v>
      </c>
      <c r="B15352" s="221">
        <v>3.3336968362814599</v>
      </c>
      <c r="C15352" s="221">
        <v>1.86453197132124</v>
      </c>
      <c r="D15352" s="221"/>
      <c r="E15352" s="221">
        <v>1.8198083529064</v>
      </c>
    </row>
    <row r="15353" spans="1:5" x14ac:dyDescent="0.25">
      <c r="A15353" s="221">
        <v>71635.711712439093</v>
      </c>
      <c r="B15353" s="221">
        <v>2.0872049189053099</v>
      </c>
      <c r="C15353" s="221">
        <v>1.86451423302723</v>
      </c>
      <c r="D15353" s="221"/>
      <c r="E15353" s="221">
        <v>1.8198042892120401</v>
      </c>
    </row>
    <row r="15354" spans="1:5" x14ac:dyDescent="0.25">
      <c r="A15354" s="221">
        <v>71647.473360676697</v>
      </c>
      <c r="B15354" s="221">
        <v>2.5758701350361299</v>
      </c>
      <c r="C15354" s="221">
        <v>1.8644597514000401</v>
      </c>
      <c r="D15354" s="221"/>
      <c r="E15354" s="221">
        <v>1.8197918198247001</v>
      </c>
    </row>
    <row r="15355" spans="1:5" x14ac:dyDescent="0.25">
      <c r="A15355" s="221">
        <v>71651.237364703906</v>
      </c>
      <c r="B15355" s="221">
        <v>2.51519264531581</v>
      </c>
      <c r="C15355" s="221">
        <v>1.86444230435368</v>
      </c>
      <c r="D15355" s="221"/>
      <c r="E15355" s="221">
        <v>1.8197878314484</v>
      </c>
    </row>
    <row r="15356" spans="1:5" x14ac:dyDescent="0.25">
      <c r="A15356" s="221">
        <v>71661.462124126207</v>
      </c>
      <c r="B15356" s="221">
        <v>1.73597685683453</v>
      </c>
      <c r="C15356" s="221">
        <v>1.8643948815490901</v>
      </c>
      <c r="D15356" s="221"/>
      <c r="E15356" s="221">
        <v>1.81977699719106</v>
      </c>
    </row>
    <row r="15357" spans="1:5" x14ac:dyDescent="0.25">
      <c r="A15357" s="221">
        <v>71667.289579449207</v>
      </c>
      <c r="B15357" s="221">
        <v>1.9060894511105499</v>
      </c>
      <c r="C15357" s="221">
        <v>1.8643678348070301</v>
      </c>
      <c r="D15357" s="221"/>
      <c r="E15357" s="221">
        <v>1.81977082236113</v>
      </c>
    </row>
    <row r="15358" spans="1:5" x14ac:dyDescent="0.25">
      <c r="A15358" s="221">
        <v>71669.939626449996</v>
      </c>
      <c r="B15358" s="221">
        <v>3.10033266602272</v>
      </c>
      <c r="C15358" s="221">
        <v>1.86435553071822</v>
      </c>
      <c r="D15358" s="221"/>
      <c r="E15358" s="221">
        <v>1.81976801434483</v>
      </c>
    </row>
    <row r="15359" spans="1:5" x14ac:dyDescent="0.25">
      <c r="A15359" s="221">
        <v>71670.126694614301</v>
      </c>
      <c r="B15359" s="221">
        <v>1.8462450270863699</v>
      </c>
      <c r="C15359" s="221">
        <v>1.86435466205919</v>
      </c>
      <c r="D15359" s="221"/>
      <c r="E15359" s="221">
        <v>1.81976781612553</v>
      </c>
    </row>
    <row r="15360" spans="1:5" x14ac:dyDescent="0.25">
      <c r="A15360" s="221">
        <v>71672.973621340498</v>
      </c>
      <c r="B15360" s="221">
        <v>1.4314376447972099</v>
      </c>
      <c r="C15360" s="221">
        <v>1.8643414404874401</v>
      </c>
      <c r="D15360" s="221"/>
      <c r="E15360" s="221">
        <v>1.8197647994935</v>
      </c>
    </row>
    <row r="15361" spans="1:5" x14ac:dyDescent="0.25">
      <c r="A15361" s="221">
        <v>71677.041507303395</v>
      </c>
      <c r="B15361" s="221">
        <v>1.2338792967947301</v>
      </c>
      <c r="C15361" s="221">
        <v>1.86432254289868</v>
      </c>
      <c r="D15361" s="221"/>
      <c r="E15361" s="221">
        <v>1.8197604891208501</v>
      </c>
    </row>
    <row r="15362" spans="1:5" x14ac:dyDescent="0.25">
      <c r="A15362" s="221">
        <v>71687.180492861793</v>
      </c>
      <c r="B15362" s="221">
        <v>2.3480776808398698</v>
      </c>
      <c r="C15362" s="221">
        <v>1.8642754124458201</v>
      </c>
      <c r="D15362" s="221"/>
      <c r="E15362" s="221">
        <v>1.81974974575037</v>
      </c>
    </row>
    <row r="15363" spans="1:5" x14ac:dyDescent="0.25">
      <c r="A15363" s="221">
        <v>71694.748077278797</v>
      </c>
      <c r="B15363" s="221">
        <v>2.41738961722413</v>
      </c>
      <c r="C15363" s="221">
        <v>1.86424020769169</v>
      </c>
      <c r="D15363" s="221"/>
      <c r="E15363" s="221">
        <v>1.81974172706224</v>
      </c>
    </row>
    <row r="15364" spans="1:5" x14ac:dyDescent="0.25">
      <c r="A15364" s="221">
        <v>71707.821988864394</v>
      </c>
      <c r="B15364" s="221">
        <v>1.4008699161765601</v>
      </c>
      <c r="C15364" s="221">
        <v>1.86417933196297</v>
      </c>
      <c r="D15364" s="221"/>
      <c r="E15364" s="221">
        <v>1.81972787381478</v>
      </c>
    </row>
    <row r="15365" spans="1:5" x14ac:dyDescent="0.25">
      <c r="A15365" s="221">
        <v>71707.930449991196</v>
      </c>
      <c r="B15365" s="221">
        <v>3.5067719054984399</v>
      </c>
      <c r="C15365" s="221">
        <v>1.8641788266441499</v>
      </c>
      <c r="D15365" s="221"/>
      <c r="E15365" s="221">
        <v>1.8197277588882901</v>
      </c>
    </row>
    <row r="15366" spans="1:5" x14ac:dyDescent="0.25">
      <c r="A15366" s="221">
        <v>71710.934010605793</v>
      </c>
      <c r="B15366" s="221">
        <v>1.41018838579912</v>
      </c>
      <c r="C15366" s="221">
        <v>1.86416483117147</v>
      </c>
      <c r="D15366" s="221"/>
      <c r="E15366" s="221">
        <v>1.8197245762854299</v>
      </c>
    </row>
    <row r="15367" spans="1:5" x14ac:dyDescent="0.25">
      <c r="A15367" s="221">
        <v>71716.881465308004</v>
      </c>
      <c r="B15367" s="221">
        <v>1.2653646479876299</v>
      </c>
      <c r="C15367" s="221">
        <v>1.86413710599334</v>
      </c>
      <c r="D15367" s="221"/>
      <c r="E15367" s="221">
        <v>1.81971827784704</v>
      </c>
    </row>
    <row r="15368" spans="1:5" x14ac:dyDescent="0.25">
      <c r="A15368" s="221">
        <v>71735.690252350105</v>
      </c>
      <c r="B15368" s="221">
        <v>2.0798282588294001</v>
      </c>
      <c r="C15368" s="221">
        <v>1.8640493339219599</v>
      </c>
      <c r="D15368" s="221"/>
      <c r="E15368" s="221">
        <v>1.8196983660714401</v>
      </c>
    </row>
    <row r="15369" spans="1:5" x14ac:dyDescent="0.25">
      <c r="A15369" s="221">
        <v>71740.546578796595</v>
      </c>
      <c r="B15369" s="221">
        <v>1.6756933906489899</v>
      </c>
      <c r="C15369" s="221">
        <v>1.8640266473527001</v>
      </c>
      <c r="D15369" s="221"/>
      <c r="E15369" s="221">
        <v>1.81969322674847</v>
      </c>
    </row>
    <row r="15370" spans="1:5" x14ac:dyDescent="0.25">
      <c r="A15370" s="221">
        <v>71742.121289696603</v>
      </c>
      <c r="B15370" s="221">
        <v>-2.5656639881839598</v>
      </c>
      <c r="C15370" s="221">
        <v>1.8640192888912199</v>
      </c>
      <c r="D15370" s="221"/>
      <c r="E15370" s="221">
        <v>1.8196915605180899</v>
      </c>
    </row>
    <row r="15371" spans="1:5" x14ac:dyDescent="0.25">
      <c r="A15371" s="221">
        <v>71750.100559984494</v>
      </c>
      <c r="B15371" s="221">
        <v>2.0557347950948901</v>
      </c>
      <c r="C15371" s="221">
        <v>1.8639819865742999</v>
      </c>
      <c r="D15371" s="221"/>
      <c r="E15371" s="221">
        <v>1.8196831175063799</v>
      </c>
    </row>
    <row r="15372" spans="1:5" x14ac:dyDescent="0.25">
      <c r="A15372" s="221">
        <v>71752.116224039695</v>
      </c>
      <c r="B15372" s="221">
        <v>2.5516097350306999</v>
      </c>
      <c r="C15372" s="221">
        <v>1.8639725593002401</v>
      </c>
      <c r="D15372" s="221"/>
      <c r="E15372" s="221">
        <v>1.8196809846954101</v>
      </c>
    </row>
    <row r="15373" spans="1:5" x14ac:dyDescent="0.25">
      <c r="A15373" s="221">
        <v>71752.763390098597</v>
      </c>
      <c r="B15373" s="221">
        <v>1.48084364104015</v>
      </c>
      <c r="C15373" s="221">
        <v>1.86396953213702</v>
      </c>
      <c r="D15373" s="221"/>
      <c r="E15373" s="221">
        <v>1.81968029991717</v>
      </c>
    </row>
    <row r="15374" spans="1:5" x14ac:dyDescent="0.25">
      <c r="A15374" s="221">
        <v>71763.728735436496</v>
      </c>
      <c r="B15374" s="221">
        <v>1.50825077024599</v>
      </c>
      <c r="C15374" s="221">
        <v>1.86391821408155</v>
      </c>
      <c r="D15374" s="221"/>
      <c r="E15374" s="221">
        <v>1.8196686972848799</v>
      </c>
    </row>
    <row r="15375" spans="1:5" x14ac:dyDescent="0.25">
      <c r="A15375" s="221">
        <v>71766.507820168496</v>
      </c>
      <c r="B15375" s="221">
        <v>1.3508901182745601</v>
      </c>
      <c r="C15375" s="221">
        <v>1.86390519981308</v>
      </c>
      <c r="D15375" s="221"/>
      <c r="E15375" s="221">
        <v>1.81966575668454</v>
      </c>
    </row>
    <row r="15376" spans="1:5" x14ac:dyDescent="0.25">
      <c r="A15376" s="221">
        <v>71766.801543755399</v>
      </c>
      <c r="B15376" s="221">
        <v>1.6839096197659</v>
      </c>
      <c r="C15376" s="221">
        <v>1.86390382413346</v>
      </c>
      <c r="D15376" s="221"/>
      <c r="E15376" s="221">
        <v>1.8196654458902399</v>
      </c>
    </row>
    <row r="15377" spans="1:5" x14ac:dyDescent="0.25">
      <c r="A15377" s="221">
        <v>71776.710846484799</v>
      </c>
      <c r="B15377" s="221">
        <v>2.02256566047296</v>
      </c>
      <c r="C15377" s="221">
        <v>1.86385739154845</v>
      </c>
      <c r="D15377" s="221"/>
      <c r="E15377" s="221">
        <v>1.8196549635064101</v>
      </c>
    </row>
    <row r="15378" spans="1:5" x14ac:dyDescent="0.25">
      <c r="A15378" s="221">
        <v>71784.115500052401</v>
      </c>
      <c r="B15378" s="221">
        <v>1.02962579686745</v>
      </c>
      <c r="C15378" s="221">
        <v>1.86382266777705</v>
      </c>
      <c r="D15378" s="221"/>
      <c r="E15378" s="221">
        <v>1.8196471326799999</v>
      </c>
    </row>
    <row r="15379" spans="1:5" x14ac:dyDescent="0.25">
      <c r="A15379" s="221">
        <v>71789.620668956602</v>
      </c>
      <c r="B15379" s="221">
        <v>2.0753690723308802</v>
      </c>
      <c r="C15379" s="221">
        <v>1.86379683632097</v>
      </c>
      <c r="D15379" s="221"/>
      <c r="E15379" s="221">
        <v>1.8196413117213801</v>
      </c>
    </row>
    <row r="15380" spans="1:5" x14ac:dyDescent="0.25">
      <c r="A15380" s="221">
        <v>71790.471041583805</v>
      </c>
      <c r="B15380" s="221">
        <v>0.83519003120007296</v>
      </c>
      <c r="C15380" s="221">
        <v>1.8637928450260099</v>
      </c>
      <c r="D15380" s="221"/>
      <c r="E15380" s="221">
        <v>1.8196404125693399</v>
      </c>
    </row>
    <row r="15381" spans="1:5" x14ac:dyDescent="0.25">
      <c r="A15381" s="221">
        <v>71813.497124528207</v>
      </c>
      <c r="B15381" s="221">
        <v>1.3205129815751799</v>
      </c>
      <c r="C15381" s="221">
        <v>1.8636846515290399</v>
      </c>
      <c r="D15381" s="221"/>
      <c r="E15381" s="221">
        <v>1.8196160689830501</v>
      </c>
    </row>
    <row r="15382" spans="1:5" x14ac:dyDescent="0.25">
      <c r="A15382" s="221">
        <v>71816.132890319102</v>
      </c>
      <c r="B15382" s="221">
        <v>1.39114370297495</v>
      </c>
      <c r="C15382" s="221">
        <v>1.8636722514522499</v>
      </c>
      <c r="D15382" s="221"/>
      <c r="E15382" s="221">
        <v>1.8196132831290199</v>
      </c>
    </row>
    <row r="15383" spans="1:5" x14ac:dyDescent="0.25">
      <c r="A15383" s="221">
        <v>71822.928665805099</v>
      </c>
      <c r="B15383" s="221">
        <v>0.817969907092997</v>
      </c>
      <c r="C15383" s="221">
        <v>1.8636402687661999</v>
      </c>
      <c r="D15383" s="221"/>
      <c r="E15383" s="221">
        <v>1.8196061027927599</v>
      </c>
    </row>
    <row r="15384" spans="1:5" x14ac:dyDescent="0.25">
      <c r="A15384" s="221">
        <v>71825.465954274099</v>
      </c>
      <c r="B15384" s="221">
        <v>1.1292350612962301</v>
      </c>
      <c r="C15384" s="221">
        <v>1.86362832221478</v>
      </c>
      <c r="D15384" s="221"/>
      <c r="E15384" s="221">
        <v>1.81960342207905</v>
      </c>
    </row>
    <row r="15385" spans="1:5" x14ac:dyDescent="0.25">
      <c r="A15385" s="221">
        <v>71835.459571411193</v>
      </c>
      <c r="B15385" s="221">
        <v>2.5518691432871301</v>
      </c>
      <c r="C15385" s="221">
        <v>1.8635812409027399</v>
      </c>
      <c r="D15385" s="221"/>
      <c r="E15385" s="221">
        <v>1.8195928635529801</v>
      </c>
    </row>
    <row r="15386" spans="1:5" x14ac:dyDescent="0.25">
      <c r="A15386" s="221">
        <v>71848.706804709203</v>
      </c>
      <c r="B15386" s="221">
        <v>1.21037884294048</v>
      </c>
      <c r="C15386" s="221">
        <v>1.86351876362104</v>
      </c>
      <c r="D15386" s="221"/>
      <c r="E15386" s="221">
        <v>1.8195788674936699</v>
      </c>
    </row>
    <row r="15387" spans="1:5" x14ac:dyDescent="0.25">
      <c r="A15387" s="221">
        <v>71854.153966685801</v>
      </c>
      <c r="B15387" s="221">
        <v>1.6809088014670699</v>
      </c>
      <c r="C15387" s="221">
        <v>1.86349305046588</v>
      </c>
      <c r="D15387" s="221"/>
      <c r="E15387" s="221">
        <v>1.81957311340326</v>
      </c>
    </row>
    <row r="15388" spans="1:5" x14ac:dyDescent="0.25">
      <c r="A15388" s="221">
        <v>71855.536480165902</v>
      </c>
      <c r="B15388" s="221">
        <v>1.92020066600154</v>
      </c>
      <c r="C15388" s="221">
        <v>1.8634865228397199</v>
      </c>
      <c r="D15388" s="221"/>
      <c r="E15388" s="221">
        <v>1.81957165341769</v>
      </c>
    </row>
    <row r="15389" spans="1:5" x14ac:dyDescent="0.25">
      <c r="A15389" s="221">
        <v>71856.224416566401</v>
      </c>
      <c r="B15389" s="221">
        <v>0.47235368601246103</v>
      </c>
      <c r="C15389" s="221">
        <v>1.8634832741578999</v>
      </c>
      <c r="D15389" s="221"/>
      <c r="E15389" s="221">
        <v>1.8195709269313101</v>
      </c>
    </row>
    <row r="15390" spans="1:5" x14ac:dyDescent="0.25">
      <c r="A15390" s="221">
        <v>71858.714943288302</v>
      </c>
      <c r="B15390" s="221">
        <v>1.79823047616121</v>
      </c>
      <c r="C15390" s="221">
        <v>1.8634715112407101</v>
      </c>
      <c r="D15390" s="221"/>
      <c r="E15390" s="221">
        <v>1.8195682968426099</v>
      </c>
    </row>
    <row r="15391" spans="1:5" x14ac:dyDescent="0.25">
      <c r="A15391" s="221">
        <v>71859.117330184599</v>
      </c>
      <c r="B15391" s="221">
        <v>1.9328904464075001</v>
      </c>
      <c r="C15391" s="221">
        <v>1.8634696104828301</v>
      </c>
      <c r="D15391" s="221"/>
      <c r="E15391" s="221">
        <v>1.81956787190711</v>
      </c>
    </row>
    <row r="15392" spans="1:5" x14ac:dyDescent="0.25">
      <c r="A15392" s="221">
        <v>71863.2040231063</v>
      </c>
      <c r="B15392" s="221">
        <v>1.90350261642074</v>
      </c>
      <c r="C15392" s="221">
        <v>1.8634503020587001</v>
      </c>
      <c r="D15392" s="221"/>
      <c r="E15392" s="221">
        <v>1.81956355620764</v>
      </c>
    </row>
    <row r="15393" spans="1:5" x14ac:dyDescent="0.25">
      <c r="A15393" s="221">
        <v>71865.587685961902</v>
      </c>
      <c r="B15393" s="221">
        <v>2.8553394889399</v>
      </c>
      <c r="C15393" s="221">
        <v>1.8634390365149101</v>
      </c>
      <c r="D15393" s="221"/>
      <c r="E15393" s="221">
        <v>1.8195610389711501</v>
      </c>
    </row>
    <row r="15394" spans="1:5" x14ac:dyDescent="0.25">
      <c r="A15394" s="221">
        <v>71869.9585412905</v>
      </c>
      <c r="B15394" s="221">
        <v>1.2608066513538601</v>
      </c>
      <c r="C15394" s="221">
        <v>1.86341837261502</v>
      </c>
      <c r="D15394" s="221"/>
      <c r="E15394" s="221">
        <v>1.8195564239612501</v>
      </c>
    </row>
    <row r="15395" spans="1:5" x14ac:dyDescent="0.25">
      <c r="A15395" s="221">
        <v>71876.890612518502</v>
      </c>
      <c r="B15395" s="221">
        <v>1.5665315281467</v>
      </c>
      <c r="C15395" s="221">
        <v>1.8633855826393499</v>
      </c>
      <c r="D15395" s="221"/>
      <c r="E15395" s="221">
        <v>1.81954910540106</v>
      </c>
    </row>
    <row r="15396" spans="1:5" x14ac:dyDescent="0.25">
      <c r="A15396" s="221">
        <v>71892.807101854298</v>
      </c>
      <c r="B15396" s="221">
        <v>2.4706279428826199</v>
      </c>
      <c r="C15396" s="221">
        <v>1.86331021299484</v>
      </c>
      <c r="D15396" s="221"/>
      <c r="E15396" s="221">
        <v>1.8195323060850801</v>
      </c>
    </row>
    <row r="15397" spans="1:5" x14ac:dyDescent="0.25">
      <c r="A15397" s="221">
        <v>71893.514281503594</v>
      </c>
      <c r="B15397" s="221">
        <v>0.79668225912519197</v>
      </c>
      <c r="C15397" s="221">
        <v>1.8633068616225901</v>
      </c>
      <c r="D15397" s="221"/>
      <c r="E15397" s="221">
        <v>1.8195315597521799</v>
      </c>
    </row>
    <row r="15398" spans="1:5" x14ac:dyDescent="0.25">
      <c r="A15398" s="221">
        <v>71893.958251283198</v>
      </c>
      <c r="B15398" s="221">
        <v>2.8375880741508901</v>
      </c>
      <c r="C15398" s="221">
        <v>1.8633047575041599</v>
      </c>
      <c r="D15398" s="221"/>
      <c r="E15398" s="221">
        <v>1.8195310912018601</v>
      </c>
    </row>
    <row r="15399" spans="1:5" x14ac:dyDescent="0.25">
      <c r="A15399" s="221">
        <v>71897.8732416563</v>
      </c>
      <c r="B15399" s="221">
        <v>1.1851018620320899</v>
      </c>
      <c r="C15399" s="221">
        <v>1.86328619921784</v>
      </c>
      <c r="D15399" s="221"/>
      <c r="E15399" s="221">
        <v>1.8195269594566601</v>
      </c>
    </row>
    <row r="15400" spans="1:5" x14ac:dyDescent="0.25">
      <c r="A15400" s="221">
        <v>71898.811364695299</v>
      </c>
      <c r="B15400" s="221">
        <v>3.6732431485113799</v>
      </c>
      <c r="C15400" s="221">
        <v>1.8632817511880699</v>
      </c>
      <c r="D15400" s="221"/>
      <c r="E15400" s="221">
        <v>1.8195259693940999</v>
      </c>
    </row>
    <row r="15401" spans="1:5" x14ac:dyDescent="0.25">
      <c r="A15401" s="221">
        <v>71898.882550507202</v>
      </c>
      <c r="B15401" s="221">
        <v>1.6447489964745801</v>
      </c>
      <c r="C15401" s="221">
        <v>1.8632814136503699</v>
      </c>
      <c r="D15401" s="221"/>
      <c r="E15401" s="221">
        <v>1.81952589426706</v>
      </c>
    </row>
    <row r="15402" spans="1:5" x14ac:dyDescent="0.25">
      <c r="A15402" s="221">
        <v>71900.819294946195</v>
      </c>
      <c r="B15402" s="221">
        <v>1.38912510620539</v>
      </c>
      <c r="C15402" s="221">
        <v>1.8632722294178501</v>
      </c>
      <c r="D15402" s="221"/>
      <c r="E15402" s="221">
        <v>1.81952385029408</v>
      </c>
    </row>
    <row r="15403" spans="1:5" x14ac:dyDescent="0.25">
      <c r="A15403" s="221">
        <v>71905.478849644496</v>
      </c>
      <c r="B15403" s="221">
        <v>1.71591284339376</v>
      </c>
      <c r="C15403" s="221">
        <v>1.86325012637264</v>
      </c>
      <c r="D15403" s="221"/>
      <c r="E15403" s="221">
        <v>1.81951893276149</v>
      </c>
    </row>
    <row r="15404" spans="1:5" x14ac:dyDescent="0.25">
      <c r="A15404" s="221">
        <v>71906.797122497795</v>
      </c>
      <c r="B15404" s="221">
        <v>2.4395072281853301</v>
      </c>
      <c r="C15404" s="221">
        <v>1.8632438706229999</v>
      </c>
      <c r="D15404" s="221"/>
      <c r="E15404" s="221">
        <v>1.819517541502</v>
      </c>
    </row>
    <row r="15405" spans="1:5" x14ac:dyDescent="0.25">
      <c r="A15405" s="221">
        <v>71909.9827442885</v>
      </c>
      <c r="B15405" s="221">
        <v>0.96438755488290595</v>
      </c>
      <c r="C15405" s="221">
        <v>1.8632287523284601</v>
      </c>
      <c r="D15405" s="221"/>
      <c r="E15405" s="221">
        <v>1.81951418088998</v>
      </c>
    </row>
    <row r="15406" spans="1:5" x14ac:dyDescent="0.25">
      <c r="A15406" s="221">
        <v>71914.929187018904</v>
      </c>
      <c r="B15406" s="221">
        <v>1.5686099334516499</v>
      </c>
      <c r="C15406" s="221">
        <v>1.8632052674361801</v>
      </c>
      <c r="D15406" s="221"/>
      <c r="E15406" s="221">
        <v>1.81950896273292</v>
      </c>
    </row>
    <row r="15407" spans="1:5" x14ac:dyDescent="0.25">
      <c r="A15407" s="221">
        <v>71917.440555102497</v>
      </c>
      <c r="B15407" s="221">
        <v>2.11082685525554</v>
      </c>
      <c r="C15407" s="221">
        <v>1.86319333959802</v>
      </c>
      <c r="D15407" s="221"/>
      <c r="E15407" s="221">
        <v>1.81950631341222</v>
      </c>
    </row>
    <row r="15408" spans="1:5" x14ac:dyDescent="0.25">
      <c r="A15408" s="221">
        <v>71925.254413574294</v>
      </c>
      <c r="B15408" s="221">
        <v>0.74964678795550499</v>
      </c>
      <c r="C15408" s="221">
        <v>1.86315620889419</v>
      </c>
      <c r="D15408" s="221"/>
      <c r="E15408" s="221">
        <v>1.8194980703286501</v>
      </c>
    </row>
    <row r="15409" spans="1:5" x14ac:dyDescent="0.25">
      <c r="A15409" s="221">
        <v>71925.816846104193</v>
      </c>
      <c r="B15409" s="221">
        <v>2.7633220103783001</v>
      </c>
      <c r="C15409" s="221">
        <v>1.86315353520412</v>
      </c>
      <c r="D15409" s="221"/>
      <c r="E15409" s="221">
        <v>1.81949747710706</v>
      </c>
    </row>
    <row r="15410" spans="1:5" x14ac:dyDescent="0.25">
      <c r="A15410" s="221">
        <v>71931.195559599902</v>
      </c>
      <c r="B15410" s="221">
        <v>3.3867643816827302</v>
      </c>
      <c r="C15410" s="221">
        <v>1.8631279581918501</v>
      </c>
      <c r="D15410" s="221"/>
      <c r="E15410" s="221">
        <v>1.8194918042505299</v>
      </c>
    </row>
    <row r="15411" spans="1:5" x14ac:dyDescent="0.25">
      <c r="A15411" s="221">
        <v>71932.474893618099</v>
      </c>
      <c r="B15411" s="221">
        <v>2.79168227168085</v>
      </c>
      <c r="C15411" s="221">
        <v>1.86312187296427</v>
      </c>
      <c r="D15411" s="221"/>
      <c r="E15411" s="221">
        <v>1.81949045503806</v>
      </c>
    </row>
    <row r="15412" spans="1:5" x14ac:dyDescent="0.25">
      <c r="A15412" s="221">
        <v>71933.891997881699</v>
      </c>
      <c r="B15412" s="221">
        <v>1.38859727012364</v>
      </c>
      <c r="C15412" s="221">
        <v>1.8631151313244101</v>
      </c>
      <c r="D15412" s="221"/>
      <c r="E15412" s="221">
        <v>1.8194889610346801</v>
      </c>
    </row>
    <row r="15413" spans="1:5" x14ac:dyDescent="0.25">
      <c r="A15413" s="221">
        <v>71935.123004143999</v>
      </c>
      <c r="B15413" s="221">
        <v>1.3039403286225499</v>
      </c>
      <c r="C15413" s="221">
        <v>1.86310927425554</v>
      </c>
      <c r="D15413" s="221"/>
      <c r="E15413" s="221">
        <v>1.81948766322791</v>
      </c>
    </row>
    <row r="15414" spans="1:5" x14ac:dyDescent="0.25">
      <c r="A15414" s="221">
        <v>71935.342536766402</v>
      </c>
      <c r="B15414" s="221">
        <v>1.46505813209887</v>
      </c>
      <c r="C15414" s="221">
        <v>1.8631082296563899</v>
      </c>
      <c r="D15414" s="221"/>
      <c r="E15414" s="221">
        <v>1.8194874317823599</v>
      </c>
    </row>
    <row r="15415" spans="1:5" x14ac:dyDescent="0.25">
      <c r="A15415" s="221">
        <v>71938.621163576201</v>
      </c>
      <c r="B15415" s="221">
        <v>1.7563691410878499</v>
      </c>
      <c r="C15415" s="221">
        <v>1.8630926263630101</v>
      </c>
      <c r="D15415" s="221"/>
      <c r="E15415" s="221">
        <v>1.8194839752409799</v>
      </c>
    </row>
    <row r="15416" spans="1:5" x14ac:dyDescent="0.25">
      <c r="A15416" s="221">
        <v>71942.133468617496</v>
      </c>
      <c r="B15416" s="221">
        <v>2.8345173234840502</v>
      </c>
      <c r="C15416" s="221">
        <v>1.86307590546184</v>
      </c>
      <c r="D15416" s="221"/>
      <c r="E15416" s="221">
        <v>1.8194802723408401</v>
      </c>
    </row>
    <row r="15417" spans="1:5" x14ac:dyDescent="0.25">
      <c r="A15417" s="221">
        <v>71948.950867312102</v>
      </c>
      <c r="B15417" s="221">
        <v>0.70468675783690304</v>
      </c>
      <c r="C15417" s="221">
        <v>1.8630434338171999</v>
      </c>
      <c r="D15417" s="221"/>
      <c r="E15417" s="221">
        <v>1.8194730849962499</v>
      </c>
    </row>
    <row r="15418" spans="1:5" x14ac:dyDescent="0.25">
      <c r="A15418" s="221">
        <v>71953.122587180696</v>
      </c>
      <c r="B15418" s="221">
        <v>0.55799489324024298</v>
      </c>
      <c r="C15418" s="221">
        <v>1.86302355304731</v>
      </c>
      <c r="D15418" s="221"/>
      <c r="E15418" s="221">
        <v>1.81946868689815</v>
      </c>
    </row>
    <row r="15419" spans="1:5" x14ac:dyDescent="0.25">
      <c r="A15419" s="221">
        <v>71967.471256099496</v>
      </c>
      <c r="B15419" s="221">
        <v>1.54256087891556</v>
      </c>
      <c r="C15419" s="221">
        <v>1.86295511103672</v>
      </c>
      <c r="D15419" s="221"/>
      <c r="E15419" s="221">
        <v>1.8194535595992301</v>
      </c>
    </row>
    <row r="15420" spans="1:5" x14ac:dyDescent="0.25">
      <c r="A15420" s="221">
        <v>71972.905796921201</v>
      </c>
      <c r="B15420" s="221">
        <v>2.65183201073047</v>
      </c>
      <c r="C15420" s="221">
        <v>1.86292916357508</v>
      </c>
      <c r="D15420" s="221"/>
      <c r="E15420" s="221">
        <v>1.8194478328730901</v>
      </c>
    </row>
    <row r="15421" spans="1:5" x14ac:dyDescent="0.25">
      <c r="A15421" s="221">
        <v>71983.9021953341</v>
      </c>
      <c r="B15421" s="221">
        <v>1.5114664069071599</v>
      </c>
      <c r="C15421" s="221">
        <v>1.8628766180128</v>
      </c>
      <c r="D15421" s="221"/>
      <c r="E15421" s="221">
        <v>1.8194362454044799</v>
      </c>
    </row>
    <row r="15422" spans="1:5" x14ac:dyDescent="0.25">
      <c r="A15422" s="221">
        <v>71984.557063936503</v>
      </c>
      <c r="B15422" s="221">
        <v>1.54861954733361</v>
      </c>
      <c r="C15422" s="221">
        <v>1.86287348728213</v>
      </c>
      <c r="D15422" s="221"/>
      <c r="E15422" s="221">
        <v>1.81943555554935</v>
      </c>
    </row>
    <row r="15423" spans="1:5" x14ac:dyDescent="0.25">
      <c r="A15423" s="221">
        <v>71984.807837560205</v>
      </c>
      <c r="B15423" s="221">
        <v>2.0395500431881701</v>
      </c>
      <c r="C15423" s="221">
        <v>1.8628722882417901</v>
      </c>
      <c r="D15423" s="221"/>
      <c r="E15423" s="221">
        <v>1.81943529137809</v>
      </c>
    </row>
    <row r="15424" spans="1:5" x14ac:dyDescent="0.25">
      <c r="A15424" s="221">
        <v>71987.242523930501</v>
      </c>
      <c r="B15424" s="221">
        <v>2.9571423964549699</v>
      </c>
      <c r="C15424" s="221">
        <v>1.8628606455726999</v>
      </c>
      <c r="D15424" s="221"/>
      <c r="E15424" s="221">
        <v>1.8194327266179899</v>
      </c>
    </row>
    <row r="15425" spans="1:5" x14ac:dyDescent="0.25">
      <c r="A15425" s="221">
        <v>71988.390586279507</v>
      </c>
      <c r="B15425" s="221">
        <v>1.8228458206524401</v>
      </c>
      <c r="C15425" s="221">
        <v>1.86285515396861</v>
      </c>
      <c r="D15425" s="221"/>
      <c r="E15425" s="221">
        <v>1.8194315172201201</v>
      </c>
    </row>
    <row r="15426" spans="1:5" x14ac:dyDescent="0.25">
      <c r="A15426" s="221">
        <v>71991.899774944002</v>
      </c>
      <c r="B15426" s="221">
        <v>1.3234190302611599</v>
      </c>
      <c r="C15426" s="221">
        <v>1.8628383667928601</v>
      </c>
      <c r="D15426" s="221"/>
      <c r="E15426" s="221">
        <v>1.8194278205521801</v>
      </c>
    </row>
    <row r="15427" spans="1:5" x14ac:dyDescent="0.25">
      <c r="A15427" s="221">
        <v>71999.252376559394</v>
      </c>
      <c r="B15427" s="221">
        <v>2.4638141863602998</v>
      </c>
      <c r="C15427" s="221">
        <v>1.8628031734091399</v>
      </c>
      <c r="D15427" s="221"/>
      <c r="E15427" s="221">
        <v>1.8194200751359899</v>
      </c>
    </row>
    <row r="15428" spans="1:5" x14ac:dyDescent="0.25">
      <c r="A15428" s="221">
        <v>72014.291475332706</v>
      </c>
      <c r="B15428" s="221">
        <v>1.37262340475452</v>
      </c>
      <c r="C15428" s="221">
        <v>1.8627311083357301</v>
      </c>
      <c r="D15428" s="221"/>
      <c r="E15428" s="221">
        <v>1.81940423654475</v>
      </c>
    </row>
    <row r="15429" spans="1:5" x14ac:dyDescent="0.25">
      <c r="A15429" s="221">
        <v>72018.866980868595</v>
      </c>
      <c r="B15429" s="221">
        <v>0.80019116657525902</v>
      </c>
      <c r="C15429" s="221">
        <v>1.8627091617726299</v>
      </c>
      <c r="D15429" s="221"/>
      <c r="E15429" s="221">
        <v>1.8193994187312901</v>
      </c>
    </row>
    <row r="15430" spans="1:5" x14ac:dyDescent="0.25">
      <c r="A15430" s="221">
        <v>72021.193160446404</v>
      </c>
      <c r="B15430" s="221">
        <v>3.8867636716346499</v>
      </c>
      <c r="C15430" s="221">
        <v>1.8626980003281699</v>
      </c>
      <c r="D15430" s="221"/>
      <c r="E15430" s="221">
        <v>1.8193969697611501</v>
      </c>
    </row>
    <row r="15431" spans="1:5" x14ac:dyDescent="0.25">
      <c r="A15431" s="221">
        <v>72025.931437458305</v>
      </c>
      <c r="B15431" s="221">
        <v>-3.53956974255221E-2</v>
      </c>
      <c r="C15431" s="221">
        <v>1.86267525715343</v>
      </c>
      <c r="D15431" s="221"/>
      <c r="E15431" s="221">
        <v>1.8193919813677299</v>
      </c>
    </row>
    <row r="15432" spans="1:5" x14ac:dyDescent="0.25">
      <c r="A15432" s="221">
        <v>72031.149566477805</v>
      </c>
      <c r="B15432" s="221">
        <v>1.24133489548599</v>
      </c>
      <c r="C15432" s="221">
        <v>1.8626501982497901</v>
      </c>
      <c r="D15432" s="221"/>
      <c r="E15432" s="221">
        <v>1.81938648779267</v>
      </c>
    </row>
    <row r="15433" spans="1:5" x14ac:dyDescent="0.25">
      <c r="A15433" s="221">
        <v>72033.619360450495</v>
      </c>
      <c r="B15433" s="221">
        <v>1.9421151296116399</v>
      </c>
      <c r="C15433" s="221">
        <v>1.86263833287137</v>
      </c>
      <c r="D15433" s="221"/>
      <c r="E15433" s="221">
        <v>1.8193838876272499</v>
      </c>
    </row>
    <row r="15434" spans="1:5" x14ac:dyDescent="0.25">
      <c r="A15434" s="221">
        <v>72036.618209342705</v>
      </c>
      <c r="B15434" s="221">
        <v>1.8039548215600401</v>
      </c>
      <c r="C15434" s="221">
        <v>1.86262392222064</v>
      </c>
      <c r="D15434" s="221"/>
      <c r="E15434" s="221">
        <v>1.8193807320022299</v>
      </c>
    </row>
    <row r="15435" spans="1:5" x14ac:dyDescent="0.25">
      <c r="A15435" s="221">
        <v>72039.772886032602</v>
      </c>
      <c r="B15435" s="221">
        <v>1.38390325529603</v>
      </c>
      <c r="C15435" s="221">
        <v>1.86260875788901</v>
      </c>
      <c r="D15435" s="221"/>
      <c r="E15435" s="221">
        <v>1.8193774124029201</v>
      </c>
    </row>
    <row r="15436" spans="1:5" x14ac:dyDescent="0.25">
      <c r="A15436" s="221">
        <v>72044.958010659597</v>
      </c>
      <c r="B15436" s="221">
        <v>1.9241310445331901</v>
      </c>
      <c r="C15436" s="221">
        <v>1.86258382285479</v>
      </c>
      <c r="D15436" s="221"/>
      <c r="E15436" s="221">
        <v>1.81937195620634</v>
      </c>
    </row>
    <row r="15437" spans="1:5" x14ac:dyDescent="0.25">
      <c r="A15437" s="221">
        <v>72048.148399351005</v>
      </c>
      <c r="B15437" s="221">
        <v>1.72358074783778</v>
      </c>
      <c r="C15437" s="221">
        <v>1.8625684739378101</v>
      </c>
      <c r="D15437" s="221"/>
      <c r="E15437" s="221">
        <v>1.8193685990280499</v>
      </c>
    </row>
    <row r="15438" spans="1:5" x14ac:dyDescent="0.25">
      <c r="A15438" s="221">
        <v>72065.981141027602</v>
      </c>
      <c r="B15438" s="221">
        <v>1.60566930694261</v>
      </c>
      <c r="C15438" s="221">
        <v>1.8624825895977699</v>
      </c>
      <c r="D15438" s="221"/>
      <c r="E15438" s="221">
        <v>1.81934983401255</v>
      </c>
    </row>
    <row r="15439" spans="1:5" x14ac:dyDescent="0.25">
      <c r="A15439" s="221">
        <v>72073.655556934493</v>
      </c>
      <c r="B15439" s="221">
        <v>1.69184904936366</v>
      </c>
      <c r="C15439" s="221">
        <v>1.8624455809582099</v>
      </c>
      <c r="D15439" s="221"/>
      <c r="E15439" s="221">
        <v>1.8193417616355201</v>
      </c>
    </row>
    <row r="15440" spans="1:5" x14ac:dyDescent="0.25">
      <c r="A15440" s="221">
        <v>72082.942518404903</v>
      </c>
      <c r="B15440" s="221">
        <v>2.5209702869947401</v>
      </c>
      <c r="C15440" s="221">
        <v>1.8624007573713699</v>
      </c>
      <c r="D15440" s="221"/>
      <c r="E15440" s="221">
        <v>1.8193319952809699</v>
      </c>
    </row>
    <row r="15441" spans="1:5" x14ac:dyDescent="0.25">
      <c r="A15441" s="221">
        <v>72085.491124455395</v>
      </c>
      <c r="B15441" s="221">
        <v>1.1829721212715201</v>
      </c>
      <c r="C15441" s="221">
        <v>1.86238844907276</v>
      </c>
      <c r="D15441" s="221"/>
      <c r="E15441" s="221">
        <v>1.8193293151158401</v>
      </c>
    </row>
    <row r="15442" spans="1:5" x14ac:dyDescent="0.25">
      <c r="A15442" s="221">
        <v>72086.101498725606</v>
      </c>
      <c r="B15442" s="221">
        <v>2.00469727450223</v>
      </c>
      <c r="C15442" s="221">
        <v>1.8623855008407599</v>
      </c>
      <c r="D15442" s="221"/>
      <c r="E15442" s="221">
        <v>1.8193286732340399</v>
      </c>
    </row>
    <row r="15443" spans="1:5" x14ac:dyDescent="0.25">
      <c r="A15443" s="221">
        <v>72087.431943275005</v>
      </c>
      <c r="B15443" s="221">
        <v>1.3469172993741501</v>
      </c>
      <c r="C15443" s="221">
        <v>1.86237907388484</v>
      </c>
      <c r="D15443" s="221"/>
      <c r="E15443" s="221">
        <v>1.81932727411192</v>
      </c>
    </row>
    <row r="15444" spans="1:5" x14ac:dyDescent="0.25">
      <c r="A15444" s="221">
        <v>72097.475237311097</v>
      </c>
      <c r="B15444" s="221">
        <v>1.64457104002085</v>
      </c>
      <c r="C15444" s="221">
        <v>1.8623305296471</v>
      </c>
      <c r="D15444" s="221"/>
      <c r="E15444" s="221">
        <v>1.8193167123828999</v>
      </c>
    </row>
    <row r="15445" spans="1:5" x14ac:dyDescent="0.25">
      <c r="A15445" s="221">
        <v>72103.938379384301</v>
      </c>
      <c r="B15445" s="221">
        <v>3.4627831950389698</v>
      </c>
      <c r="C15445" s="221">
        <v>1.86229926359663</v>
      </c>
      <c r="D15445" s="221"/>
      <c r="E15445" s="221">
        <v>1.8193099167161</v>
      </c>
    </row>
    <row r="15446" spans="1:5" x14ac:dyDescent="0.25">
      <c r="A15446" s="221">
        <v>72113.120167293993</v>
      </c>
      <c r="B15446" s="221">
        <v>2.0189753047468799</v>
      </c>
      <c r="C15446" s="221">
        <v>1.8622548100712499</v>
      </c>
      <c r="D15446" s="221"/>
      <c r="E15446" s="221">
        <v>1.8193002656158499</v>
      </c>
    </row>
    <row r="15447" spans="1:5" x14ac:dyDescent="0.25">
      <c r="A15447" s="221">
        <v>72124.297745493299</v>
      </c>
      <c r="B15447" s="221">
        <v>4.6558104775708697</v>
      </c>
      <c r="C15447" s="221">
        <v>1.8622006369192201</v>
      </c>
      <c r="D15447" s="221"/>
      <c r="E15447" s="221">
        <v>1.81928851813667</v>
      </c>
    </row>
    <row r="15448" spans="1:5" x14ac:dyDescent="0.25">
      <c r="A15448" s="221">
        <v>72139.081195938794</v>
      </c>
      <c r="B15448" s="221">
        <v>2.1573573470305099</v>
      </c>
      <c r="C15448" s="221">
        <v>1.86212889146478</v>
      </c>
      <c r="D15448" s="221"/>
      <c r="E15448" s="221">
        <v>1.8192729862605399</v>
      </c>
    </row>
    <row r="15449" spans="1:5" x14ac:dyDescent="0.25">
      <c r="A15449" s="221">
        <v>72142.422634422794</v>
      </c>
      <c r="B15449" s="221">
        <v>2.6986415589317798</v>
      </c>
      <c r="C15449" s="221">
        <v>1.8621126598416</v>
      </c>
      <c r="D15449" s="221"/>
      <c r="E15449" s="221">
        <v>1.81926947702027</v>
      </c>
    </row>
    <row r="15450" spans="1:5" x14ac:dyDescent="0.25">
      <c r="A15450" s="221">
        <v>72147.730569392894</v>
      </c>
      <c r="B15450" s="221">
        <v>1.945951114144</v>
      </c>
      <c r="C15450" s="221">
        <v>1.8620868639491299</v>
      </c>
      <c r="D15450" s="221"/>
      <c r="E15450" s="221">
        <v>1.8192639025291499</v>
      </c>
    </row>
    <row r="15451" spans="1:5" x14ac:dyDescent="0.25">
      <c r="A15451" s="221">
        <v>72159.385117410799</v>
      </c>
      <c r="B15451" s="221">
        <v>2.4792322161718601</v>
      </c>
      <c r="C15451" s="221">
        <v>1.8620301742699501</v>
      </c>
      <c r="D15451" s="221"/>
      <c r="E15451" s="221">
        <v>1.8192516627080499</v>
      </c>
    </row>
    <row r="15452" spans="1:5" x14ac:dyDescent="0.25">
      <c r="A15452" s="221">
        <v>72160.374679749599</v>
      </c>
      <c r="B15452" s="221">
        <v>0.829790235686789</v>
      </c>
      <c r="C15452" s="221">
        <v>1.86202535768377</v>
      </c>
      <c r="D15452" s="221"/>
      <c r="E15452" s="221">
        <v>1.8192506234514401</v>
      </c>
    </row>
    <row r="15453" spans="1:5" x14ac:dyDescent="0.25">
      <c r="A15453" s="221">
        <v>72177.113209589501</v>
      </c>
      <c r="B15453" s="221">
        <v>-1.22715183367057</v>
      </c>
      <c r="C15453" s="221">
        <v>1.8619438088756799</v>
      </c>
      <c r="D15453" s="221"/>
      <c r="E15453" s="221">
        <v>1.8192330448501599</v>
      </c>
    </row>
    <row r="15454" spans="1:5" x14ac:dyDescent="0.25">
      <c r="A15454" s="221">
        <v>72177.308996097607</v>
      </c>
      <c r="B15454" s="221">
        <v>1.8176646104838301</v>
      </c>
      <c r="C15454" s="221">
        <v>1.86194285416951</v>
      </c>
      <c r="D15454" s="221"/>
      <c r="E15454" s="221">
        <v>1.8192328393391399</v>
      </c>
    </row>
    <row r="15455" spans="1:5" x14ac:dyDescent="0.25">
      <c r="A15455" s="221">
        <v>72197.331989576807</v>
      </c>
      <c r="B15455" s="221">
        <v>1.2603706395460299</v>
      </c>
      <c r="C15455" s="221">
        <v>1.8618451125405799</v>
      </c>
      <c r="D15455" s="221"/>
      <c r="E15455" s="221">
        <v>1.81921182492501</v>
      </c>
    </row>
    <row r="15456" spans="1:5" x14ac:dyDescent="0.25">
      <c r="A15456" s="221">
        <v>72198.842455199105</v>
      </c>
      <c r="B15456" s="221">
        <v>2.6400892349821601</v>
      </c>
      <c r="C15456" s="221">
        <v>1.86183773084531</v>
      </c>
      <c r="D15456" s="221"/>
      <c r="E15456" s="221">
        <v>1.81921024033657</v>
      </c>
    </row>
    <row r="15457" spans="1:5" x14ac:dyDescent="0.25">
      <c r="A15457" s="221">
        <v>72200.859268745306</v>
      </c>
      <c r="B15457" s="221">
        <v>2.0396204470628101</v>
      </c>
      <c r="C15457" s="221">
        <v>1.8618278727669999</v>
      </c>
      <c r="D15457" s="221"/>
      <c r="E15457" s="221">
        <v>1.81920812455228</v>
      </c>
    </row>
    <row r="15458" spans="1:5" x14ac:dyDescent="0.25">
      <c r="A15458" s="221">
        <v>72209.040909981195</v>
      </c>
      <c r="B15458" s="221">
        <v>2.49319055532413</v>
      </c>
      <c r="C15458" s="221">
        <v>1.86178785967133</v>
      </c>
      <c r="D15458" s="221"/>
      <c r="E15458" s="221">
        <v>1.8191995414147599</v>
      </c>
    </row>
    <row r="15459" spans="1:5" x14ac:dyDescent="0.25">
      <c r="A15459" s="221">
        <v>72217.129009197699</v>
      </c>
      <c r="B15459" s="221">
        <v>3.0556770241898099</v>
      </c>
      <c r="C15459" s="221">
        <v>1.86174826979845</v>
      </c>
      <c r="D15459" s="221"/>
      <c r="E15459" s="221">
        <v>1.8191910564096301</v>
      </c>
    </row>
    <row r="15460" spans="1:5" x14ac:dyDescent="0.25">
      <c r="A15460" s="221">
        <v>72234.765872673306</v>
      </c>
      <c r="B15460" s="221">
        <v>2.55626745950681</v>
      </c>
      <c r="C15460" s="221">
        <v>1.86166182168975</v>
      </c>
      <c r="D15460" s="221"/>
      <c r="E15460" s="221">
        <v>1.81917255405537</v>
      </c>
    </row>
    <row r="15461" spans="1:5" x14ac:dyDescent="0.25">
      <c r="A15461" s="221">
        <v>72250.859402154296</v>
      </c>
      <c r="B15461" s="221">
        <v>0.96732618338490906</v>
      </c>
      <c r="C15461" s="221">
        <v>1.8615827955066</v>
      </c>
      <c r="D15461" s="221"/>
      <c r="E15461" s="221">
        <v>1.81915567879457</v>
      </c>
    </row>
    <row r="15462" spans="1:5" x14ac:dyDescent="0.25">
      <c r="A15462" s="221">
        <v>72251.091558376298</v>
      </c>
      <c r="B15462" s="221">
        <v>1.9284428817008901</v>
      </c>
      <c r="C15462" s="221">
        <v>1.8615816545489401</v>
      </c>
      <c r="D15462" s="221"/>
      <c r="E15462" s="221">
        <v>1.8191554354616399</v>
      </c>
    </row>
    <row r="15463" spans="1:5" x14ac:dyDescent="0.25">
      <c r="A15463" s="221">
        <v>72267.068522475995</v>
      </c>
      <c r="B15463" s="221">
        <v>1.36484170370803</v>
      </c>
      <c r="C15463" s="221">
        <v>1.86150306311831</v>
      </c>
      <c r="D15463" s="221"/>
      <c r="E15463" s="221">
        <v>1.81913868931762</v>
      </c>
    </row>
    <row r="15464" spans="1:5" x14ac:dyDescent="0.25">
      <c r="A15464" s="221">
        <v>72269.585187646793</v>
      </c>
      <c r="B15464" s="221">
        <v>1.21196554854446</v>
      </c>
      <c r="C15464" s="221">
        <v>1.8614906711403301</v>
      </c>
      <c r="D15464" s="221"/>
      <c r="E15464" s="221">
        <v>1.8191360514924999</v>
      </c>
    </row>
    <row r="15465" spans="1:5" x14ac:dyDescent="0.25">
      <c r="A15465" s="221">
        <v>72272.740261625702</v>
      </c>
      <c r="B15465" s="221">
        <v>2.5999615927609701</v>
      </c>
      <c r="C15465" s="221">
        <v>1.8614751308823001</v>
      </c>
      <c r="D15465" s="221"/>
      <c r="E15465" s="221">
        <v>1.8191327445236101</v>
      </c>
    </row>
    <row r="15466" spans="1:5" x14ac:dyDescent="0.25">
      <c r="A15466" s="221">
        <v>72275.060159719898</v>
      </c>
      <c r="B15466" s="221">
        <v>1.4895793380442299</v>
      </c>
      <c r="C15466" s="221">
        <v>1.86146370087094</v>
      </c>
      <c r="D15466" s="221"/>
      <c r="E15466" s="221">
        <v>1.81913031343541</v>
      </c>
    </row>
    <row r="15467" spans="1:5" x14ac:dyDescent="0.25">
      <c r="A15467" s="221">
        <v>72285.840034230903</v>
      </c>
      <c r="B15467" s="221">
        <v>2.5068469640097799</v>
      </c>
      <c r="C15467" s="221">
        <v>1.8614105512249099</v>
      </c>
      <c r="D15467" s="221"/>
      <c r="E15467" s="221">
        <v>1.81911902013864</v>
      </c>
    </row>
    <row r="15468" spans="1:5" x14ac:dyDescent="0.25">
      <c r="A15468" s="221">
        <v>72303.524649189596</v>
      </c>
      <c r="B15468" s="221">
        <v>1.96140410236361</v>
      </c>
      <c r="C15468" s="221">
        <v>1.8613232227462699</v>
      </c>
      <c r="D15468" s="221"/>
      <c r="E15468" s="221">
        <v>1.8191004939512101</v>
      </c>
    </row>
    <row r="15469" spans="1:5" x14ac:dyDescent="0.25">
      <c r="A15469" s="221">
        <v>72309.875169791107</v>
      </c>
      <c r="B15469" s="221">
        <v>2.6760823780061802</v>
      </c>
      <c r="C15469" s="221">
        <v>1.86129182198156</v>
      </c>
      <c r="D15469" s="221"/>
      <c r="E15469" s="221">
        <v>1.8190938432263</v>
      </c>
    </row>
    <row r="15470" spans="1:5" x14ac:dyDescent="0.25">
      <c r="A15470" s="221">
        <v>72322.738154805294</v>
      </c>
      <c r="B15470" s="221">
        <v>2.2639879557831799</v>
      </c>
      <c r="C15470" s="221">
        <v>1.8612281526185599</v>
      </c>
      <c r="D15470" s="221"/>
      <c r="E15470" s="221">
        <v>1.8190803753865901</v>
      </c>
    </row>
    <row r="15471" spans="1:5" x14ac:dyDescent="0.25">
      <c r="A15471" s="221">
        <v>72330.304187471003</v>
      </c>
      <c r="B15471" s="221">
        <v>1.6387945131339301</v>
      </c>
      <c r="C15471" s="221">
        <v>1.86119066006988</v>
      </c>
      <c r="D15471" s="221"/>
      <c r="E15471" s="221">
        <v>1.8190724542090799</v>
      </c>
    </row>
    <row r="15472" spans="1:5" x14ac:dyDescent="0.25">
      <c r="A15472" s="221">
        <v>72335.541413976098</v>
      </c>
      <c r="B15472" s="221">
        <v>2.0066858185102698</v>
      </c>
      <c r="C15472" s="221">
        <v>1.8611646893066101</v>
      </c>
      <c r="D15472" s="221"/>
      <c r="E15472" s="221">
        <v>1.8190669723453801</v>
      </c>
    </row>
    <row r="15473" spans="1:5" x14ac:dyDescent="0.25">
      <c r="A15473" s="221">
        <v>72339.334324295894</v>
      </c>
      <c r="B15473" s="221">
        <v>1.3939729200462601</v>
      </c>
      <c r="C15473" s="221">
        <v>1.86114587134745</v>
      </c>
      <c r="D15473" s="221"/>
      <c r="E15473" s="221">
        <v>1.8190630022636201</v>
      </c>
    </row>
    <row r="15474" spans="1:5" x14ac:dyDescent="0.25">
      <c r="A15474" s="221">
        <v>72341.486850265297</v>
      </c>
      <c r="B15474" s="221">
        <v>1.47400431153513</v>
      </c>
      <c r="C15474" s="221">
        <v>1.86113518817945</v>
      </c>
      <c r="D15474" s="221"/>
      <c r="E15474" s="221">
        <v>1.8190607491905499</v>
      </c>
    </row>
    <row r="15475" spans="1:5" x14ac:dyDescent="0.25">
      <c r="A15475" s="221">
        <v>72345.058969303398</v>
      </c>
      <c r="B15475" s="221">
        <v>0.97000284143715598</v>
      </c>
      <c r="C15475" s="221">
        <v>1.8611174544201401</v>
      </c>
      <c r="D15475" s="221"/>
      <c r="E15475" s="221">
        <v>1.81905701094327</v>
      </c>
    </row>
    <row r="15476" spans="1:5" x14ac:dyDescent="0.25">
      <c r="A15476" s="221">
        <v>72349.0995608347</v>
      </c>
      <c r="B15476" s="221">
        <v>2.8746389653980402</v>
      </c>
      <c r="C15476" s="221">
        <v>1.8610973860190601</v>
      </c>
      <c r="D15476" s="221"/>
      <c r="E15476" s="221">
        <v>1.8190527824362801</v>
      </c>
    </row>
    <row r="15477" spans="1:5" x14ac:dyDescent="0.25">
      <c r="A15477" s="221">
        <v>72371.741671493597</v>
      </c>
      <c r="B15477" s="221">
        <v>1.9966324392654</v>
      </c>
      <c r="C15477" s="221">
        <v>1.8609847639994801</v>
      </c>
      <c r="D15477" s="221"/>
      <c r="E15477" s="221">
        <v>1.8190290981930199</v>
      </c>
    </row>
    <row r="15478" spans="1:5" x14ac:dyDescent="0.25">
      <c r="A15478" s="221">
        <v>72396.248154873407</v>
      </c>
      <c r="B15478" s="221">
        <v>1.4854279771085599</v>
      </c>
      <c r="C15478" s="221">
        <v>1.8608625471710201</v>
      </c>
      <c r="D15478" s="221"/>
      <c r="E15478" s="221">
        <v>1.8190034683415099</v>
      </c>
    </row>
    <row r="15479" spans="1:5" x14ac:dyDescent="0.25">
      <c r="A15479" s="221">
        <v>72402.697806834898</v>
      </c>
      <c r="B15479" s="221">
        <v>0.55669296781906097</v>
      </c>
      <c r="C15479" s="221">
        <v>1.86083032608292</v>
      </c>
      <c r="D15479" s="221"/>
      <c r="E15479" s="221">
        <v>1.8189967269459999</v>
      </c>
    </row>
    <row r="15480" spans="1:5" x14ac:dyDescent="0.25">
      <c r="A15480" s="221">
        <v>72404.141254848495</v>
      </c>
      <c r="B15480" s="221">
        <v>1.3824230805615301</v>
      </c>
      <c r="C15480" s="221">
        <v>1.8608231117215699</v>
      </c>
      <c r="D15480" s="221"/>
      <c r="E15480" s="221">
        <v>1.8189952182050599</v>
      </c>
    </row>
    <row r="15481" spans="1:5" x14ac:dyDescent="0.25">
      <c r="A15481" s="221">
        <v>72429.8573565556</v>
      </c>
      <c r="B15481" s="221">
        <v>1.84444297601898</v>
      </c>
      <c r="C15481" s="221">
        <v>1.86069438435572</v>
      </c>
      <c r="D15481" s="221"/>
      <c r="E15481" s="221">
        <v>1.8189683388612301</v>
      </c>
    </row>
    <row r="15482" spans="1:5" x14ac:dyDescent="0.25">
      <c r="A15482" s="221">
        <v>72455.022516419805</v>
      </c>
      <c r="B15482" s="221">
        <v>0.99705818289383996</v>
      </c>
      <c r="C15482" s="221">
        <v>1.86056805292268</v>
      </c>
      <c r="D15482" s="221"/>
      <c r="E15482" s="221">
        <v>1.8189420545636299</v>
      </c>
    </row>
    <row r="15483" spans="1:5" x14ac:dyDescent="0.25">
      <c r="A15483" s="221">
        <v>72459.719199526196</v>
      </c>
      <c r="B15483" s="221">
        <v>1.08627582319505</v>
      </c>
      <c r="C15483" s="221">
        <v>1.8605444348179101</v>
      </c>
      <c r="D15483" s="221"/>
      <c r="E15483" s="221">
        <v>1.81893714901099</v>
      </c>
    </row>
    <row r="15484" spans="1:5" x14ac:dyDescent="0.25">
      <c r="A15484" s="221">
        <v>72460.516215657699</v>
      </c>
      <c r="B15484" s="221">
        <v>2.46959269469889</v>
      </c>
      <c r="C15484" s="221">
        <v>1.8605404256228999</v>
      </c>
      <c r="D15484" s="221"/>
      <c r="E15484" s="221">
        <v>1.8189363165501899</v>
      </c>
    </row>
    <row r="15485" spans="1:5" x14ac:dyDescent="0.25">
      <c r="A15485" s="221">
        <v>72469.846454501894</v>
      </c>
      <c r="B15485" s="221">
        <v>2.3574688027744801</v>
      </c>
      <c r="C15485" s="221">
        <v>1.8604934649390099</v>
      </c>
      <c r="D15485" s="221"/>
      <c r="E15485" s="221">
        <v>1.8189265722929799</v>
      </c>
    </row>
    <row r="15486" spans="1:5" x14ac:dyDescent="0.25">
      <c r="A15486" s="221">
        <v>72470.675141218002</v>
      </c>
      <c r="B15486" s="221">
        <v>0.74237833756745097</v>
      </c>
      <c r="C15486" s="221">
        <v>1.86048929159103</v>
      </c>
      <c r="D15486" s="221"/>
      <c r="E15486" s="221">
        <v>1.8189257072193701</v>
      </c>
    </row>
    <row r="15487" spans="1:5" x14ac:dyDescent="0.25">
      <c r="A15487" s="221">
        <v>72499.589008959301</v>
      </c>
      <c r="B15487" s="221">
        <v>2.1618246311101199</v>
      </c>
      <c r="C15487" s="221">
        <v>1.8603434294347301</v>
      </c>
      <c r="D15487" s="221"/>
      <c r="E15487" s="221">
        <v>1.8188955276545999</v>
      </c>
    </row>
    <row r="15488" spans="1:5" x14ac:dyDescent="0.25">
      <c r="A15488" s="221">
        <v>72502.972626670395</v>
      </c>
      <c r="B15488" s="221">
        <v>2.0425104597181298</v>
      </c>
      <c r="C15488" s="221">
        <v>1.8603263282740901</v>
      </c>
      <c r="D15488" s="221"/>
      <c r="E15488" s="221">
        <v>1.81889199745629</v>
      </c>
    </row>
    <row r="15489" spans="1:5" x14ac:dyDescent="0.25">
      <c r="A15489" s="221">
        <v>72503.113068813196</v>
      </c>
      <c r="B15489" s="221">
        <v>2.43231808295663</v>
      </c>
      <c r="C15489" s="221">
        <v>1.86032561832018</v>
      </c>
      <c r="D15489" s="221"/>
      <c r="E15489" s="221">
        <v>1.8188918509687599</v>
      </c>
    </row>
    <row r="15490" spans="1:5" x14ac:dyDescent="0.25">
      <c r="A15490" s="221">
        <v>72520.470810023995</v>
      </c>
      <c r="B15490" s="221">
        <v>3.10881246506252</v>
      </c>
      <c r="C15490" s="221">
        <v>1.8602377836911601</v>
      </c>
      <c r="D15490" s="221"/>
      <c r="E15490" s="221">
        <v>1.8188737460578399</v>
      </c>
    </row>
    <row r="15491" spans="1:5" x14ac:dyDescent="0.25">
      <c r="A15491" s="221">
        <v>72551.702061994903</v>
      </c>
      <c r="B15491" s="221">
        <v>1.5890407404618401</v>
      </c>
      <c r="C15491" s="221">
        <v>1.86007929863347</v>
      </c>
      <c r="D15491" s="221"/>
      <c r="E15491" s="221">
        <v>1.8188411759355601</v>
      </c>
    </row>
    <row r="15492" spans="1:5" x14ac:dyDescent="0.25">
      <c r="A15492" s="221">
        <v>72561.104907081899</v>
      </c>
      <c r="B15492" s="221">
        <v>2.3567294700549599</v>
      </c>
      <c r="C15492" s="221">
        <v>1.8600314699528999</v>
      </c>
      <c r="D15492" s="221"/>
      <c r="E15492" s="221">
        <v>1.8188313750154399</v>
      </c>
    </row>
    <row r="15493" spans="1:5" x14ac:dyDescent="0.25">
      <c r="A15493" s="221">
        <v>72576.685464432594</v>
      </c>
      <c r="B15493" s="221">
        <v>2.89369783529441</v>
      </c>
      <c r="C15493" s="221">
        <v>1.8599521013717499</v>
      </c>
      <c r="D15493" s="221"/>
      <c r="E15493" s="221">
        <v>1.8188151390945699</v>
      </c>
    </row>
    <row r="15494" spans="1:5" x14ac:dyDescent="0.25">
      <c r="A15494" s="221">
        <v>72577.6029411114</v>
      </c>
      <c r="B15494" s="221">
        <v>2.2862926904297498</v>
      </c>
      <c r="C15494" s="221">
        <v>1.85994742313941</v>
      </c>
      <c r="D15494" s="221"/>
      <c r="E15494" s="221">
        <v>1.8188141830261499</v>
      </c>
    </row>
    <row r="15495" spans="1:5" x14ac:dyDescent="0.25">
      <c r="A15495" s="221">
        <v>72620.9589879876</v>
      </c>
      <c r="B15495" s="221">
        <v>1.97579845295324</v>
      </c>
      <c r="C15495" s="221">
        <v>1.85972577062952</v>
      </c>
      <c r="D15495" s="221"/>
      <c r="E15495" s="221">
        <v>1.8187690284228</v>
      </c>
    </row>
    <row r="15496" spans="1:5" x14ac:dyDescent="0.25">
      <c r="A15496" s="221">
        <v>72630.4180933147</v>
      </c>
      <c r="B15496" s="221">
        <v>0.17536202561523301</v>
      </c>
      <c r="C15496" s="221">
        <v>1.8596772604076801</v>
      </c>
      <c r="D15496" s="221"/>
      <c r="E15496" s="221">
        <v>1.8187591782328101</v>
      </c>
    </row>
    <row r="15497" spans="1:5" x14ac:dyDescent="0.25">
      <c r="A15497" s="221">
        <v>72630.810212939206</v>
      </c>
      <c r="B15497" s="221">
        <v>3.7942902841741999</v>
      </c>
      <c r="C15497" s="221">
        <v>1.8596752481877199</v>
      </c>
      <c r="D15497" s="221"/>
      <c r="E15497" s="221">
        <v>1.8187587699010901</v>
      </c>
    </row>
    <row r="15498" spans="1:5" x14ac:dyDescent="0.25">
      <c r="A15498" s="221">
        <v>72647.714393116999</v>
      </c>
      <c r="B15498" s="221">
        <v>-0.40816360698787701</v>
      </c>
      <c r="C15498" s="221">
        <v>1.85958841610749</v>
      </c>
      <c r="D15498" s="221"/>
      <c r="E15498" s="221">
        <v>1.81874118315639</v>
      </c>
    </row>
    <row r="15499" spans="1:5" x14ac:dyDescent="0.25">
      <c r="A15499" s="221">
        <v>72666.394860789602</v>
      </c>
      <c r="B15499" s="221">
        <v>2.0403774093568101</v>
      </c>
      <c r="C15499" s="221">
        <v>1.8594922547641199</v>
      </c>
      <c r="D15499" s="221"/>
      <c r="E15499" s="221">
        <v>1.8187217484004701</v>
      </c>
    </row>
    <row r="15500" spans="1:5" x14ac:dyDescent="0.25">
      <c r="A15500" s="221">
        <v>72667.336297221002</v>
      </c>
      <c r="B15500" s="221">
        <v>2.1253768131089101</v>
      </c>
      <c r="C15500" s="221">
        <v>1.8594874030836499</v>
      </c>
      <c r="D15500" s="221"/>
      <c r="E15500" s="221">
        <v>1.8187207689503</v>
      </c>
    </row>
    <row r="15501" spans="1:5" x14ac:dyDescent="0.25">
      <c r="A15501" s="221">
        <v>72670.8488666638</v>
      </c>
      <c r="B15501" s="221">
        <v>0.83287584379196899</v>
      </c>
      <c r="C15501" s="221">
        <v>1.8594692953378</v>
      </c>
      <c r="D15501" s="221"/>
      <c r="E15501" s="221">
        <v>1.8187171145487599</v>
      </c>
    </row>
    <row r="15502" spans="1:5" x14ac:dyDescent="0.25">
      <c r="A15502" s="221">
        <v>72683.256362812099</v>
      </c>
      <c r="B15502" s="221">
        <v>2.15914475164714</v>
      </c>
      <c r="C15502" s="221">
        <v>1.85940527175426</v>
      </c>
      <c r="D15502" s="221"/>
      <c r="E15502" s="221">
        <v>1.8187042060572101</v>
      </c>
    </row>
    <row r="15503" spans="1:5" x14ac:dyDescent="0.25">
      <c r="A15503" s="221">
        <v>72691.526631663903</v>
      </c>
      <c r="B15503" s="221">
        <v>1.6342618178611299</v>
      </c>
      <c r="C15503" s="221">
        <v>1.8593625433015799</v>
      </c>
      <c r="D15503" s="221"/>
      <c r="E15503" s="221">
        <v>1.81869560690279</v>
      </c>
    </row>
    <row r="15504" spans="1:5" x14ac:dyDescent="0.25">
      <c r="A15504" s="221">
        <v>72692.491516643699</v>
      </c>
      <c r="B15504" s="221">
        <v>2.2329309042201402</v>
      </c>
      <c r="C15504" s="221">
        <v>1.8593575554283199</v>
      </c>
      <c r="D15504" s="221"/>
      <c r="E15504" s="221">
        <v>1.8186946037498799</v>
      </c>
    </row>
    <row r="15505" spans="1:5" x14ac:dyDescent="0.25">
      <c r="A15505" s="221">
        <v>72697.845125313106</v>
      </c>
      <c r="B15505" s="221">
        <v>2.1107581810308602</v>
      </c>
      <c r="C15505" s="221">
        <v>1.8593298699212</v>
      </c>
      <c r="D15505" s="221"/>
      <c r="E15505" s="221">
        <v>1.8186890378137801</v>
      </c>
    </row>
    <row r="15506" spans="1:5" x14ac:dyDescent="0.25">
      <c r="A15506" s="221">
        <v>72716.780954206493</v>
      </c>
      <c r="B15506" s="221">
        <v>2.1788851868515402</v>
      </c>
      <c r="C15506" s="221">
        <v>1.8592318014140401</v>
      </c>
      <c r="D15506" s="221"/>
      <c r="E15506" s="221">
        <v>1.8186693583751099</v>
      </c>
    </row>
    <row r="15507" spans="1:5" x14ac:dyDescent="0.25">
      <c r="A15507" s="221">
        <v>72724.445837603504</v>
      </c>
      <c r="B15507" s="221">
        <v>1.8622404669989201</v>
      </c>
      <c r="C15507" s="221">
        <v>1.8591920408525699</v>
      </c>
      <c r="D15507" s="221"/>
      <c r="E15507" s="221">
        <v>1.81866139393034</v>
      </c>
    </row>
    <row r="15508" spans="1:5" x14ac:dyDescent="0.25">
      <c r="A15508" s="221">
        <v>72725.922273935794</v>
      </c>
      <c r="B15508" s="221">
        <v>1.9719725508252399</v>
      </c>
      <c r="C15508" s="221">
        <v>1.85918437777298</v>
      </c>
      <c r="D15508" s="221"/>
      <c r="E15508" s="221">
        <v>1.8186598597914501</v>
      </c>
    </row>
    <row r="15509" spans="1:5" x14ac:dyDescent="0.25">
      <c r="A15509" s="221">
        <v>72728.698501100007</v>
      </c>
      <c r="B15509" s="221">
        <v>1.6451963009839901</v>
      </c>
      <c r="C15509" s="221">
        <v>1.8591699647147899</v>
      </c>
      <c r="D15509" s="221"/>
      <c r="E15509" s="221">
        <v>1.81865697506291</v>
      </c>
    </row>
    <row r="15510" spans="1:5" x14ac:dyDescent="0.25">
      <c r="A15510" s="221">
        <v>72729.814241769898</v>
      </c>
      <c r="B15510" s="221">
        <v>2.0264828986023899</v>
      </c>
      <c r="C15510" s="221">
        <v>1.8591641708624</v>
      </c>
      <c r="D15510" s="221"/>
      <c r="E15510" s="221">
        <v>1.81865581571651</v>
      </c>
    </row>
    <row r="15511" spans="1:5" x14ac:dyDescent="0.25">
      <c r="A15511" s="221">
        <v>72734.549669955304</v>
      </c>
      <c r="B15511" s="221">
        <v>1.21019292696418</v>
      </c>
      <c r="C15511" s="221">
        <v>1.8591395718083701</v>
      </c>
      <c r="D15511" s="221"/>
      <c r="E15511" s="221">
        <v>1.8186508952168301</v>
      </c>
    </row>
    <row r="15512" spans="1:5" x14ac:dyDescent="0.25">
      <c r="A15512" s="221">
        <v>72744.225522213805</v>
      </c>
      <c r="B15512" s="221">
        <v>2.8119263477395902</v>
      </c>
      <c r="C15512" s="221">
        <v>1.8590892637399601</v>
      </c>
      <c r="D15512" s="221"/>
      <c r="E15512" s="221">
        <v>1.81864084163795</v>
      </c>
    </row>
    <row r="15513" spans="1:5" x14ac:dyDescent="0.25">
      <c r="A15513" s="221">
        <v>72747.573475140307</v>
      </c>
      <c r="B15513" s="221">
        <v>2.62595579324711</v>
      </c>
      <c r="C15513" s="221">
        <v>1.85907184382724</v>
      </c>
      <c r="D15513" s="221"/>
      <c r="E15513" s="221">
        <v>1.8186373646684799</v>
      </c>
    </row>
    <row r="15514" spans="1:5" x14ac:dyDescent="0.25">
      <c r="A15514" s="221">
        <v>72748.3938167343</v>
      </c>
      <c r="B15514" s="221">
        <v>2.4067220586645699</v>
      </c>
      <c r="C15514" s="221">
        <v>1.8590675741738001</v>
      </c>
      <c r="D15514" s="221"/>
      <c r="E15514" s="221">
        <v>1.8186365127142401</v>
      </c>
    </row>
    <row r="15515" spans="1:5" x14ac:dyDescent="0.25">
      <c r="A15515" s="221">
        <v>72752.7644727101</v>
      </c>
      <c r="B15515" s="221">
        <v>0.795465316361055</v>
      </c>
      <c r="C15515" s="221">
        <v>1.85904481887321</v>
      </c>
      <c r="D15515" s="221"/>
      <c r="E15515" s="221">
        <v>1.81863197363089</v>
      </c>
    </row>
    <row r="15516" spans="1:5" x14ac:dyDescent="0.25">
      <c r="A15516" s="221">
        <v>72753.817064975199</v>
      </c>
      <c r="B15516" s="221">
        <v>1.8490411039199901</v>
      </c>
      <c r="C15516" s="221">
        <v>1.8590393368557001</v>
      </c>
      <c r="D15516" s="221"/>
      <c r="E15516" s="221">
        <v>1.8186308804759801</v>
      </c>
    </row>
    <row r="15517" spans="1:5" x14ac:dyDescent="0.25">
      <c r="A15517" s="221">
        <v>72756.923419230705</v>
      </c>
      <c r="B15517" s="221">
        <v>1.96985427840493</v>
      </c>
      <c r="C15517" s="221">
        <v>1.8590231544921101</v>
      </c>
      <c r="D15517" s="221"/>
      <c r="E15517" s="221">
        <v>1.8186276544154101</v>
      </c>
    </row>
    <row r="15518" spans="1:5" x14ac:dyDescent="0.25">
      <c r="A15518" s="221">
        <v>72758.241362236004</v>
      </c>
      <c r="B15518" s="221">
        <v>2.39286927308815</v>
      </c>
      <c r="C15518" s="221">
        <v>1.8590162868850799</v>
      </c>
      <c r="D15518" s="221"/>
      <c r="E15518" s="221">
        <v>1.8186262856842199</v>
      </c>
    </row>
    <row r="15519" spans="1:5" x14ac:dyDescent="0.25">
      <c r="A15519" s="221">
        <v>72764.147028287203</v>
      </c>
      <c r="B15519" s="221">
        <v>4.7764961482267099</v>
      </c>
      <c r="C15519" s="221">
        <v>1.8589854996819599</v>
      </c>
      <c r="D15519" s="221"/>
      <c r="E15519" s="221">
        <v>1.8186201535907001</v>
      </c>
    </row>
    <row r="15520" spans="1:5" x14ac:dyDescent="0.25">
      <c r="A15520" s="221">
        <v>72771.547997201793</v>
      </c>
      <c r="B15520" s="221">
        <v>0.80477140080814602</v>
      </c>
      <c r="C15520" s="221">
        <v>1.8589468856652001</v>
      </c>
      <c r="D15520" s="221"/>
      <c r="E15520" s="221">
        <v>1.8186124699339501</v>
      </c>
    </row>
    <row r="15521" spans="1:5" x14ac:dyDescent="0.25">
      <c r="A15521" s="221">
        <v>72775.506766336694</v>
      </c>
      <c r="B15521" s="221">
        <v>0.86935011808517704</v>
      </c>
      <c r="C15521" s="221">
        <v>1.8589262166380101</v>
      </c>
      <c r="D15521" s="221"/>
      <c r="E15521" s="221">
        <v>1.8186083610174</v>
      </c>
    </row>
    <row r="15522" spans="1:5" x14ac:dyDescent="0.25">
      <c r="A15522" s="221">
        <v>72782.386785888797</v>
      </c>
      <c r="B15522" s="221">
        <v>1.5801256463572999</v>
      </c>
      <c r="C15522" s="221">
        <v>1.8588902715565201</v>
      </c>
      <c r="D15522" s="221"/>
      <c r="E15522" s="221">
        <v>1.81860122005383</v>
      </c>
    </row>
    <row r="15523" spans="1:5" x14ac:dyDescent="0.25">
      <c r="A15523" s="221">
        <v>72790.7484544295</v>
      </c>
      <c r="B15523" s="221">
        <v>2.4049621935008099</v>
      </c>
      <c r="C15523" s="221">
        <v>1.85884654442241</v>
      </c>
      <c r="D15523" s="221"/>
      <c r="E15523" s="221">
        <v>1.8185925412455799</v>
      </c>
    </row>
    <row r="15524" spans="1:5" x14ac:dyDescent="0.25">
      <c r="A15524" s="221">
        <v>72791.072816702595</v>
      </c>
      <c r="B15524" s="221">
        <v>1.59811542441253</v>
      </c>
      <c r="C15524" s="221">
        <v>1.85884484726822</v>
      </c>
      <c r="D15524" s="221"/>
      <c r="E15524" s="221">
        <v>1.8185922045809599</v>
      </c>
    </row>
    <row r="15525" spans="1:5" x14ac:dyDescent="0.25">
      <c r="A15525" s="221">
        <v>72795.306247787797</v>
      </c>
      <c r="B15525" s="221">
        <v>1.2358974054060201</v>
      </c>
      <c r="C15525" s="221">
        <v>1.8588226900973499</v>
      </c>
      <c r="D15525" s="221"/>
      <c r="E15525" s="221">
        <v>1.8185878105851401</v>
      </c>
    </row>
    <row r="15526" spans="1:5" x14ac:dyDescent="0.25">
      <c r="A15526" s="221">
        <v>72798.103531857603</v>
      </c>
      <c r="B15526" s="221">
        <v>1.0699176196179001</v>
      </c>
      <c r="C15526" s="221">
        <v>1.8588080438693599</v>
      </c>
      <c r="D15526" s="221"/>
      <c r="E15526" s="221">
        <v>1.81858490821062</v>
      </c>
    </row>
    <row r="15527" spans="1:5" x14ac:dyDescent="0.25">
      <c r="A15527" s="221">
        <v>72814.627899890504</v>
      </c>
      <c r="B15527" s="221">
        <v>0.82187871224628195</v>
      </c>
      <c r="C15527" s="221">
        <v>1.8587214181729299</v>
      </c>
      <c r="D15527" s="221"/>
      <c r="E15527" s="221">
        <v>1.8185677677377401</v>
      </c>
    </row>
    <row r="15528" spans="1:5" x14ac:dyDescent="0.25">
      <c r="A15528" s="221">
        <v>72815.260401969499</v>
      </c>
      <c r="B15528" s="221">
        <v>1.7045912258086799</v>
      </c>
      <c r="C15528" s="221">
        <v>1.8587180988776699</v>
      </c>
      <c r="D15528" s="221"/>
      <c r="E15528" s="221">
        <v>1.8185671118359401</v>
      </c>
    </row>
    <row r="15529" spans="1:5" x14ac:dyDescent="0.25">
      <c r="A15529" s="221">
        <v>72821.548114713805</v>
      </c>
      <c r="B15529" s="221">
        <v>2.23888764949265</v>
      </c>
      <c r="C15529" s="221">
        <v>1.85868508752401</v>
      </c>
      <c r="D15529" s="221"/>
      <c r="E15529" s="221">
        <v>1.8185605915062499</v>
      </c>
    </row>
    <row r="15530" spans="1:5" x14ac:dyDescent="0.25">
      <c r="A15530" s="221">
        <v>72825.6264241717</v>
      </c>
      <c r="B15530" s="221">
        <v>1.72716358967491</v>
      </c>
      <c r="C15530" s="221">
        <v>1.85866366203765</v>
      </c>
      <c r="D15530" s="221"/>
      <c r="E15530" s="221">
        <v>1.8185563623177701</v>
      </c>
    </row>
    <row r="15531" spans="1:5" x14ac:dyDescent="0.25">
      <c r="A15531" s="221">
        <v>72826.521858542503</v>
      </c>
      <c r="B15531" s="221">
        <v>1.9575541585487499</v>
      </c>
      <c r="C15531" s="221">
        <v>1.85865895639804</v>
      </c>
      <c r="D15531" s="221"/>
      <c r="E15531" s="221">
        <v>1.8185554337563801</v>
      </c>
    </row>
    <row r="15532" spans="1:5" x14ac:dyDescent="0.25">
      <c r="A15532" s="221">
        <v>72827.715539357305</v>
      </c>
      <c r="B15532" s="221">
        <v>1.26713618272485</v>
      </c>
      <c r="C15532" s="221">
        <v>1.85865268261366</v>
      </c>
      <c r="D15532" s="221"/>
      <c r="E15532" s="221">
        <v>1.81855419591477</v>
      </c>
    </row>
    <row r="15533" spans="1:5" x14ac:dyDescent="0.25">
      <c r="A15533" s="221">
        <v>72840.0528644265</v>
      </c>
      <c r="B15533" s="221">
        <v>1.7825951004106799</v>
      </c>
      <c r="C15533" s="221">
        <v>1.85858778502535</v>
      </c>
      <c r="D15533" s="221"/>
      <c r="E15533" s="221">
        <v>1.8185414021644399</v>
      </c>
    </row>
    <row r="15534" spans="1:5" x14ac:dyDescent="0.25">
      <c r="A15534" s="221">
        <v>72856.210341656697</v>
      </c>
      <c r="B15534" s="221">
        <v>0.71888971640827704</v>
      </c>
      <c r="C15534" s="221">
        <v>1.8585026410872201</v>
      </c>
      <c r="D15534" s="221"/>
      <c r="E15534" s="221">
        <v>1.8185246492784399</v>
      </c>
    </row>
    <row r="15535" spans="1:5" x14ac:dyDescent="0.25">
      <c r="A15535" s="221">
        <v>72859.219391422506</v>
      </c>
      <c r="B15535" s="221">
        <v>1.8569948370150899</v>
      </c>
      <c r="C15535" s="221">
        <v>1.8584867654828201</v>
      </c>
      <c r="D15535" s="221"/>
      <c r="E15535" s="221">
        <v>1.81852153177987</v>
      </c>
    </row>
    <row r="15536" spans="1:5" x14ac:dyDescent="0.25">
      <c r="A15536" s="221">
        <v>72861.716409611399</v>
      </c>
      <c r="B15536" s="221">
        <v>1.3465463988812101</v>
      </c>
      <c r="C15536" s="221">
        <v>1.8584735867870801</v>
      </c>
      <c r="D15536" s="221"/>
      <c r="E15536" s="221">
        <v>1.8185189447669501</v>
      </c>
    </row>
    <row r="15537" spans="1:5" x14ac:dyDescent="0.25">
      <c r="A15537" s="221">
        <v>72869.4321748332</v>
      </c>
      <c r="B15537" s="221">
        <v>1.2824418480717099</v>
      </c>
      <c r="C15537" s="221">
        <v>1.85843283863697</v>
      </c>
      <c r="D15537" s="221"/>
      <c r="E15537" s="221">
        <v>1.81851095091876</v>
      </c>
    </row>
    <row r="15538" spans="1:5" x14ac:dyDescent="0.25">
      <c r="A15538" s="221">
        <v>72869.477601719002</v>
      </c>
      <c r="B15538" s="221">
        <v>2.88525301603002</v>
      </c>
      <c r="C15538" s="221">
        <v>1.85843259861369</v>
      </c>
      <c r="D15538" s="221"/>
      <c r="E15538" s="221">
        <v>1.8185109038546501</v>
      </c>
    </row>
    <row r="15539" spans="1:5" x14ac:dyDescent="0.25">
      <c r="A15539" s="221">
        <v>72870.225796676503</v>
      </c>
      <c r="B15539" s="221">
        <v>1.46559367705941</v>
      </c>
      <c r="C15539" s="221">
        <v>1.8584286451584899</v>
      </c>
      <c r="D15539" s="221"/>
      <c r="E15539" s="221">
        <v>1.8185101286940799</v>
      </c>
    </row>
    <row r="15540" spans="1:5" x14ac:dyDescent="0.25">
      <c r="A15540" s="221">
        <v>72873.4076724935</v>
      </c>
      <c r="B15540" s="221">
        <v>1.52054456791062</v>
      </c>
      <c r="C15540" s="221">
        <v>1.85841182800549</v>
      </c>
      <c r="D15540" s="221"/>
      <c r="E15540" s="221">
        <v>1.8185068321406599</v>
      </c>
    </row>
    <row r="15541" spans="1:5" x14ac:dyDescent="0.25">
      <c r="A15541" s="221">
        <v>72873.941497719206</v>
      </c>
      <c r="B15541" s="221">
        <v>2.8990177500887202</v>
      </c>
      <c r="C15541" s="221">
        <v>1.8584090059228799</v>
      </c>
      <c r="D15541" s="221"/>
      <c r="E15541" s="221">
        <v>1.8185062790758999</v>
      </c>
    </row>
    <row r="15542" spans="1:5" x14ac:dyDescent="0.25">
      <c r="A15542" s="221">
        <v>72877.304176508202</v>
      </c>
      <c r="B15542" s="221">
        <v>1.20881838600853</v>
      </c>
      <c r="C15542" s="221">
        <v>1.8583912246688801</v>
      </c>
      <c r="D15542" s="221"/>
      <c r="E15542" s="221">
        <v>1.81850279520321</v>
      </c>
    </row>
    <row r="15543" spans="1:5" x14ac:dyDescent="0.25">
      <c r="A15543" s="221">
        <v>72881.944294439498</v>
      </c>
      <c r="B15543" s="221">
        <v>2.0250303667738399</v>
      </c>
      <c r="C15543" s="221">
        <v>1.8583666761887301</v>
      </c>
      <c r="D15543" s="221"/>
      <c r="E15543" s="221">
        <v>1.8184979878513401</v>
      </c>
    </row>
    <row r="15544" spans="1:5" x14ac:dyDescent="0.25">
      <c r="A15544" s="221">
        <v>72883.026947825696</v>
      </c>
      <c r="B15544" s="221">
        <v>0.390822751020448</v>
      </c>
      <c r="C15544" s="221">
        <v>1.8583609463628099</v>
      </c>
      <c r="D15544" s="221"/>
      <c r="E15544" s="221">
        <v>1.81849686617818</v>
      </c>
    </row>
    <row r="15545" spans="1:5" x14ac:dyDescent="0.25">
      <c r="A15545" s="221">
        <v>72886.850548570394</v>
      </c>
      <c r="B15545" s="221">
        <v>0.77545228175721603</v>
      </c>
      <c r="C15545" s="221">
        <v>1.8583407041165401</v>
      </c>
      <c r="D15545" s="221"/>
      <c r="E15545" s="221">
        <v>1.8184929047714999</v>
      </c>
    </row>
    <row r="15546" spans="1:5" x14ac:dyDescent="0.25">
      <c r="A15546" s="221">
        <v>72891.712678518306</v>
      </c>
      <c r="B15546" s="221">
        <v>1.2547190431416899</v>
      </c>
      <c r="C15546" s="221">
        <v>1.85831494977694</v>
      </c>
      <c r="D15546" s="221"/>
      <c r="E15546" s="221">
        <v>1.8184878674061</v>
      </c>
    </row>
    <row r="15547" spans="1:5" x14ac:dyDescent="0.25">
      <c r="A15547" s="221">
        <v>72895.008019508605</v>
      </c>
      <c r="B15547" s="221">
        <v>2.11152793579183</v>
      </c>
      <c r="C15547" s="221">
        <v>1.8582974856202199</v>
      </c>
      <c r="D15547" s="221"/>
      <c r="E15547" s="221">
        <v>1.8184844532981199</v>
      </c>
    </row>
    <row r="15548" spans="1:5" x14ac:dyDescent="0.25">
      <c r="A15548" s="221">
        <v>72902.158120418302</v>
      </c>
      <c r="B15548" s="221">
        <v>2.0285749623404601</v>
      </c>
      <c r="C15548" s="221">
        <v>1.8582595675874001</v>
      </c>
      <c r="D15548" s="221"/>
      <c r="E15548" s="221">
        <v>1.81847704550128</v>
      </c>
    </row>
    <row r="15549" spans="1:5" x14ac:dyDescent="0.25">
      <c r="A15549" s="221">
        <v>72916.534822619404</v>
      </c>
      <c r="B15549" s="221">
        <v>2.7580873375728299</v>
      </c>
      <c r="C15549" s="221">
        <v>1.85818322175511</v>
      </c>
      <c r="D15549" s="221"/>
      <c r="E15549" s="221">
        <v>1.81846215902095</v>
      </c>
    </row>
    <row r="15550" spans="1:5" x14ac:dyDescent="0.25">
      <c r="A15550" s="221">
        <v>72916.943138750707</v>
      </c>
      <c r="B15550" s="221">
        <v>1.65056763133555</v>
      </c>
      <c r="C15550" s="221">
        <v>1.8581810516399599</v>
      </c>
      <c r="D15550" s="221"/>
      <c r="E15550" s="221">
        <v>1.8184617363026201</v>
      </c>
    </row>
    <row r="15551" spans="1:5" x14ac:dyDescent="0.25">
      <c r="A15551" s="221">
        <v>72924.742631385205</v>
      </c>
      <c r="B15551" s="221">
        <v>1.5812814149797101</v>
      </c>
      <c r="C15551" s="221">
        <v>1.8581395730789401</v>
      </c>
      <c r="D15551" s="221"/>
      <c r="E15551" s="221">
        <v>1.81845366170503</v>
      </c>
    </row>
    <row r="15552" spans="1:5" x14ac:dyDescent="0.25">
      <c r="A15552" s="221">
        <v>72942.343410480404</v>
      </c>
      <c r="B15552" s="221">
        <v>1.0551666933253301</v>
      </c>
      <c r="C15552" s="221">
        <v>1.8580458190484199</v>
      </c>
      <c r="D15552" s="221"/>
      <c r="E15552" s="221">
        <v>1.81843544620625</v>
      </c>
    </row>
    <row r="15553" spans="1:5" x14ac:dyDescent="0.25">
      <c r="A15553" s="221">
        <v>72943.566701506206</v>
      </c>
      <c r="B15553" s="221">
        <v>1.7362167311535199</v>
      </c>
      <c r="C15553" s="221">
        <v>1.85803929513943</v>
      </c>
      <c r="D15553" s="221"/>
      <c r="E15553" s="221">
        <v>1.81843418043161</v>
      </c>
    </row>
    <row r="15554" spans="1:5" x14ac:dyDescent="0.25">
      <c r="A15554" s="221">
        <v>72956.855166062203</v>
      </c>
      <c r="B15554" s="221">
        <v>2.61671701772788</v>
      </c>
      <c r="C15554" s="221">
        <v>1.8579683610883599</v>
      </c>
      <c r="D15554" s="221"/>
      <c r="E15554" s="221">
        <v>1.8184204317549999</v>
      </c>
    </row>
    <row r="15555" spans="1:5" x14ac:dyDescent="0.25">
      <c r="A15555" s="221">
        <v>72973.948433467202</v>
      </c>
      <c r="B15555" s="221">
        <v>1.9417680941889599</v>
      </c>
      <c r="C15555" s="221">
        <v>1.85787693966434</v>
      </c>
      <c r="D15555" s="221"/>
      <c r="E15555" s="221">
        <v>1.8184027582238</v>
      </c>
    </row>
    <row r="15556" spans="1:5" x14ac:dyDescent="0.25">
      <c r="A15556" s="221">
        <v>72993.166385150296</v>
      </c>
      <c r="B15556" s="221">
        <v>-0.23635321339007301</v>
      </c>
      <c r="C15556" s="221">
        <v>1.857773915154</v>
      </c>
      <c r="D15556" s="221"/>
      <c r="E15556" s="221">
        <v>1.81838288788183</v>
      </c>
    </row>
    <row r="15557" spans="1:5" x14ac:dyDescent="0.25">
      <c r="A15557" s="221">
        <v>72993.259630530607</v>
      </c>
      <c r="B15557" s="221">
        <v>1.40877310517928</v>
      </c>
      <c r="C15557" s="221">
        <v>1.85777341465948</v>
      </c>
      <c r="D15557" s="221"/>
      <c r="E15557" s="221">
        <v>1.81838279147106</v>
      </c>
    </row>
    <row r="15558" spans="1:5" x14ac:dyDescent="0.25">
      <c r="A15558" s="221">
        <v>72994.977849964198</v>
      </c>
      <c r="B15558" s="221">
        <v>1.7341984689157199</v>
      </c>
      <c r="C15558" s="221">
        <v>1.85776419104331</v>
      </c>
      <c r="D15558" s="221"/>
      <c r="E15558" s="221">
        <v>1.8183810149233699</v>
      </c>
    </row>
    <row r="15559" spans="1:5" x14ac:dyDescent="0.25">
      <c r="A15559" s="221">
        <v>72997.124486559595</v>
      </c>
      <c r="B15559" s="221">
        <v>2.1469432894602298</v>
      </c>
      <c r="C15559" s="221">
        <v>1.8577526647652101</v>
      </c>
      <c r="D15559" s="221"/>
      <c r="E15559" s="221">
        <v>1.8183787954150701</v>
      </c>
    </row>
    <row r="15560" spans="1:5" x14ac:dyDescent="0.25">
      <c r="A15560" s="221">
        <v>73015.813725653497</v>
      </c>
      <c r="B15560" s="221">
        <v>1.3792997286680799</v>
      </c>
      <c r="C15560" s="221">
        <v>1.8576521788524101</v>
      </c>
      <c r="D15560" s="221"/>
      <c r="E15560" s="221">
        <v>1.81835947173385</v>
      </c>
    </row>
    <row r="15561" spans="1:5" x14ac:dyDescent="0.25">
      <c r="A15561" s="221">
        <v>73015.976078140098</v>
      </c>
      <c r="B15561" s="221">
        <v>0.98779559972350695</v>
      </c>
      <c r="C15561" s="221">
        <v>1.8576513048773899</v>
      </c>
      <c r="D15561" s="221"/>
      <c r="E15561" s="221">
        <v>1.8183593039763</v>
      </c>
    </row>
    <row r="15562" spans="1:5" x14ac:dyDescent="0.25">
      <c r="A15562" s="221">
        <v>73020.824682674996</v>
      </c>
      <c r="B15562" s="221">
        <v>1.4974478052208999</v>
      </c>
      <c r="C15562" s="221">
        <v>1.8576251953611</v>
      </c>
      <c r="D15562" s="221"/>
      <c r="E15562" s="221">
        <v>1.81835429395102</v>
      </c>
    </row>
    <row r="15563" spans="1:5" x14ac:dyDescent="0.25">
      <c r="A15563" s="221">
        <v>73023.947932942305</v>
      </c>
      <c r="B15563" s="221">
        <v>2.0651489837659698</v>
      </c>
      <c r="C15563" s="221">
        <v>1.85760836813328</v>
      </c>
      <c r="D15563" s="221"/>
      <c r="E15563" s="221">
        <v>1.81835106688341</v>
      </c>
    </row>
    <row r="15564" spans="1:5" x14ac:dyDescent="0.25">
      <c r="A15564" s="221">
        <v>73026.987137107295</v>
      </c>
      <c r="B15564" s="221">
        <v>0.14519062452207401</v>
      </c>
      <c r="C15564" s="221">
        <v>1.8575919871966999</v>
      </c>
      <c r="D15564" s="221"/>
      <c r="E15564" s="221">
        <v>1.8183479274127401</v>
      </c>
    </row>
    <row r="15565" spans="1:5" x14ac:dyDescent="0.25">
      <c r="A15565" s="221">
        <v>73031.632607024003</v>
      </c>
      <c r="B15565" s="221">
        <v>2.55060835960998</v>
      </c>
      <c r="C15565" s="221">
        <v>1.8575669362314799</v>
      </c>
      <c r="D15565" s="221"/>
      <c r="E15565" s="221">
        <v>1.81834312878205</v>
      </c>
    </row>
    <row r="15566" spans="1:5" x14ac:dyDescent="0.25">
      <c r="A15566" s="221">
        <v>73037.1057327944</v>
      </c>
      <c r="B15566" s="221">
        <v>2.76521713448115</v>
      </c>
      <c r="C15566" s="221">
        <v>1.8575374027381</v>
      </c>
      <c r="D15566" s="221"/>
      <c r="E15566" s="221">
        <v>1.8183374752077499</v>
      </c>
    </row>
    <row r="15567" spans="1:5" x14ac:dyDescent="0.25">
      <c r="A15567" s="221">
        <v>73055.481487402503</v>
      </c>
      <c r="B15567" s="221">
        <v>0.95536603044921198</v>
      </c>
      <c r="C15567" s="221">
        <v>1.8574380919092901</v>
      </c>
      <c r="D15567" s="221"/>
      <c r="E15567" s="221">
        <v>1.81831849637926</v>
      </c>
    </row>
    <row r="15568" spans="1:5" x14ac:dyDescent="0.25">
      <c r="A15568" s="221">
        <v>73057.215768786205</v>
      </c>
      <c r="B15568" s="221">
        <v>2.2744147490401998</v>
      </c>
      <c r="C15568" s="221">
        <v>1.8574287068376101</v>
      </c>
      <c r="D15568" s="221"/>
      <c r="E15568" s="221">
        <v>1.8183167058893701</v>
      </c>
    </row>
    <row r="15569" spans="1:5" x14ac:dyDescent="0.25">
      <c r="A15569" s="221">
        <v>73058.319593981505</v>
      </c>
      <c r="B15569" s="221">
        <v>1.9996506160605101</v>
      </c>
      <c r="C15569" s="221">
        <v>1.8574227323708301</v>
      </c>
      <c r="D15569" s="221"/>
      <c r="E15569" s="221">
        <v>1.8183155662889201</v>
      </c>
    </row>
    <row r="15570" spans="1:5" x14ac:dyDescent="0.25">
      <c r="A15570" s="221">
        <v>73061.855834716</v>
      </c>
      <c r="B15570" s="221">
        <v>2.0404255603218</v>
      </c>
      <c r="C15570" s="221">
        <v>1.85740358664619</v>
      </c>
      <c r="D15570" s="221"/>
      <c r="E15570" s="221">
        <v>1.8183119154377101</v>
      </c>
    </row>
    <row r="15571" spans="1:5" x14ac:dyDescent="0.25">
      <c r="A15571" s="221">
        <v>73065.974108247698</v>
      </c>
      <c r="B15571" s="221">
        <v>0.29514300282753603</v>
      </c>
      <c r="C15571" s="221">
        <v>1.8573812785959301</v>
      </c>
      <c r="D15571" s="221"/>
      <c r="E15571" s="221">
        <v>1.8183076636898801</v>
      </c>
    </row>
    <row r="15572" spans="1:5" x14ac:dyDescent="0.25">
      <c r="A15572" s="221">
        <v>73072.355866017606</v>
      </c>
      <c r="B15572" s="221">
        <v>3.6660279212400901</v>
      </c>
      <c r="C15572" s="221">
        <v>1.85734668594124</v>
      </c>
      <c r="D15572" s="221"/>
      <c r="E15572" s="221">
        <v>1.8183010751202799</v>
      </c>
    </row>
    <row r="15573" spans="1:5" x14ac:dyDescent="0.25">
      <c r="A15573" s="221">
        <v>73104.831244513494</v>
      </c>
      <c r="B15573" s="221">
        <v>1.9518534490908801</v>
      </c>
      <c r="C15573" s="221">
        <v>1.8571702039073901</v>
      </c>
      <c r="D15573" s="221"/>
      <c r="E15573" s="221">
        <v>1.8182675673142099</v>
      </c>
    </row>
    <row r="15574" spans="1:5" x14ac:dyDescent="0.25">
      <c r="A15574" s="221">
        <v>73107.967723360707</v>
      </c>
      <c r="B15574" s="221">
        <v>2.03236788506833</v>
      </c>
      <c r="C15574" s="221">
        <v>1.8571531194537101</v>
      </c>
      <c r="D15574" s="221"/>
      <c r="E15574" s="221">
        <v>1.81826433126105</v>
      </c>
    </row>
    <row r="15575" spans="1:5" x14ac:dyDescent="0.25">
      <c r="A15575" s="221">
        <v>73121.112884187096</v>
      </c>
      <c r="B15575" s="221">
        <v>1.4178043308192601</v>
      </c>
      <c r="C15575" s="221">
        <v>1.8570814409348</v>
      </c>
      <c r="D15575" s="221"/>
      <c r="E15575" s="221">
        <v>1.8182507693443699</v>
      </c>
    </row>
    <row r="15576" spans="1:5" x14ac:dyDescent="0.25">
      <c r="A15576" s="221">
        <v>73124.336386788505</v>
      </c>
      <c r="B15576" s="221">
        <v>1.82527467650735</v>
      </c>
      <c r="C15576" s="221">
        <v>1.8570638445632</v>
      </c>
      <c r="D15576" s="221"/>
      <c r="E15576" s="221">
        <v>1.8182474450514401</v>
      </c>
    </row>
    <row r="15577" spans="1:5" x14ac:dyDescent="0.25">
      <c r="A15577" s="221">
        <v>73126.416323645899</v>
      </c>
      <c r="B15577" s="221">
        <v>1.8828291979215099</v>
      </c>
      <c r="C15577" s="221">
        <v>1.85705248700814</v>
      </c>
      <c r="D15577" s="221"/>
      <c r="E15577" s="221">
        <v>1.8182453006305299</v>
      </c>
    </row>
    <row r="15578" spans="1:5" x14ac:dyDescent="0.25">
      <c r="A15578" s="221">
        <v>73127.711243464597</v>
      </c>
      <c r="B15578" s="221">
        <v>1.0916279848502299</v>
      </c>
      <c r="C15578" s="221">
        <v>1.85704541437154</v>
      </c>
      <c r="D15578" s="221"/>
      <c r="E15578" s="221">
        <v>1.81824396556446</v>
      </c>
    </row>
    <row r="15579" spans="1:5" x14ac:dyDescent="0.25">
      <c r="A15579" s="221">
        <v>73128.965929508602</v>
      </c>
      <c r="B15579" s="221">
        <v>2.8778526042861201</v>
      </c>
      <c r="C15579" s="221">
        <v>1.8570385603344799</v>
      </c>
      <c r="D15579" s="221"/>
      <c r="E15579" s="221">
        <v>1.8182426719795299</v>
      </c>
    </row>
    <row r="15580" spans="1:5" x14ac:dyDescent="0.25">
      <c r="A15580" s="221">
        <v>73155.862453164402</v>
      </c>
      <c r="B15580" s="221">
        <v>0.625590846870971</v>
      </c>
      <c r="C15580" s="221">
        <v>1.8568913581767399</v>
      </c>
      <c r="D15580" s="221"/>
      <c r="E15580" s="221">
        <v>1.8182149447299301</v>
      </c>
    </row>
    <row r="15581" spans="1:5" x14ac:dyDescent="0.25">
      <c r="A15581" s="221">
        <v>73183.305067117995</v>
      </c>
      <c r="B15581" s="221">
        <v>1.94268296719036</v>
      </c>
      <c r="C15581" s="221">
        <v>1.8567406263641999</v>
      </c>
      <c r="D15581" s="221"/>
      <c r="E15581" s="221">
        <v>1.8181866696828299</v>
      </c>
    </row>
    <row r="15582" spans="1:5" x14ac:dyDescent="0.25">
      <c r="A15582" s="221">
        <v>73197.187359910298</v>
      </c>
      <c r="B15582" s="221">
        <v>0.86968957442892203</v>
      </c>
      <c r="C15582" s="221">
        <v>1.85666416670185</v>
      </c>
      <c r="D15582" s="221"/>
      <c r="E15582" s="221">
        <v>1.8181723719576799</v>
      </c>
    </row>
    <row r="15583" spans="1:5" x14ac:dyDescent="0.25">
      <c r="A15583" s="221">
        <v>73197.498201199895</v>
      </c>
      <c r="B15583" s="221">
        <v>1.6280350762468501</v>
      </c>
      <c r="C15583" s="221">
        <v>1.8566624530598199</v>
      </c>
      <c r="D15583" s="221"/>
      <c r="E15583" s="221">
        <v>1.81817205190387</v>
      </c>
    </row>
    <row r="15584" spans="1:5" x14ac:dyDescent="0.25">
      <c r="A15584" s="221">
        <v>73204.656722804706</v>
      </c>
      <c r="B15584" s="221">
        <v>1.2337961443727601</v>
      </c>
      <c r="C15584" s="221">
        <v>1.85662296907914</v>
      </c>
      <c r="D15584" s="221"/>
      <c r="E15584" s="221">
        <v>1.81816468122256</v>
      </c>
    </row>
    <row r="15585" spans="1:5" x14ac:dyDescent="0.25">
      <c r="A15585" s="221">
        <v>73211.146503168304</v>
      </c>
      <c r="B15585" s="221">
        <v>2.8580123684309302</v>
      </c>
      <c r="C15585" s="221">
        <v>1.85658714105348</v>
      </c>
      <c r="D15585" s="221"/>
      <c r="E15585" s="221">
        <v>1.8181579991022201</v>
      </c>
    </row>
    <row r="15586" spans="1:5" x14ac:dyDescent="0.25">
      <c r="A15586" s="221">
        <v>73220.930798595</v>
      </c>
      <c r="B15586" s="221">
        <v>1.90026980252422</v>
      </c>
      <c r="C15586" s="221">
        <v>1.85653306632079</v>
      </c>
      <c r="D15586" s="221"/>
      <c r="E15586" s="221">
        <v>1.81814792657339</v>
      </c>
    </row>
    <row r="15587" spans="1:5" x14ac:dyDescent="0.25">
      <c r="A15587" s="221">
        <v>73224.480640693495</v>
      </c>
      <c r="B15587" s="221">
        <v>1.4856915489070299</v>
      </c>
      <c r="C15587" s="221">
        <v>1.85651342996401</v>
      </c>
      <c r="D15587" s="221"/>
      <c r="E15587" s="221">
        <v>1.8181442728432</v>
      </c>
    </row>
    <row r="15588" spans="1:5" x14ac:dyDescent="0.25">
      <c r="A15588" s="221">
        <v>73225.679879349307</v>
      </c>
      <c r="B15588" s="221">
        <v>2.5666919197623801</v>
      </c>
      <c r="C15588" s="221">
        <v>1.85650679413077</v>
      </c>
      <c r="D15588" s="221"/>
      <c r="E15588" s="221">
        <v>1.8181430385081601</v>
      </c>
    </row>
    <row r="15589" spans="1:5" x14ac:dyDescent="0.25">
      <c r="A15589" s="221">
        <v>73229.900283536597</v>
      </c>
      <c r="B15589" s="221">
        <v>1.96707955558841</v>
      </c>
      <c r="C15589" s="221">
        <v>1.8564834325933901</v>
      </c>
      <c r="D15589" s="221"/>
      <c r="E15589" s="221">
        <v>1.8181386945914999</v>
      </c>
    </row>
    <row r="15590" spans="1:5" x14ac:dyDescent="0.25">
      <c r="A15590" s="221">
        <v>73236.369007142406</v>
      </c>
      <c r="B15590" s="221">
        <v>1.8696422174921099</v>
      </c>
      <c r="C15590" s="221">
        <v>1.85644760011425</v>
      </c>
      <c r="D15590" s="221"/>
      <c r="E15590" s="221">
        <v>1.81813203767932</v>
      </c>
    </row>
    <row r="15591" spans="1:5" x14ac:dyDescent="0.25">
      <c r="A15591" s="221">
        <v>73245.100480097506</v>
      </c>
      <c r="B15591" s="221">
        <v>3.95996057622181</v>
      </c>
      <c r="C15591" s="221">
        <v>1.8563991841801899</v>
      </c>
      <c r="D15591" s="221"/>
      <c r="E15591" s="221">
        <v>1.81812305345494</v>
      </c>
    </row>
    <row r="15592" spans="1:5" x14ac:dyDescent="0.25">
      <c r="A15592" s="221">
        <v>73246.9803123577</v>
      </c>
      <c r="B15592" s="221">
        <v>2.0475394253403101</v>
      </c>
      <c r="C15592" s="221">
        <v>1.85638875310483</v>
      </c>
      <c r="D15592" s="221"/>
      <c r="E15592" s="221">
        <v>1.8181211196450799</v>
      </c>
    </row>
    <row r="15593" spans="1:5" x14ac:dyDescent="0.25">
      <c r="A15593" s="221">
        <v>73253.2422319998</v>
      </c>
      <c r="B15593" s="221">
        <v>2.24869195967594</v>
      </c>
      <c r="C15593" s="221">
        <v>1.85635398708763</v>
      </c>
      <c r="D15593" s="221"/>
      <c r="E15593" s="221">
        <v>1.8181146779203601</v>
      </c>
    </row>
    <row r="15594" spans="1:5" x14ac:dyDescent="0.25">
      <c r="A15594" s="221">
        <v>73283.715635914894</v>
      </c>
      <c r="B15594" s="221">
        <v>1.0038256088389199</v>
      </c>
      <c r="C15594" s="221">
        <v>1.85618438068726</v>
      </c>
      <c r="D15594" s="221"/>
      <c r="E15594" s="221">
        <v>1.8180833385272599</v>
      </c>
    </row>
    <row r="15595" spans="1:5" x14ac:dyDescent="0.25">
      <c r="A15595" s="221">
        <v>73284.720893429694</v>
      </c>
      <c r="B15595" s="221">
        <v>0.82038395028003497</v>
      </c>
      <c r="C15595" s="221">
        <v>1.8561787738237301</v>
      </c>
      <c r="D15595" s="221"/>
      <c r="E15595" s="221">
        <v>1.8180823049734101</v>
      </c>
    </row>
    <row r="15596" spans="1:5" x14ac:dyDescent="0.25">
      <c r="A15596" s="221">
        <v>73288.085481883201</v>
      </c>
      <c r="B15596" s="221">
        <v>1.7256415901705899</v>
      </c>
      <c r="C15596" s="221">
        <v>1.8561600021591</v>
      </c>
      <c r="D15596" s="221"/>
      <c r="E15596" s="221">
        <v>1.8180788464409201</v>
      </c>
    </row>
    <row r="15597" spans="1:5" x14ac:dyDescent="0.25">
      <c r="A15597" s="221">
        <v>73288.373229305595</v>
      </c>
      <c r="B15597" s="221">
        <v>3.1015785644698202</v>
      </c>
      <c r="C15597" s="221">
        <v>1.85615839636658</v>
      </c>
      <c r="D15597" s="221"/>
      <c r="E15597" s="221">
        <v>1.8180785506793999</v>
      </c>
    </row>
    <row r="15598" spans="1:5" x14ac:dyDescent="0.25">
      <c r="A15598" s="221">
        <v>73295.263004125896</v>
      </c>
      <c r="B15598" s="221">
        <v>1.8826302262255501</v>
      </c>
      <c r="C15598" s="221">
        <v>1.85611992888765</v>
      </c>
      <c r="D15598" s="221"/>
      <c r="E15598" s="221">
        <v>1.81807146901635</v>
      </c>
    </row>
    <row r="15599" spans="1:5" x14ac:dyDescent="0.25">
      <c r="A15599" s="221">
        <v>73304.429692481601</v>
      </c>
      <c r="B15599" s="221">
        <v>1.35061907406857</v>
      </c>
      <c r="C15599" s="221">
        <v>1.8560686931617401</v>
      </c>
      <c r="D15599" s="221"/>
      <c r="E15599" s="221">
        <v>1.8180620470250799</v>
      </c>
    </row>
    <row r="15600" spans="1:5" x14ac:dyDescent="0.25">
      <c r="A15600" s="221">
        <v>73307.140740563496</v>
      </c>
      <c r="B15600" s="221">
        <v>1.80775552165122</v>
      </c>
      <c r="C15600" s="221">
        <v>1.85605352786508</v>
      </c>
      <c r="D15600" s="221"/>
      <c r="E15600" s="221">
        <v>1.8180592604711601</v>
      </c>
    </row>
    <row r="15601" spans="1:5" x14ac:dyDescent="0.25">
      <c r="A15601" s="221">
        <v>73307.580020570007</v>
      </c>
      <c r="B15601" s="221">
        <v>0.84429704870427902</v>
      </c>
      <c r="C15601" s="221">
        <v>1.85605107022042</v>
      </c>
      <c r="D15601" s="221"/>
      <c r="E15601" s="221">
        <v>1.8180588091021199</v>
      </c>
    </row>
    <row r="15602" spans="1:5" x14ac:dyDescent="0.25">
      <c r="A15602" s="221">
        <v>73310.944432652701</v>
      </c>
      <c r="B15602" s="221">
        <v>2.1586753439337198</v>
      </c>
      <c r="C15602" s="221">
        <v>1.8560322413821999</v>
      </c>
      <c r="D15602" s="221"/>
      <c r="E15602" s="221">
        <v>1.81805535210111</v>
      </c>
    </row>
    <row r="15603" spans="1:5" x14ac:dyDescent="0.25">
      <c r="A15603" s="221">
        <v>73316.904553492306</v>
      </c>
      <c r="B15603" s="221">
        <v>1.7455240722740899</v>
      </c>
      <c r="C15603" s="221">
        <v>1.8559988646368699</v>
      </c>
      <c r="D15603" s="221"/>
      <c r="E15603" s="221">
        <v>1.81804922795719</v>
      </c>
    </row>
    <row r="15604" spans="1:5" x14ac:dyDescent="0.25">
      <c r="A15604" s="221">
        <v>73335.746529958997</v>
      </c>
      <c r="B15604" s="221">
        <v>2.0267936170845999</v>
      </c>
      <c r="C15604" s="221">
        <v>1.85589317214452</v>
      </c>
      <c r="D15604" s="221"/>
      <c r="E15604" s="221">
        <v>1.81802987222715</v>
      </c>
    </row>
    <row r="15605" spans="1:5" x14ac:dyDescent="0.25">
      <c r="A15605" s="221">
        <v>73350.846873580202</v>
      </c>
      <c r="B15605" s="221">
        <v>1.1525876838067901</v>
      </c>
      <c r="C15605" s="221">
        <v>1.85580827426992</v>
      </c>
      <c r="D15605" s="221"/>
      <c r="E15605" s="221">
        <v>1.81801436590119</v>
      </c>
    </row>
    <row r="15606" spans="1:5" x14ac:dyDescent="0.25">
      <c r="A15606" s="221">
        <v>73356.187294418603</v>
      </c>
      <c r="B15606" s="221">
        <v>1.0150077517876199</v>
      </c>
      <c r="C15606" s="221">
        <v>1.85577820783616</v>
      </c>
      <c r="D15606" s="221"/>
      <c r="E15606" s="221">
        <v>1.81800888189974</v>
      </c>
    </row>
    <row r="15607" spans="1:5" x14ac:dyDescent="0.25">
      <c r="A15607" s="221">
        <v>73359.759246618501</v>
      </c>
      <c r="B15607" s="221">
        <v>1.66713326056693</v>
      </c>
      <c r="C15607" s="221">
        <v>1.8557580860659599</v>
      </c>
      <c r="D15607" s="221"/>
      <c r="E15607" s="221">
        <v>1.8180052151102299</v>
      </c>
    </row>
    <row r="15608" spans="1:5" x14ac:dyDescent="0.25">
      <c r="A15608" s="221">
        <v>73360.718109552603</v>
      </c>
      <c r="B15608" s="221">
        <v>2.2634984828372202</v>
      </c>
      <c r="C15608" s="221">
        <v>1.8557526828663899</v>
      </c>
      <c r="D15608" s="221"/>
      <c r="E15608" s="221">
        <v>1.8180042307889499</v>
      </c>
    </row>
    <row r="15609" spans="1:5" x14ac:dyDescent="0.25">
      <c r="A15609" s="221">
        <v>73368.8184205992</v>
      </c>
      <c r="B15609" s="221">
        <v>2.01140360090504</v>
      </c>
      <c r="C15609" s="221">
        <v>1.8557070099992801</v>
      </c>
      <c r="D15609" s="221"/>
      <c r="E15609" s="221">
        <v>1.8179959154101599</v>
      </c>
    </row>
    <row r="15610" spans="1:5" x14ac:dyDescent="0.25">
      <c r="A15610" s="221">
        <v>73370.254152444497</v>
      </c>
      <c r="B15610" s="221">
        <v>1.7114073402843</v>
      </c>
      <c r="C15610" s="221">
        <v>1.8556989093682601</v>
      </c>
      <c r="D15610" s="221"/>
      <c r="E15610" s="221">
        <v>1.8179944417304601</v>
      </c>
    </row>
    <row r="15611" spans="1:5" x14ac:dyDescent="0.25">
      <c r="A15611" s="221">
        <v>73373.5253401792</v>
      </c>
      <c r="B15611" s="221">
        <v>1.86589268716622</v>
      </c>
      <c r="C15611" s="221">
        <v>1.8556804478489699</v>
      </c>
      <c r="D15611" s="221"/>
      <c r="E15611" s="221">
        <v>1.81799108446144</v>
      </c>
    </row>
    <row r="15612" spans="1:5" x14ac:dyDescent="0.25">
      <c r="A15612" s="221">
        <v>73375.118846787896</v>
      </c>
      <c r="B15612" s="221">
        <v>1.13410341400186</v>
      </c>
      <c r="C15612" s="221">
        <v>1.85567145158985</v>
      </c>
      <c r="D15612" s="221"/>
      <c r="E15612" s="221">
        <v>1.8179894492547399</v>
      </c>
    </row>
    <row r="15613" spans="1:5" x14ac:dyDescent="0.25">
      <c r="A15613" s="221">
        <v>73376.563567752499</v>
      </c>
      <c r="B15613" s="221">
        <v>1.40282931270999</v>
      </c>
      <c r="C15613" s="221">
        <v>1.85566329366744</v>
      </c>
      <c r="D15613" s="221"/>
      <c r="E15613" s="221">
        <v>1.8179879667272101</v>
      </c>
    </row>
    <row r="15614" spans="1:5" x14ac:dyDescent="0.25">
      <c r="A15614" s="221">
        <v>73377.305119757802</v>
      </c>
      <c r="B15614" s="221">
        <v>2.7446197418403502</v>
      </c>
      <c r="C15614" s="221">
        <v>1.85565910573034</v>
      </c>
      <c r="D15614" s="221"/>
      <c r="E15614" s="221">
        <v>1.81798720576971</v>
      </c>
    </row>
    <row r="15615" spans="1:5" x14ac:dyDescent="0.25">
      <c r="A15615" s="221">
        <v>73385.672728912105</v>
      </c>
      <c r="B15615" s="221">
        <v>1.5975865340219599</v>
      </c>
      <c r="C15615" s="221">
        <v>1.8556118208982899</v>
      </c>
      <c r="D15615" s="221"/>
      <c r="E15615" s="221">
        <v>1.8179786191906</v>
      </c>
    </row>
    <row r="15616" spans="1:5" x14ac:dyDescent="0.25">
      <c r="A15616" s="221">
        <v>73385.971727829296</v>
      </c>
      <c r="B15616" s="221">
        <v>2.2408442345456199</v>
      </c>
      <c r="C15616" s="221">
        <v>1.85561013030574</v>
      </c>
      <c r="D15616" s="221"/>
      <c r="E15616" s="221">
        <v>1.8179783123672499</v>
      </c>
    </row>
    <row r="15617" spans="1:5" x14ac:dyDescent="0.25">
      <c r="A15617" s="221">
        <v>73387.835748092097</v>
      </c>
      <c r="B15617" s="221">
        <v>2.68585136238273</v>
      </c>
      <c r="C15617" s="221">
        <v>1.8555995893010799</v>
      </c>
      <c r="D15617" s="221"/>
      <c r="E15617" s="221">
        <v>1.8179763995678899</v>
      </c>
    </row>
    <row r="15618" spans="1:5" x14ac:dyDescent="0.25">
      <c r="A15618" s="221">
        <v>73388.746633916802</v>
      </c>
      <c r="B15618" s="221">
        <v>2.3015070079911699</v>
      </c>
      <c r="C15618" s="221">
        <v>1.85559443731267</v>
      </c>
      <c r="D15618" s="221"/>
      <c r="E15618" s="221">
        <v>1.8179754648453199</v>
      </c>
    </row>
    <row r="15619" spans="1:5" x14ac:dyDescent="0.25">
      <c r="A15619" s="221">
        <v>73392.280571907802</v>
      </c>
      <c r="B15619" s="221">
        <v>-1.02623615990476</v>
      </c>
      <c r="C15619" s="221">
        <v>1.8555744434271799</v>
      </c>
      <c r="D15619" s="221"/>
      <c r="E15619" s="221">
        <v>1.81797183852346</v>
      </c>
    </row>
    <row r="15620" spans="1:5" x14ac:dyDescent="0.25">
      <c r="A15620" s="221">
        <v>73407.124303721095</v>
      </c>
      <c r="B15620" s="221">
        <v>1.9556404300450401</v>
      </c>
      <c r="C15620" s="221">
        <v>1.8554903591043099</v>
      </c>
      <c r="D15620" s="221"/>
      <c r="E15620" s="221">
        <v>1.8179566114657899</v>
      </c>
    </row>
    <row r="15621" spans="1:5" x14ac:dyDescent="0.25">
      <c r="A15621" s="221">
        <v>73425.596442572802</v>
      </c>
      <c r="B15621" s="221">
        <v>2.7377774980002201</v>
      </c>
      <c r="C15621" s="221">
        <v>1.8553854961681699</v>
      </c>
      <c r="D15621" s="221"/>
      <c r="E15621" s="221">
        <v>1.8179376685953501</v>
      </c>
    </row>
    <row r="15622" spans="1:5" x14ac:dyDescent="0.25">
      <c r="A15622" s="221">
        <v>73445.950215742298</v>
      </c>
      <c r="B15622" s="221">
        <v>1.3290361868340199</v>
      </c>
      <c r="C15622" s="221">
        <v>1.8552696574158201</v>
      </c>
      <c r="D15622" s="221"/>
      <c r="E15622" s="221">
        <v>1.8179168042757801</v>
      </c>
    </row>
    <row r="15623" spans="1:5" x14ac:dyDescent="0.25">
      <c r="A15623" s="221">
        <v>73452.665348600596</v>
      </c>
      <c r="B15623" s="221">
        <v>1.28934581518354</v>
      </c>
      <c r="C15623" s="221">
        <v>1.8552313728031899</v>
      </c>
      <c r="D15623" s="221"/>
      <c r="E15623" s="221">
        <v>1.8179099214697501</v>
      </c>
    </row>
    <row r="15624" spans="1:5" x14ac:dyDescent="0.25">
      <c r="A15624" s="221">
        <v>73453.384356316004</v>
      </c>
      <c r="B15624" s="221">
        <v>0.70252547490476902</v>
      </c>
      <c r="C15624" s="221">
        <v>1.8552272715987299</v>
      </c>
      <c r="D15624" s="221"/>
      <c r="E15624" s="221">
        <v>1.8179091848392199</v>
      </c>
    </row>
    <row r="15625" spans="1:5" x14ac:dyDescent="0.25">
      <c r="A15625" s="221">
        <v>73456.3347508398</v>
      </c>
      <c r="B15625" s="221">
        <v>1.27641850785845</v>
      </c>
      <c r="C15625" s="221">
        <v>1.85521043863383</v>
      </c>
      <c r="D15625" s="221"/>
      <c r="E15625" s="221">
        <v>1.8179061621307799</v>
      </c>
    </row>
    <row r="15626" spans="1:5" x14ac:dyDescent="0.25">
      <c r="A15626" s="221">
        <v>73481.275765255399</v>
      </c>
      <c r="B15626" s="221">
        <v>2.8521584982780701</v>
      </c>
      <c r="C15626" s="221">
        <v>1.8550678865722601</v>
      </c>
      <c r="D15626" s="221"/>
      <c r="E15626" s="221">
        <v>1.8178806098143201</v>
      </c>
    </row>
    <row r="15627" spans="1:5" x14ac:dyDescent="0.25">
      <c r="A15627" s="221">
        <v>73484.028845409397</v>
      </c>
      <c r="B15627" s="221">
        <v>1.5993328848225901</v>
      </c>
      <c r="C15627" s="221">
        <v>1.8550521236937201</v>
      </c>
      <c r="D15627" s="221"/>
      <c r="E15627" s="221">
        <v>1.8178777906106001</v>
      </c>
    </row>
    <row r="15628" spans="1:5" x14ac:dyDescent="0.25">
      <c r="A15628" s="221">
        <v>73515.175895616005</v>
      </c>
      <c r="B15628" s="221">
        <v>1.92379342590887</v>
      </c>
      <c r="C15628" s="221">
        <v>1.8548734012735699</v>
      </c>
      <c r="D15628" s="221"/>
      <c r="E15628" s="221">
        <v>1.8178459006335601</v>
      </c>
    </row>
    <row r="15629" spans="1:5" x14ac:dyDescent="0.25">
      <c r="A15629" s="221">
        <v>73523.5799591627</v>
      </c>
      <c r="B15629" s="221">
        <v>4.4775671681822802</v>
      </c>
      <c r="C15629" s="221">
        <v>1.85482505800737</v>
      </c>
      <c r="D15629" s="221"/>
      <c r="E15629" s="221">
        <v>1.81783729836801</v>
      </c>
    </row>
    <row r="15630" spans="1:5" x14ac:dyDescent="0.25">
      <c r="A15630" s="221">
        <v>73527.537623204495</v>
      </c>
      <c r="B15630" s="221">
        <v>3.1573628258397402</v>
      </c>
      <c r="C15630" s="221">
        <v>1.85480227438291</v>
      </c>
      <c r="D15630" s="221"/>
      <c r="E15630" s="221">
        <v>1.8178332483008699</v>
      </c>
    </row>
    <row r="15631" spans="1:5" x14ac:dyDescent="0.25">
      <c r="A15631" s="221">
        <v>73540.987255493397</v>
      </c>
      <c r="B15631" s="221">
        <v>0.97802614265505305</v>
      </c>
      <c r="C15631" s="221">
        <v>1.85472476259951</v>
      </c>
      <c r="D15631" s="221"/>
      <c r="E15631" s="221">
        <v>1.8178194873331199</v>
      </c>
    </row>
    <row r="15632" spans="1:5" x14ac:dyDescent="0.25">
      <c r="A15632" s="221">
        <v>73542.969434904895</v>
      </c>
      <c r="B15632" s="221">
        <v>2.1742545693605999</v>
      </c>
      <c r="C15632" s="221">
        <v>1.85471332805453</v>
      </c>
      <c r="D15632" s="221"/>
      <c r="E15632" s="221">
        <v>1.8178174597296199</v>
      </c>
    </row>
    <row r="15633" spans="1:5" x14ac:dyDescent="0.25">
      <c r="A15633" s="221">
        <v>73543.144050335497</v>
      </c>
      <c r="B15633" s="221">
        <v>2.5849573629416001</v>
      </c>
      <c r="C15633" s="221">
        <v>1.85471232061974</v>
      </c>
      <c r="D15633" s="221"/>
      <c r="E15633" s="221">
        <v>1.8178172811126601</v>
      </c>
    </row>
    <row r="15634" spans="1:5" x14ac:dyDescent="0.25">
      <c r="A15634" s="221">
        <v>73552.073653580999</v>
      </c>
      <c r="B15634" s="221">
        <v>0.64047509047144802</v>
      </c>
      <c r="C15634" s="221">
        <v>1.8546607711948599</v>
      </c>
      <c r="D15634" s="221"/>
      <c r="E15634" s="221">
        <v>1.8178081468764999</v>
      </c>
    </row>
    <row r="15635" spans="1:5" x14ac:dyDescent="0.25">
      <c r="A15635" s="221">
        <v>73587.297407429505</v>
      </c>
      <c r="B15635" s="221">
        <v>1.29154773864004</v>
      </c>
      <c r="C15635" s="221">
        <v>1.8544568787735101</v>
      </c>
      <c r="D15635" s="221"/>
      <c r="E15635" s="221">
        <v>1.8177721349268601</v>
      </c>
    </row>
    <row r="15636" spans="1:5" x14ac:dyDescent="0.25">
      <c r="A15636" s="221">
        <v>73606.435448395903</v>
      </c>
      <c r="B15636" s="221">
        <v>1.28464973246714</v>
      </c>
      <c r="C15636" s="221">
        <v>1.85434572708603</v>
      </c>
      <c r="D15636" s="221"/>
      <c r="E15636" s="221">
        <v>1.8177525808039801</v>
      </c>
    </row>
    <row r="15637" spans="1:5" x14ac:dyDescent="0.25">
      <c r="A15637" s="221">
        <v>73610.684130464098</v>
      </c>
      <c r="B15637" s="221">
        <v>1.2640044401239301</v>
      </c>
      <c r="C15637" s="221">
        <v>1.85432101597625</v>
      </c>
      <c r="D15637" s="221"/>
      <c r="E15637" s="221">
        <v>1.8177482397509199</v>
      </c>
    </row>
    <row r="15638" spans="1:5" x14ac:dyDescent="0.25">
      <c r="A15638" s="221">
        <v>73623.094921314405</v>
      </c>
      <c r="B15638" s="221">
        <v>2.0686548344768201</v>
      </c>
      <c r="C15638" s="221">
        <v>1.85424875948324</v>
      </c>
      <c r="D15638" s="221"/>
      <c r="E15638" s="221">
        <v>1.8177355591359201</v>
      </c>
    </row>
    <row r="15639" spans="1:5" x14ac:dyDescent="0.25">
      <c r="A15639" s="221">
        <v>73636.297765353898</v>
      </c>
      <c r="B15639" s="221">
        <v>2.1550333021962902</v>
      </c>
      <c r="C15639" s="221">
        <v>1.85417177238491</v>
      </c>
      <c r="D15639" s="221"/>
      <c r="E15639" s="221">
        <v>1.8177220692476299</v>
      </c>
    </row>
    <row r="15640" spans="1:5" x14ac:dyDescent="0.25">
      <c r="A15640" s="221">
        <v>73636.714218803303</v>
      </c>
      <c r="B15640" s="221">
        <v>3.0318272313007499</v>
      </c>
      <c r="C15640" s="221">
        <v>1.8541693420082399</v>
      </c>
      <c r="D15640" s="221"/>
      <c r="E15640" s="221">
        <v>1.8177216437400201</v>
      </c>
    </row>
    <row r="15641" spans="1:5" x14ac:dyDescent="0.25">
      <c r="A15641" s="221">
        <v>73636.911604600798</v>
      </c>
      <c r="B15641" s="221">
        <v>1.4991106888956101</v>
      </c>
      <c r="C15641" s="221">
        <v>1.8541681900437901</v>
      </c>
      <c r="D15641" s="221"/>
      <c r="E15641" s="221">
        <v>1.81772144206284</v>
      </c>
    </row>
    <row r="15642" spans="1:5" x14ac:dyDescent="0.25">
      <c r="A15642" s="221">
        <v>73644.866729075395</v>
      </c>
      <c r="B15642" s="221">
        <v>2.1494583566104701</v>
      </c>
      <c r="C15642" s="221">
        <v>1.85412174032313</v>
      </c>
      <c r="D15642" s="221"/>
      <c r="E15642" s="221">
        <v>1.81771332077527</v>
      </c>
    </row>
    <row r="15643" spans="1:5" x14ac:dyDescent="0.25">
      <c r="A15643" s="221">
        <v>73649.636378856201</v>
      </c>
      <c r="B15643" s="221">
        <v>1.8739806786598501</v>
      </c>
      <c r="C15643" s="221">
        <v>1.85409386920217</v>
      </c>
      <c r="D15643" s="221"/>
      <c r="E15643" s="221">
        <v>1.81770845237526</v>
      </c>
    </row>
    <row r="15644" spans="1:5" x14ac:dyDescent="0.25">
      <c r="A15644" s="221">
        <v>73656.695618301106</v>
      </c>
      <c r="B15644" s="221">
        <v>0.466837565425893</v>
      </c>
      <c r="C15644" s="221">
        <v>1.85405258978328</v>
      </c>
      <c r="D15644" s="221"/>
      <c r="E15644" s="221">
        <v>1.81770124698221</v>
      </c>
    </row>
    <row r="15645" spans="1:5" x14ac:dyDescent="0.25">
      <c r="A15645" s="221">
        <v>73674.412987913107</v>
      </c>
      <c r="B15645" s="221">
        <v>2.8252777372031099</v>
      </c>
      <c r="C15645" s="221">
        <v>1.85394883284615</v>
      </c>
      <c r="D15645" s="221"/>
      <c r="E15645" s="221">
        <v>1.8176831627943899</v>
      </c>
    </row>
    <row r="15646" spans="1:5" x14ac:dyDescent="0.25">
      <c r="A15646" s="221">
        <v>73678.750724554906</v>
      </c>
      <c r="B15646" s="221">
        <v>2.0618635308645299</v>
      </c>
      <c r="C15646" s="221">
        <v>1.85392339674328</v>
      </c>
      <c r="D15646" s="221"/>
      <c r="E15646" s="221">
        <v>1.8176787352497901</v>
      </c>
    </row>
    <row r="15647" spans="1:5" x14ac:dyDescent="0.25">
      <c r="A15647" s="221">
        <v>73684.859159849395</v>
      </c>
      <c r="B15647" s="221">
        <v>1.9780914498915401</v>
      </c>
      <c r="C15647" s="221">
        <v>1.85388755524111</v>
      </c>
      <c r="D15647" s="221"/>
      <c r="E15647" s="221">
        <v>1.81767250110159</v>
      </c>
    </row>
    <row r="15648" spans="1:5" x14ac:dyDescent="0.25">
      <c r="A15648" s="221">
        <v>73695.724015084401</v>
      </c>
      <c r="B15648" s="221">
        <v>1.36054302199737</v>
      </c>
      <c r="C15648" s="221">
        <v>1.8538237412602601</v>
      </c>
      <c r="D15648" s="221"/>
      <c r="E15648" s="221">
        <v>1.8176614182750801</v>
      </c>
    </row>
    <row r="15649" spans="1:5" x14ac:dyDescent="0.25">
      <c r="A15649" s="221">
        <v>73710.0119250196</v>
      </c>
      <c r="B15649" s="221">
        <v>1.7800287585724399</v>
      </c>
      <c r="C15649" s="221">
        <v>1.85373969784278</v>
      </c>
      <c r="D15649" s="221"/>
      <c r="E15649" s="221">
        <v>1.8176468455919499</v>
      </c>
    </row>
    <row r="15650" spans="1:5" x14ac:dyDescent="0.25">
      <c r="A15650" s="221">
        <v>73710.028231427103</v>
      </c>
      <c r="B15650" s="221">
        <v>2.1104294897053699</v>
      </c>
      <c r="C15650" s="221">
        <v>1.8537396018457499</v>
      </c>
      <c r="D15650" s="221"/>
      <c r="E15650" s="221">
        <v>1.81764682896374</v>
      </c>
    </row>
    <row r="15651" spans="1:5" x14ac:dyDescent="0.25">
      <c r="A15651" s="221">
        <v>73711.859672690698</v>
      </c>
      <c r="B15651" s="221">
        <v>2.1926510730720499</v>
      </c>
      <c r="C15651" s="221">
        <v>1.85372881884787</v>
      </c>
      <c r="D15651" s="221"/>
      <c r="E15651" s="221">
        <v>1.81764496137958</v>
      </c>
    </row>
    <row r="15652" spans="1:5" x14ac:dyDescent="0.25">
      <c r="A15652" s="221">
        <v>73742.471509402603</v>
      </c>
      <c r="B15652" s="221">
        <v>1.5150437450101499</v>
      </c>
      <c r="C15652" s="221">
        <v>1.85354824293092</v>
      </c>
      <c r="D15652" s="221"/>
      <c r="E15652" s="221">
        <v>1.81761376206938</v>
      </c>
    </row>
    <row r="15653" spans="1:5" x14ac:dyDescent="0.25">
      <c r="A15653" s="221">
        <v>73757.291050861502</v>
      </c>
      <c r="B15653" s="221">
        <v>0.60432227889888301</v>
      </c>
      <c r="C15653" s="221">
        <v>1.8534605945740501</v>
      </c>
      <c r="D15653" s="221"/>
      <c r="E15653" s="221">
        <v>1.81759865821797</v>
      </c>
    </row>
    <row r="15654" spans="1:5" x14ac:dyDescent="0.25">
      <c r="A15654" s="221">
        <v>73757.477792887003</v>
      </c>
      <c r="B15654" s="221">
        <v>0.21225412938516999</v>
      </c>
      <c r="C15654" s="221">
        <v>1.8534594891460101</v>
      </c>
      <c r="D15654" s="221"/>
      <c r="E15654" s="221">
        <v>1.8175984678933299</v>
      </c>
    </row>
    <row r="15655" spans="1:5" x14ac:dyDescent="0.25">
      <c r="A15655" s="221">
        <v>73760.519957537195</v>
      </c>
      <c r="B15655" s="221">
        <v>-1.9466424907532701E-2</v>
      </c>
      <c r="C15655" s="221">
        <v>1.8534414775661301</v>
      </c>
      <c r="D15655" s="221"/>
      <c r="E15655" s="221">
        <v>1.81759536736536</v>
      </c>
    </row>
    <row r="15656" spans="1:5" x14ac:dyDescent="0.25">
      <c r="A15656" s="221">
        <v>73762.256408219706</v>
      </c>
      <c r="B15656" s="221">
        <v>0.71959364257974101</v>
      </c>
      <c r="C15656" s="221">
        <v>1.8534311938313299</v>
      </c>
      <c r="D15656" s="221"/>
      <c r="E15656" s="221">
        <v>1.8175935976012201</v>
      </c>
    </row>
    <row r="15657" spans="1:5" x14ac:dyDescent="0.25">
      <c r="A15657" s="221">
        <v>73770.438560457507</v>
      </c>
      <c r="B15657" s="221">
        <v>1.2757459021605699</v>
      </c>
      <c r="C15657" s="221">
        <v>1.8533827092938999</v>
      </c>
      <c r="D15657" s="221"/>
      <c r="E15657" s="221">
        <v>1.8175852624015501</v>
      </c>
    </row>
    <row r="15658" spans="1:5" x14ac:dyDescent="0.25">
      <c r="A15658" s="221">
        <v>73790.2592199707</v>
      </c>
      <c r="B15658" s="221">
        <v>0.32780151021132298</v>
      </c>
      <c r="C15658" s="221">
        <v>1.8532650708145799</v>
      </c>
      <c r="D15658" s="221"/>
      <c r="E15658" s="221">
        <v>1.8175650800321199</v>
      </c>
    </row>
    <row r="15659" spans="1:5" x14ac:dyDescent="0.25">
      <c r="A15659" s="221">
        <v>73794.434576297499</v>
      </c>
      <c r="B15659" s="221">
        <v>1.59946653301659</v>
      </c>
      <c r="C15659" s="221">
        <v>1.85324025558091</v>
      </c>
      <c r="D15659" s="221"/>
      <c r="E15659" s="221">
        <v>1.8175608293541099</v>
      </c>
    </row>
    <row r="15660" spans="1:5" x14ac:dyDescent="0.25">
      <c r="A15660" s="221">
        <v>73795.755933178298</v>
      </c>
      <c r="B15660" s="221">
        <v>1.70481756649896</v>
      </c>
      <c r="C15660" s="221">
        <v>1.8532323999603399</v>
      </c>
      <c r="D15660" s="221"/>
      <c r="E15660" s="221">
        <v>1.8175594841605101</v>
      </c>
    </row>
    <row r="15661" spans="1:5" x14ac:dyDescent="0.25">
      <c r="A15661" s="221">
        <v>73796.553989886001</v>
      </c>
      <c r="B15661" s="221">
        <v>2.2603884015832501</v>
      </c>
      <c r="C15661" s="221">
        <v>1.85322765484969</v>
      </c>
      <c r="D15661" s="221"/>
      <c r="E15661" s="221">
        <v>1.8175586717071901</v>
      </c>
    </row>
    <row r="15662" spans="1:5" x14ac:dyDescent="0.25">
      <c r="A15662" s="221">
        <v>73803.674630838694</v>
      </c>
      <c r="B15662" s="221">
        <v>2.62887784626413</v>
      </c>
      <c r="C15662" s="221">
        <v>1.85318529771397</v>
      </c>
      <c r="D15662" s="221"/>
      <c r="E15662" s="221">
        <v>1.81755142261286</v>
      </c>
    </row>
    <row r="15663" spans="1:5" x14ac:dyDescent="0.25">
      <c r="A15663" s="221">
        <v>73807.370845677797</v>
      </c>
      <c r="B15663" s="221">
        <v>0.65426960908050402</v>
      </c>
      <c r="C15663" s="221">
        <v>1.8531632973162999</v>
      </c>
      <c r="D15663" s="221"/>
      <c r="E15663" s="221">
        <v>1.8175476597198501</v>
      </c>
    </row>
    <row r="15664" spans="1:5" x14ac:dyDescent="0.25">
      <c r="A15664" s="221">
        <v>73810.950685172895</v>
      </c>
      <c r="B15664" s="221">
        <v>1.2950485038933901</v>
      </c>
      <c r="C15664" s="221">
        <v>1.853141980842</v>
      </c>
      <c r="D15664" s="221"/>
      <c r="E15664" s="221">
        <v>1.8175440153015501</v>
      </c>
    </row>
    <row r="15665" spans="1:5" x14ac:dyDescent="0.25">
      <c r="A15665" s="221">
        <v>73814.779202887905</v>
      </c>
      <c r="B15665" s="221">
        <v>0.450569175387661</v>
      </c>
      <c r="C15665" s="221">
        <v>1.85311917406219</v>
      </c>
      <c r="D15665" s="221"/>
      <c r="E15665" s="221">
        <v>1.8175401178041599</v>
      </c>
    </row>
    <row r="15666" spans="1:5" x14ac:dyDescent="0.25">
      <c r="A15666" s="221">
        <v>73834.110586782801</v>
      </c>
      <c r="B15666" s="221">
        <v>1.5195720498265799</v>
      </c>
      <c r="C15666" s="221">
        <v>1.85300386543375</v>
      </c>
      <c r="D15666" s="221"/>
      <c r="E15666" s="221">
        <v>1.81752045217406</v>
      </c>
    </row>
    <row r="15667" spans="1:5" x14ac:dyDescent="0.25">
      <c r="A15667" s="221">
        <v>73840.270844650397</v>
      </c>
      <c r="B15667" s="221">
        <v>0.215970200649096</v>
      </c>
      <c r="C15667" s="221">
        <v>1.85296706797769</v>
      </c>
      <c r="D15667" s="221"/>
      <c r="E15667" s="221">
        <v>1.8175141871017699</v>
      </c>
    </row>
    <row r="15668" spans="1:5" x14ac:dyDescent="0.25">
      <c r="A15668" s="221">
        <v>73869.2777854132</v>
      </c>
      <c r="B15668" s="221">
        <v>1.5380198923496999</v>
      </c>
      <c r="C15668" s="221">
        <v>1.8527934596026501</v>
      </c>
      <c r="D15668" s="221"/>
      <c r="E15668" s="221">
        <v>1.8174846866190699</v>
      </c>
    </row>
    <row r="15669" spans="1:5" x14ac:dyDescent="0.25">
      <c r="A15669" s="221">
        <v>73869.485834939303</v>
      </c>
      <c r="B15669" s="221">
        <v>1.7745924350226301</v>
      </c>
      <c r="C15669" s="221">
        <v>1.8527922123971701</v>
      </c>
      <c r="D15669" s="221"/>
      <c r="E15669" s="221">
        <v>1.8174844750296599</v>
      </c>
    </row>
    <row r="15670" spans="1:5" x14ac:dyDescent="0.25">
      <c r="A15670" s="221">
        <v>73874.130580703</v>
      </c>
      <c r="B15670" s="221">
        <v>3.2323848781408602</v>
      </c>
      <c r="C15670" s="221">
        <v>1.8527643595561201</v>
      </c>
      <c r="D15670" s="221"/>
      <c r="E15670" s="221">
        <v>1.81747975125533</v>
      </c>
    </row>
    <row r="15671" spans="1:5" x14ac:dyDescent="0.25">
      <c r="A15671" s="221">
        <v>73880.833247898699</v>
      </c>
      <c r="B15671" s="221">
        <v>2.5304359650007999</v>
      </c>
      <c r="C15671" s="221">
        <v>1.8527241441287901</v>
      </c>
      <c r="D15671" s="221"/>
      <c r="E15671" s="221">
        <v>1.8174729394540801</v>
      </c>
    </row>
    <row r="15672" spans="1:5" x14ac:dyDescent="0.25">
      <c r="A15672" s="221">
        <v>73881.346312380905</v>
      </c>
      <c r="B15672" s="221">
        <v>1.4085425605190101</v>
      </c>
      <c r="C15672" s="221">
        <v>1.8527210644659799</v>
      </c>
      <c r="D15672" s="221"/>
      <c r="E15672" s="221">
        <v>1.81747241803579</v>
      </c>
    </row>
    <row r="15673" spans="1:5" x14ac:dyDescent="0.25">
      <c r="A15673" s="221">
        <v>73892.165747079795</v>
      </c>
      <c r="B15673" s="221">
        <v>1.42200627831668</v>
      </c>
      <c r="C15673" s="221">
        <v>1.8526560805575001</v>
      </c>
      <c r="D15673" s="221"/>
      <c r="E15673" s="221">
        <v>1.81746142243707</v>
      </c>
    </row>
    <row r="15674" spans="1:5" x14ac:dyDescent="0.25">
      <c r="A15674" s="221">
        <v>73906.180591640601</v>
      </c>
      <c r="B15674" s="221">
        <v>1.50331649525608</v>
      </c>
      <c r="C15674" s="221">
        <v>1.8525717899094201</v>
      </c>
      <c r="D15674" s="221"/>
      <c r="E15674" s="221">
        <v>1.81744718268225</v>
      </c>
    </row>
    <row r="15675" spans="1:5" x14ac:dyDescent="0.25">
      <c r="A15675" s="221">
        <v>73914.003392859202</v>
      </c>
      <c r="B15675" s="221">
        <v>2.4243444053602601</v>
      </c>
      <c r="C15675" s="221">
        <v>1.8525246845955201</v>
      </c>
      <c r="D15675" s="221"/>
      <c r="E15675" s="221">
        <v>1.8174392359125799</v>
      </c>
    </row>
    <row r="15676" spans="1:5" x14ac:dyDescent="0.25">
      <c r="A15676" s="221">
        <v>73916.397101593204</v>
      </c>
      <c r="B15676" s="221">
        <v>1.6059388627955899</v>
      </c>
      <c r="C15676" s="221">
        <v>1.85251026278402</v>
      </c>
      <c r="D15676" s="221"/>
      <c r="E15676" s="221">
        <v>1.81743680427059</v>
      </c>
    </row>
    <row r="15677" spans="1:5" x14ac:dyDescent="0.25">
      <c r="A15677" s="221">
        <v>73927.058817882207</v>
      </c>
      <c r="B15677" s="221">
        <v>2.2044851576370501</v>
      </c>
      <c r="C15677" s="221">
        <v>1.8524459817722601</v>
      </c>
      <c r="D15677" s="221"/>
      <c r="E15677" s="221">
        <v>1.81742597945922</v>
      </c>
    </row>
    <row r="15678" spans="1:5" x14ac:dyDescent="0.25">
      <c r="A15678" s="221">
        <v>73931.856668026798</v>
      </c>
      <c r="B15678" s="221">
        <v>2.3358523434652301</v>
      </c>
      <c r="C15678" s="221">
        <v>1.85241703067591</v>
      </c>
      <c r="D15678" s="221"/>
      <c r="E15678" s="221">
        <v>1.8174211088725201</v>
      </c>
    </row>
    <row r="15679" spans="1:5" x14ac:dyDescent="0.25">
      <c r="A15679" s="221">
        <v>73932.702762326604</v>
      </c>
      <c r="B15679" s="221">
        <v>1.69404693686386</v>
      </c>
      <c r="C15679" s="221">
        <v>1.8524119236358101</v>
      </c>
      <c r="D15679" s="221"/>
      <c r="E15679" s="221">
        <v>1.81742024995123</v>
      </c>
    </row>
    <row r="15680" spans="1:5" x14ac:dyDescent="0.25">
      <c r="A15680" s="221">
        <v>73935.941940384597</v>
      </c>
      <c r="B15680" s="221">
        <v>2.7146265639532898</v>
      </c>
      <c r="C15680" s="221">
        <v>1.8523923675973799</v>
      </c>
      <c r="D15680" s="221"/>
      <c r="E15680" s="221">
        <v>1.8174169616664499</v>
      </c>
    </row>
    <row r="15681" spans="1:5" x14ac:dyDescent="0.25">
      <c r="A15681" s="221">
        <v>73938.024791510499</v>
      </c>
      <c r="B15681" s="221">
        <v>2.3049579270615399</v>
      </c>
      <c r="C15681" s="221">
        <v>1.8523797891024101</v>
      </c>
      <c r="D15681" s="221"/>
      <c r="E15681" s="221">
        <v>1.8174148472388001</v>
      </c>
    </row>
    <row r="15682" spans="1:5" x14ac:dyDescent="0.25">
      <c r="A15682" s="221">
        <v>73948.641061713104</v>
      </c>
      <c r="B15682" s="221">
        <v>1.9630642525630699</v>
      </c>
      <c r="C15682" s="221">
        <v>1.85231563289881</v>
      </c>
      <c r="D15682" s="221"/>
      <c r="E15682" s="221">
        <v>1.8174040700234</v>
      </c>
    </row>
    <row r="15683" spans="1:5" x14ac:dyDescent="0.25">
      <c r="A15683" s="221">
        <v>73950.396264815296</v>
      </c>
      <c r="B15683" s="221">
        <v>2.2229077637066199</v>
      </c>
      <c r="C15683" s="221">
        <v>1.85230501882512</v>
      </c>
      <c r="D15683" s="221"/>
      <c r="E15683" s="221">
        <v>1.8174022882109899</v>
      </c>
    </row>
    <row r="15684" spans="1:5" x14ac:dyDescent="0.25">
      <c r="A15684" s="221">
        <v>73989.714408564803</v>
      </c>
      <c r="B15684" s="221">
        <v>2.0167025781452401</v>
      </c>
      <c r="C15684" s="221">
        <v>1.8520667330421501</v>
      </c>
      <c r="D15684" s="221"/>
      <c r="E15684" s="221">
        <v>1.8173623923773601</v>
      </c>
    </row>
    <row r="15685" spans="1:5" x14ac:dyDescent="0.25">
      <c r="A15685" s="221">
        <v>74010.554324660698</v>
      </c>
      <c r="B15685" s="221">
        <v>1.66016517174381</v>
      </c>
      <c r="C15685" s="221">
        <v>1.8519400307053699</v>
      </c>
      <c r="D15685" s="221"/>
      <c r="E15685" s="221">
        <v>1.8173412558800901</v>
      </c>
    </row>
    <row r="15686" spans="1:5" x14ac:dyDescent="0.25">
      <c r="A15686" s="221">
        <v>74014.559666483707</v>
      </c>
      <c r="B15686" s="221">
        <v>1.97475095959654</v>
      </c>
      <c r="C15686" s="221">
        <v>1.8519156484121999</v>
      </c>
      <c r="D15686" s="221"/>
      <c r="E15686" s="221">
        <v>1.81733719723876</v>
      </c>
    </row>
    <row r="15687" spans="1:5" x14ac:dyDescent="0.25">
      <c r="A15687" s="221">
        <v>74021.546798638505</v>
      </c>
      <c r="B15687" s="221">
        <v>2.6063041861757301</v>
      </c>
      <c r="C15687" s="221">
        <v>1.8518730886452901</v>
      </c>
      <c r="D15687" s="221"/>
      <c r="E15687" s="221">
        <v>1.8173301171281</v>
      </c>
    </row>
    <row r="15688" spans="1:5" x14ac:dyDescent="0.25">
      <c r="A15688" s="221">
        <v>74021.648397950194</v>
      </c>
      <c r="B15688" s="221">
        <v>2.2533429810220902</v>
      </c>
      <c r="C15688" s="221">
        <v>1.85187246955851</v>
      </c>
      <c r="D15688" s="221"/>
      <c r="E15688" s="221">
        <v>1.8173300141768001</v>
      </c>
    </row>
    <row r="15689" spans="1:5" x14ac:dyDescent="0.25">
      <c r="A15689" s="221">
        <v>74029.630627011298</v>
      </c>
      <c r="B15689" s="221">
        <v>1.44608203225989</v>
      </c>
      <c r="C15689" s="221">
        <v>1.85182381006028</v>
      </c>
      <c r="D15689" s="221"/>
      <c r="E15689" s="221">
        <v>1.8173219257273701</v>
      </c>
    </row>
    <row r="15690" spans="1:5" x14ac:dyDescent="0.25">
      <c r="A15690" s="221">
        <v>74029.876548841494</v>
      </c>
      <c r="B15690" s="221">
        <v>1.8575526428376901</v>
      </c>
      <c r="C15690" s="221">
        <v>1.8518223102848299</v>
      </c>
      <c r="D15690" s="221"/>
      <c r="E15690" s="221">
        <v>1.81732167653303</v>
      </c>
    </row>
    <row r="15691" spans="1:5" x14ac:dyDescent="0.25">
      <c r="A15691" s="221">
        <v>74032.982680569505</v>
      </c>
      <c r="B15691" s="221">
        <v>1.0055579209464101</v>
      </c>
      <c r="C15691" s="221">
        <v>1.85180336397725</v>
      </c>
      <c r="D15691" s="221"/>
      <c r="E15691" s="221">
        <v>1.8173185290676801</v>
      </c>
    </row>
    <row r="15692" spans="1:5" x14ac:dyDescent="0.25">
      <c r="A15692" s="221">
        <v>74033.619555508805</v>
      </c>
      <c r="B15692" s="221">
        <v>1.6805205428908701</v>
      </c>
      <c r="C15692" s="221">
        <v>1.8517994785105101</v>
      </c>
      <c r="D15692" s="221"/>
      <c r="E15692" s="221">
        <v>1.8173178837177799</v>
      </c>
    </row>
    <row r="15693" spans="1:5" x14ac:dyDescent="0.25">
      <c r="A15693" s="221">
        <v>74038.524960705297</v>
      </c>
      <c r="B15693" s="221">
        <v>-1.3625607780345099</v>
      </c>
      <c r="C15693" s="221">
        <v>1.8517695428635801</v>
      </c>
      <c r="D15693" s="221"/>
      <c r="E15693" s="221">
        <v>1.8173129130358401</v>
      </c>
    </row>
    <row r="15694" spans="1:5" x14ac:dyDescent="0.25">
      <c r="A15694" s="221">
        <v>74050.213258649499</v>
      </c>
      <c r="B15694" s="221">
        <v>0.98942994524564598</v>
      </c>
      <c r="C15694" s="221">
        <v>1.8516981528190399</v>
      </c>
      <c r="D15694" s="221"/>
      <c r="E15694" s="221">
        <v>1.8173010692004901</v>
      </c>
    </row>
    <row r="15695" spans="1:5" x14ac:dyDescent="0.25">
      <c r="A15695" s="221">
        <v>74051.352162059906</v>
      </c>
      <c r="B15695" s="221">
        <v>0.59287311333104897</v>
      </c>
      <c r="C15695" s="221">
        <v>1.8516911919956001</v>
      </c>
      <c r="D15695" s="221"/>
      <c r="E15695" s="221">
        <v>1.8172999151415701</v>
      </c>
    </row>
    <row r="15696" spans="1:5" x14ac:dyDescent="0.25">
      <c r="A15696" s="221">
        <v>74053.275551970102</v>
      </c>
      <c r="B15696" s="221">
        <v>1.35754463550286</v>
      </c>
      <c r="C15696" s="221">
        <v>1.8516794346432199</v>
      </c>
      <c r="D15696" s="221"/>
      <c r="E15696" s="221">
        <v>1.81729796615691</v>
      </c>
    </row>
    <row r="15697" spans="1:5" x14ac:dyDescent="0.25">
      <c r="A15697" s="221">
        <v>74063.170767622403</v>
      </c>
      <c r="B15697" s="221">
        <v>2.7713927280665498</v>
      </c>
      <c r="C15697" s="221">
        <v>1.8516189101276701</v>
      </c>
      <c r="D15697" s="221"/>
      <c r="E15697" s="221">
        <v>1.81728793926458</v>
      </c>
    </row>
    <row r="15698" spans="1:5" x14ac:dyDescent="0.25">
      <c r="A15698" s="221">
        <v>74081.646889355005</v>
      </c>
      <c r="B15698" s="221">
        <v>1.9990119285517001</v>
      </c>
      <c r="C15698" s="221">
        <v>1.85150573582356</v>
      </c>
      <c r="D15698" s="221"/>
      <c r="E15698" s="221">
        <v>1.8172692330345099</v>
      </c>
    </row>
    <row r="15699" spans="1:5" x14ac:dyDescent="0.25">
      <c r="A15699" s="221">
        <v>74091.616068021394</v>
      </c>
      <c r="B15699" s="221">
        <v>1.12123922776337</v>
      </c>
      <c r="C15699" s="221">
        <v>1.8514445816910501</v>
      </c>
      <c r="D15699" s="221"/>
      <c r="E15699" s="221">
        <v>1.81725914241946</v>
      </c>
    </row>
    <row r="15700" spans="1:5" x14ac:dyDescent="0.25">
      <c r="A15700" s="221">
        <v>74095.977812144105</v>
      </c>
      <c r="B15700" s="221">
        <v>2.1204991556528201</v>
      </c>
      <c r="C15700" s="221">
        <v>1.8514178058949</v>
      </c>
      <c r="D15700" s="221"/>
      <c r="E15700" s="221">
        <v>1.81725472754413</v>
      </c>
    </row>
    <row r="15701" spans="1:5" x14ac:dyDescent="0.25">
      <c r="A15701" s="221">
        <v>74100.615348572799</v>
      </c>
      <c r="B15701" s="221">
        <v>1.1994518747713701</v>
      </c>
      <c r="C15701" s="221">
        <v>1.8513893240992101</v>
      </c>
      <c r="D15701" s="221"/>
      <c r="E15701" s="221">
        <v>1.8172500335170301</v>
      </c>
    </row>
    <row r="15702" spans="1:5" x14ac:dyDescent="0.25">
      <c r="A15702" s="221">
        <v>74108.068568890798</v>
      </c>
      <c r="B15702" s="221">
        <v>1.73741023016483</v>
      </c>
      <c r="C15702" s="221">
        <v>1.85134352159559</v>
      </c>
      <c r="D15702" s="221"/>
      <c r="E15702" s="221">
        <v>1.81724248950767</v>
      </c>
    </row>
    <row r="15703" spans="1:5" x14ac:dyDescent="0.25">
      <c r="A15703" s="221">
        <v>74108.410840742901</v>
      </c>
      <c r="B15703" s="221">
        <v>1.6019779483745999</v>
      </c>
      <c r="C15703" s="221">
        <v>1.8513414173948901</v>
      </c>
      <c r="D15703" s="221"/>
      <c r="E15703" s="221">
        <v>1.81724214306654</v>
      </c>
    </row>
    <row r="15704" spans="1:5" x14ac:dyDescent="0.25">
      <c r="A15704" s="221">
        <v>74108.883592440005</v>
      </c>
      <c r="B15704" s="221">
        <v>0.73177932970478499</v>
      </c>
      <c r="C15704" s="221">
        <v>1.85133851091781</v>
      </c>
      <c r="D15704" s="221"/>
      <c r="E15704" s="221">
        <v>1.81724166455617</v>
      </c>
    </row>
    <row r="15705" spans="1:5" x14ac:dyDescent="0.25">
      <c r="A15705" s="221">
        <v>74113.531410684795</v>
      </c>
      <c r="B15705" s="221">
        <v>1.1576658984574499</v>
      </c>
      <c r="C15705" s="221">
        <v>1.85130992876792</v>
      </c>
      <c r="D15705" s="221"/>
      <c r="E15705" s="221">
        <v>1.81723696012201</v>
      </c>
    </row>
    <row r="15706" spans="1:5" x14ac:dyDescent="0.25">
      <c r="A15706" s="221">
        <v>74117.591383869294</v>
      </c>
      <c r="B15706" s="221">
        <v>0.96311487696190101</v>
      </c>
      <c r="C15706" s="221">
        <v>1.8512849506871401</v>
      </c>
      <c r="D15706" s="221"/>
      <c r="E15706" s="221">
        <v>1.81723285069355</v>
      </c>
    </row>
    <row r="15707" spans="1:5" x14ac:dyDescent="0.25">
      <c r="A15707" s="221">
        <v>74130.841681057893</v>
      </c>
      <c r="B15707" s="221">
        <v>2.1432394580083201</v>
      </c>
      <c r="C15707" s="221">
        <v>1.8512033603978</v>
      </c>
      <c r="D15707" s="221"/>
      <c r="E15707" s="221">
        <v>1.8172194462621301</v>
      </c>
    </row>
    <row r="15708" spans="1:5" x14ac:dyDescent="0.25">
      <c r="A15708" s="221">
        <v>74131.018005043195</v>
      </c>
      <c r="B15708" s="221">
        <v>1.65755868736104</v>
      </c>
      <c r="C15708" s="221">
        <v>1.8512022739323499</v>
      </c>
      <c r="D15708" s="221"/>
      <c r="E15708" s="221">
        <v>1.8172192679282499</v>
      </c>
    </row>
    <row r="15709" spans="1:5" x14ac:dyDescent="0.25">
      <c r="A15709" s="221">
        <v>74139.157012322699</v>
      </c>
      <c r="B15709" s="221">
        <v>1.3775222951878801</v>
      </c>
      <c r="C15709" s="221">
        <v>1.8511521025430899</v>
      </c>
      <c r="D15709" s="221"/>
      <c r="E15709" s="221">
        <v>1.8172110361454801</v>
      </c>
    </row>
    <row r="15710" spans="1:5" x14ac:dyDescent="0.25">
      <c r="A15710" s="221">
        <v>74150.251470973206</v>
      </c>
      <c r="B15710" s="221">
        <v>0.85189596040535798</v>
      </c>
      <c r="C15710" s="221">
        <v>1.8510836437296101</v>
      </c>
      <c r="D15710" s="221"/>
      <c r="E15710" s="221">
        <v>1.81719981562249</v>
      </c>
    </row>
    <row r="15711" spans="1:5" x14ac:dyDescent="0.25">
      <c r="A15711" s="221">
        <v>74154.274296149204</v>
      </c>
      <c r="B15711" s="221">
        <v>1.7700793884134001</v>
      </c>
      <c r="C15711" s="221">
        <v>1.85105880701668</v>
      </c>
      <c r="D15711" s="221"/>
      <c r="E15711" s="221">
        <v>1.8171957490368</v>
      </c>
    </row>
    <row r="15712" spans="1:5" x14ac:dyDescent="0.25">
      <c r="A15712" s="221">
        <v>74181.973350819695</v>
      </c>
      <c r="B15712" s="221">
        <v>2.7018686043142899</v>
      </c>
      <c r="C15712" s="221">
        <v>1.85088750169468</v>
      </c>
      <c r="D15712" s="221"/>
      <c r="E15712" s="221">
        <v>1.8171677512105999</v>
      </c>
    </row>
    <row r="15713" spans="1:5" x14ac:dyDescent="0.25">
      <c r="A15713" s="221">
        <v>74198.742093894805</v>
      </c>
      <c r="B15713" s="221">
        <v>1.08139710649628</v>
      </c>
      <c r="C15713" s="221">
        <v>1.8507835687583201</v>
      </c>
      <c r="D15713" s="221"/>
      <c r="E15713" s="221">
        <v>1.81715081308252</v>
      </c>
    </row>
    <row r="15714" spans="1:5" x14ac:dyDescent="0.25">
      <c r="A15714" s="221">
        <v>74203.368819026902</v>
      </c>
      <c r="B15714" s="221">
        <v>3.0123564468317299</v>
      </c>
      <c r="C15714" s="221">
        <v>1.8507548623389301</v>
      </c>
      <c r="D15714" s="221"/>
      <c r="E15714" s="221">
        <v>1.81714614015522</v>
      </c>
    </row>
    <row r="15715" spans="1:5" x14ac:dyDescent="0.25">
      <c r="A15715" s="221">
        <v>74217.844966688703</v>
      </c>
      <c r="B15715" s="221">
        <v>0.86566195986386196</v>
      </c>
      <c r="C15715" s="221">
        <v>1.85066496213857</v>
      </c>
      <c r="D15715" s="221"/>
      <c r="E15715" s="221">
        <v>1.8171315194497</v>
      </c>
    </row>
    <row r="15716" spans="1:5" x14ac:dyDescent="0.25">
      <c r="A15716" s="221">
        <v>74223.073955813394</v>
      </c>
      <c r="B15716" s="221">
        <v>1.82212425288268</v>
      </c>
      <c r="C15716" s="221">
        <v>1.8506324579722799</v>
      </c>
      <c r="D15716" s="221"/>
      <c r="E15716" s="221">
        <v>1.8171262382442399</v>
      </c>
    </row>
    <row r="15717" spans="1:5" x14ac:dyDescent="0.25">
      <c r="A15717" s="221">
        <v>74227.230426431197</v>
      </c>
      <c r="B15717" s="221">
        <v>1.41618336261642</v>
      </c>
      <c r="C15717" s="221">
        <v>1.85060660905112</v>
      </c>
      <c r="D15717" s="221"/>
      <c r="E15717" s="221">
        <v>1.81712204026738</v>
      </c>
    </row>
    <row r="15718" spans="1:5" x14ac:dyDescent="0.25">
      <c r="A15718" s="221">
        <v>74236.568927742905</v>
      </c>
      <c r="B15718" s="221">
        <v>0.83167124516616597</v>
      </c>
      <c r="C15718" s="221">
        <v>1.8505484956045199</v>
      </c>
      <c r="D15718" s="221"/>
      <c r="E15718" s="221">
        <v>1.8171126121100101</v>
      </c>
    </row>
    <row r="15719" spans="1:5" x14ac:dyDescent="0.25">
      <c r="A15719" s="221">
        <v>74244.216642293904</v>
      </c>
      <c r="B15719" s="221">
        <v>2.1656700020037598</v>
      </c>
      <c r="C15719" s="221">
        <v>1.85050086514703</v>
      </c>
      <c r="D15719" s="221"/>
      <c r="E15719" s="221">
        <v>1.81710489394314</v>
      </c>
    </row>
    <row r="15720" spans="1:5" x14ac:dyDescent="0.25">
      <c r="A15720" s="221">
        <v>74258.001880279306</v>
      </c>
      <c r="B15720" s="221">
        <v>2.2868567899948098</v>
      </c>
      <c r="C15720" s="221">
        <v>1.8504149218918899</v>
      </c>
      <c r="D15720" s="221"/>
      <c r="E15720" s="221">
        <v>1.8170909817126899</v>
      </c>
    </row>
    <row r="15721" spans="1:5" x14ac:dyDescent="0.25">
      <c r="A15721" s="221">
        <v>74277.394921890795</v>
      </c>
      <c r="B15721" s="221">
        <v>1.9607451815844701</v>
      </c>
      <c r="C15721" s="221">
        <v>1.85029382644971</v>
      </c>
      <c r="D15721" s="221"/>
      <c r="E15721" s="221">
        <v>1.8170714180071701</v>
      </c>
    </row>
    <row r="15722" spans="1:5" x14ac:dyDescent="0.25">
      <c r="A15722" s="221">
        <v>74284.952390104794</v>
      </c>
      <c r="B15722" s="221">
        <v>3.4278159549834699</v>
      </c>
      <c r="C15722" s="221">
        <v>1.85024657544547</v>
      </c>
      <c r="D15722" s="221"/>
      <c r="E15722" s="221">
        <v>1.81706379616888</v>
      </c>
    </row>
    <row r="15723" spans="1:5" x14ac:dyDescent="0.25">
      <c r="A15723" s="221">
        <v>74286.731716713693</v>
      </c>
      <c r="B15723" s="221">
        <v>1.52371385127237</v>
      </c>
      <c r="C15723" s="221">
        <v>1.85023544580323</v>
      </c>
      <c r="D15723" s="221"/>
      <c r="E15723" s="221">
        <v>1.81706200177064</v>
      </c>
    </row>
    <row r="15724" spans="1:5" x14ac:dyDescent="0.25">
      <c r="A15724" s="221">
        <v>74288.423835357506</v>
      </c>
      <c r="B15724" s="221">
        <v>1.3576343571673599</v>
      </c>
      <c r="C15724" s="221">
        <v>1.8502248599178299</v>
      </c>
      <c r="D15724" s="221"/>
      <c r="E15724" s="221">
        <v>1.81706029531904</v>
      </c>
    </row>
    <row r="15725" spans="1:5" x14ac:dyDescent="0.25">
      <c r="A15725" s="221">
        <v>74291.159482795498</v>
      </c>
      <c r="B15725" s="221">
        <v>1.28868984039467</v>
      </c>
      <c r="C15725" s="221">
        <v>1.8502077414986899</v>
      </c>
      <c r="D15725" s="221"/>
      <c r="E15725" s="221">
        <v>1.8170575364995301</v>
      </c>
    </row>
    <row r="15726" spans="1:5" x14ac:dyDescent="0.25">
      <c r="A15726" s="221">
        <v>74293.097132501294</v>
      </c>
      <c r="B15726" s="221">
        <v>0.72615417695482998</v>
      </c>
      <c r="C15726" s="221">
        <v>1.85019561505792</v>
      </c>
      <c r="D15726" s="221"/>
      <c r="E15726" s="221">
        <v>1.81705558282186</v>
      </c>
    </row>
    <row r="15727" spans="1:5" x14ac:dyDescent="0.25">
      <c r="A15727" s="221">
        <v>74295.662930230596</v>
      </c>
      <c r="B15727" s="221">
        <v>3.4088794594643499</v>
      </c>
      <c r="C15727" s="221">
        <v>1.8501795531929399</v>
      </c>
      <c r="D15727" s="221"/>
      <c r="E15727" s="221">
        <v>1.8170529958002299</v>
      </c>
    </row>
    <row r="15728" spans="1:5" x14ac:dyDescent="0.25">
      <c r="A15728" s="221">
        <v>74297.416231283205</v>
      </c>
      <c r="B15728" s="221">
        <v>3.0029368393205398</v>
      </c>
      <c r="C15728" s="221">
        <v>1.8501685753278001</v>
      </c>
      <c r="D15728" s="221"/>
      <c r="E15728" s="221">
        <v>1.81705122799612</v>
      </c>
    </row>
    <row r="15729" spans="1:5" x14ac:dyDescent="0.25">
      <c r="A15729" s="221">
        <v>74312.403957369796</v>
      </c>
      <c r="B15729" s="221">
        <v>1.07859047335972</v>
      </c>
      <c r="C15729" s="221">
        <v>1.8500746599295701</v>
      </c>
      <c r="D15729" s="221"/>
      <c r="E15729" s="221">
        <v>1.8170361230219201</v>
      </c>
    </row>
    <row r="15730" spans="1:5" x14ac:dyDescent="0.25">
      <c r="A15730" s="221">
        <v>74317.985686200802</v>
      </c>
      <c r="B15730" s="221">
        <v>1.33021536901834</v>
      </c>
      <c r="C15730" s="221">
        <v>1.85003965043621</v>
      </c>
      <c r="D15730" s="221"/>
      <c r="E15730" s="221">
        <v>1.81703049791864</v>
      </c>
    </row>
    <row r="15731" spans="1:5" x14ac:dyDescent="0.25">
      <c r="A15731" s="221">
        <v>74319.365241146093</v>
      </c>
      <c r="B15731" s="221">
        <v>1.51410211293337</v>
      </c>
      <c r="C15731" s="221">
        <v>1.8500309948499201</v>
      </c>
      <c r="D15731" s="221"/>
      <c r="E15731" s="221">
        <v>1.8170291076434599</v>
      </c>
    </row>
    <row r="15732" spans="1:5" x14ac:dyDescent="0.25">
      <c r="A15732" s="221">
        <v>74337.628403117706</v>
      </c>
      <c r="B15732" s="221">
        <v>1.3839746724405799</v>
      </c>
      <c r="C15732" s="221">
        <v>1.84991630410748</v>
      </c>
      <c r="D15732" s="221"/>
      <c r="E15732" s="221">
        <v>1.8170107025622699</v>
      </c>
    </row>
    <row r="15733" spans="1:5" x14ac:dyDescent="0.25">
      <c r="A15733" s="221">
        <v>74338.000304940302</v>
      </c>
      <c r="B15733" s="221">
        <v>1.3661221919948101</v>
      </c>
      <c r="C15733" s="221">
        <v>1.84991396659329</v>
      </c>
      <c r="D15733" s="221"/>
      <c r="E15733" s="221">
        <v>1.8170103277704699</v>
      </c>
    </row>
    <row r="15734" spans="1:5" x14ac:dyDescent="0.25">
      <c r="A15734" s="221">
        <v>74338.951732285699</v>
      </c>
      <c r="B15734" s="221">
        <v>0.242152421035735</v>
      </c>
      <c r="C15734" s="221">
        <v>1.84990798622346</v>
      </c>
      <c r="D15734" s="221"/>
      <c r="E15734" s="221">
        <v>1.8170093689497799</v>
      </c>
    </row>
    <row r="15735" spans="1:5" x14ac:dyDescent="0.25">
      <c r="A15735" s="221">
        <v>74342.294887951706</v>
      </c>
      <c r="B15735" s="221">
        <v>1.2945788585471101</v>
      </c>
      <c r="C15735" s="221">
        <v>1.84988696794148</v>
      </c>
      <c r="D15735" s="221"/>
      <c r="E15735" s="221">
        <v>1.81700599981515</v>
      </c>
    </row>
    <row r="15736" spans="1:5" x14ac:dyDescent="0.25">
      <c r="A15736" s="221">
        <v>74345.173587392899</v>
      </c>
      <c r="B15736" s="221">
        <v>1.8917241235587801</v>
      </c>
      <c r="C15736" s="221">
        <v>1.8498688647133801</v>
      </c>
      <c r="D15736" s="221"/>
      <c r="E15736" s="221">
        <v>1.8170031000781199</v>
      </c>
    </row>
    <row r="15737" spans="1:5" x14ac:dyDescent="0.25">
      <c r="A15737" s="221">
        <v>74349.348786334405</v>
      </c>
      <c r="B15737" s="221">
        <v>1.80140098272128</v>
      </c>
      <c r="C15737" s="221">
        <v>1.84984259953981</v>
      </c>
      <c r="D15737" s="221"/>
      <c r="E15737" s="221">
        <v>1.81699889458525</v>
      </c>
    </row>
    <row r="15738" spans="1:5" x14ac:dyDescent="0.25">
      <c r="A15738" s="221">
        <v>74360.231175980603</v>
      </c>
      <c r="B15738" s="221">
        <v>1.46948358832986</v>
      </c>
      <c r="C15738" s="221">
        <v>1.8497740938107501</v>
      </c>
      <c r="D15738" s="221"/>
      <c r="E15738" s="221">
        <v>1.8169879350622</v>
      </c>
    </row>
    <row r="15739" spans="1:5" x14ac:dyDescent="0.25">
      <c r="A15739" s="221">
        <v>74362.934707085195</v>
      </c>
      <c r="B15739" s="221">
        <v>1.90291116894445</v>
      </c>
      <c r="C15739" s="221">
        <v>1.84975706424514</v>
      </c>
      <c r="D15739" s="221"/>
      <c r="E15739" s="221">
        <v>1.81698521274963</v>
      </c>
    </row>
    <row r="15740" spans="1:5" x14ac:dyDescent="0.25">
      <c r="A15740" s="221">
        <v>74366.020345458805</v>
      </c>
      <c r="B15740" s="221">
        <v>2.7342948607072199</v>
      </c>
      <c r="C15740" s="221">
        <v>1.84973762265195</v>
      </c>
      <c r="D15740" s="221"/>
      <c r="E15740" s="221">
        <v>1.8169821061837901</v>
      </c>
    </row>
    <row r="15741" spans="1:5" x14ac:dyDescent="0.25">
      <c r="A15741" s="221">
        <v>74366.486323725403</v>
      </c>
      <c r="B15741" s="221">
        <v>2.94992720535874</v>
      </c>
      <c r="C15741" s="221">
        <v>1.84973468620102</v>
      </c>
      <c r="D15741" s="221"/>
      <c r="E15741" s="221">
        <v>1.8169816370451599</v>
      </c>
    </row>
    <row r="15742" spans="1:5" x14ac:dyDescent="0.25">
      <c r="A15742" s="221">
        <v>74371.7888609933</v>
      </c>
      <c r="B15742" s="221">
        <v>1.0918716511920901</v>
      </c>
      <c r="C15742" s="221">
        <v>1.8497012624793201</v>
      </c>
      <c r="D15742" s="221"/>
      <c r="E15742" s="221">
        <v>1.81697629854494</v>
      </c>
    </row>
    <row r="15743" spans="1:5" x14ac:dyDescent="0.25">
      <c r="A15743" s="221">
        <v>74384.223784257207</v>
      </c>
      <c r="B15743" s="221">
        <v>-0.38878549415510799</v>
      </c>
      <c r="C15743" s="221">
        <v>1.8496228177349301</v>
      </c>
      <c r="D15743" s="221"/>
      <c r="E15743" s="221">
        <v>1.8169637801590299</v>
      </c>
    </row>
    <row r="15744" spans="1:5" x14ac:dyDescent="0.25">
      <c r="A15744" s="221">
        <v>74386.963599907307</v>
      </c>
      <c r="B15744" s="221">
        <v>0.72357550201962395</v>
      </c>
      <c r="C15744" s="221">
        <v>1.84960552194595</v>
      </c>
      <c r="D15744" s="221"/>
      <c r="E15744" s="221">
        <v>1.81696102278684</v>
      </c>
    </row>
    <row r="15745" spans="1:5" x14ac:dyDescent="0.25">
      <c r="A15745" s="221">
        <v>74403.675007899699</v>
      </c>
      <c r="B15745" s="221">
        <v>1.5038288596688401</v>
      </c>
      <c r="C15745" s="221">
        <v>1.8494999325455901</v>
      </c>
      <c r="D15745" s="221"/>
      <c r="E15745" s="221">
        <v>1.8169442056927001</v>
      </c>
    </row>
    <row r="15746" spans="1:5" x14ac:dyDescent="0.25">
      <c r="A15746" s="221">
        <v>74406.608779812203</v>
      </c>
      <c r="B15746" s="221">
        <v>2.1549543332272099</v>
      </c>
      <c r="C15746" s="221">
        <v>1.8494813815509901</v>
      </c>
      <c r="D15746" s="221"/>
      <c r="E15746" s="221">
        <v>1.8169412540908401</v>
      </c>
    </row>
    <row r="15747" spans="1:5" x14ac:dyDescent="0.25">
      <c r="A15747" s="221">
        <v>74412.218183078803</v>
      </c>
      <c r="B15747" s="221">
        <v>3.6764432129111801</v>
      </c>
      <c r="C15747" s="221">
        <v>1.8494458948153001</v>
      </c>
      <c r="D15747" s="221"/>
      <c r="E15747" s="221">
        <v>1.81693561105849</v>
      </c>
    </row>
    <row r="15748" spans="1:5" x14ac:dyDescent="0.25">
      <c r="A15748" s="221">
        <v>74434.634306802298</v>
      </c>
      <c r="B15748" s="221">
        <v>1.27188182871887</v>
      </c>
      <c r="C15748" s="221">
        <v>1.8493039064221899</v>
      </c>
      <c r="D15748" s="221"/>
      <c r="E15748" s="221">
        <v>1.81691306613599</v>
      </c>
    </row>
    <row r="15749" spans="1:5" x14ac:dyDescent="0.25">
      <c r="A15749" s="221">
        <v>74436.996965657803</v>
      </c>
      <c r="B15749" s="221">
        <v>1.0187386119333299</v>
      </c>
      <c r="C15749" s="221">
        <v>1.84928892413269</v>
      </c>
      <c r="D15749" s="221"/>
      <c r="E15749" s="221">
        <v>1.81691068990175</v>
      </c>
    </row>
    <row r="15750" spans="1:5" x14ac:dyDescent="0.25">
      <c r="A15750" s="221">
        <v>74445.162496771401</v>
      </c>
      <c r="B15750" s="221">
        <v>1.41598479883809</v>
      </c>
      <c r="C15750" s="221">
        <v>1.8492371211272201</v>
      </c>
      <c r="D15750" s="221"/>
      <c r="E15750" s="221">
        <v>1.8169024819641399</v>
      </c>
    </row>
    <row r="15751" spans="1:5" x14ac:dyDescent="0.25">
      <c r="A15751" s="221">
        <v>74445.548262680197</v>
      </c>
      <c r="B15751" s="221">
        <v>1.9017728432199099</v>
      </c>
      <c r="C15751" s="221">
        <v>1.84923467285139</v>
      </c>
      <c r="D15751" s="221"/>
      <c r="E15751" s="221">
        <v>1.81690209419481</v>
      </c>
    </row>
    <row r="15752" spans="1:5" x14ac:dyDescent="0.25">
      <c r="A15752" s="221">
        <v>74469.697250868194</v>
      </c>
      <c r="B15752" s="221">
        <v>4.22481116469271</v>
      </c>
      <c r="C15752" s="221">
        <v>1.84908124507317</v>
      </c>
      <c r="D15752" s="221"/>
      <c r="E15752" s="221">
        <v>1.8168778215508501</v>
      </c>
    </row>
    <row r="15753" spans="1:5" x14ac:dyDescent="0.25">
      <c r="A15753" s="221">
        <v>74476.794386704103</v>
      </c>
      <c r="B15753" s="221">
        <v>1.62905869235315</v>
      </c>
      <c r="C15753" s="221">
        <v>1.8490360925331999</v>
      </c>
      <c r="D15753" s="221"/>
      <c r="E15753" s="221">
        <v>1.8168706928145</v>
      </c>
    </row>
    <row r="15754" spans="1:5" x14ac:dyDescent="0.25">
      <c r="A15754" s="221">
        <v>74479.321303566307</v>
      </c>
      <c r="B15754" s="221">
        <v>1.5650564703719101</v>
      </c>
      <c r="C15754" s="221">
        <v>1.8490200093442</v>
      </c>
      <c r="D15754" s="221"/>
      <c r="E15754" s="221">
        <v>1.8168681546463601</v>
      </c>
    </row>
    <row r="15755" spans="1:5" x14ac:dyDescent="0.25">
      <c r="A15755" s="221">
        <v>74483.204566856293</v>
      </c>
      <c r="B15755" s="221">
        <v>1.8494153988977799</v>
      </c>
      <c r="C15755" s="221">
        <v>1.84899528645904</v>
      </c>
      <c r="D15755" s="221"/>
      <c r="E15755" s="221">
        <v>1.8168642540925599</v>
      </c>
    </row>
    <row r="15756" spans="1:5" x14ac:dyDescent="0.25">
      <c r="A15756" s="221">
        <v>74486.486110137601</v>
      </c>
      <c r="B15756" s="221">
        <v>2.8620242628674601</v>
      </c>
      <c r="C15756" s="221">
        <v>1.8489743879342699</v>
      </c>
      <c r="D15756" s="221"/>
      <c r="E15756" s="221">
        <v>1.81686095793797</v>
      </c>
    </row>
    <row r="15757" spans="1:5" x14ac:dyDescent="0.25">
      <c r="A15757" s="221">
        <v>74487.665872029305</v>
      </c>
      <c r="B15757" s="221">
        <v>2.42435116152362</v>
      </c>
      <c r="C15757" s="221">
        <v>1.8489668731601101</v>
      </c>
      <c r="D15757" s="221"/>
      <c r="E15757" s="221">
        <v>1.81685977292311</v>
      </c>
    </row>
    <row r="15758" spans="1:5" x14ac:dyDescent="0.25">
      <c r="A15758" s="221">
        <v>74494.646794018496</v>
      </c>
      <c r="B15758" s="221">
        <v>1.6213908103012999</v>
      </c>
      <c r="C15758" s="221">
        <v>1.84892239079008</v>
      </c>
      <c r="D15758" s="221"/>
      <c r="E15758" s="221">
        <v>1.81685276091806</v>
      </c>
    </row>
    <row r="15759" spans="1:5" x14ac:dyDescent="0.25">
      <c r="A15759" s="221">
        <v>74500.684616770493</v>
      </c>
      <c r="B15759" s="221">
        <v>1.43270016935904</v>
      </c>
      <c r="C15759" s="221">
        <v>1.84888389617418</v>
      </c>
      <c r="D15759" s="221"/>
      <c r="E15759" s="221">
        <v>1.81684669621146</v>
      </c>
    </row>
    <row r="15760" spans="1:5" x14ac:dyDescent="0.25">
      <c r="A15760" s="221">
        <v>74508.761156031294</v>
      </c>
      <c r="B15760" s="221">
        <v>1.2976604394009801</v>
      </c>
      <c r="C15760" s="221">
        <v>1.8488323722109901</v>
      </c>
      <c r="D15760" s="221"/>
      <c r="E15760" s="221">
        <v>1.8168385837108301</v>
      </c>
    </row>
    <row r="15761" spans="1:5" x14ac:dyDescent="0.25">
      <c r="A15761" s="221">
        <v>74510.378833484603</v>
      </c>
      <c r="B15761" s="221">
        <v>1.1393514700651399</v>
      </c>
      <c r="C15761" s="221">
        <v>1.8488220479961901</v>
      </c>
      <c r="D15761" s="221"/>
      <c r="E15761" s="221">
        <v>1.81683695883055</v>
      </c>
    </row>
    <row r="15762" spans="1:5" x14ac:dyDescent="0.25">
      <c r="A15762" s="221">
        <v>74540.7370942009</v>
      </c>
      <c r="B15762" s="221">
        <v>2.2722882648809501</v>
      </c>
      <c r="C15762" s="221">
        <v>1.8486280325120299</v>
      </c>
      <c r="D15762" s="221"/>
      <c r="E15762" s="221">
        <v>1.8168064856495001</v>
      </c>
    </row>
    <row r="15763" spans="1:5" x14ac:dyDescent="0.25">
      <c r="A15763" s="221">
        <v>74540.994616509401</v>
      </c>
      <c r="B15763" s="221">
        <v>1.35016241217194</v>
      </c>
      <c r="C15763" s="221">
        <v>1.84862638438966</v>
      </c>
      <c r="D15763" s="221"/>
      <c r="E15763" s="221">
        <v>1.81680622722061</v>
      </c>
    </row>
    <row r="15764" spans="1:5" x14ac:dyDescent="0.25">
      <c r="A15764" s="221">
        <v>74544.4368046772</v>
      </c>
      <c r="B15764" s="221">
        <v>1.5077308096970401</v>
      </c>
      <c r="C15764" s="221">
        <v>1.84860435369705</v>
      </c>
      <c r="D15764" s="221"/>
      <c r="E15764" s="221">
        <v>1.81680277326394</v>
      </c>
    </row>
    <row r="15765" spans="1:5" x14ac:dyDescent="0.25">
      <c r="A15765" s="221">
        <v>74545.174730979401</v>
      </c>
      <c r="B15765" s="221">
        <v>1.6818399192045601</v>
      </c>
      <c r="C15765" s="221">
        <v>1.84859963013872</v>
      </c>
      <c r="D15765" s="221"/>
      <c r="E15765" s="221">
        <v>1.8168020329561401</v>
      </c>
    </row>
    <row r="15766" spans="1:5" x14ac:dyDescent="0.25">
      <c r="A15766" s="221">
        <v>74545.712707479499</v>
      </c>
      <c r="B15766" s="221">
        <v>2.3801176662569001</v>
      </c>
      <c r="C15766" s="221">
        <v>1.8485961861814499</v>
      </c>
      <c r="D15766" s="221"/>
      <c r="E15766" s="221">
        <v>1.81680149324343</v>
      </c>
    </row>
    <row r="15767" spans="1:5" x14ac:dyDescent="0.25">
      <c r="A15767" s="221">
        <v>74548.173381476707</v>
      </c>
      <c r="B15767" s="221">
        <v>0.98967869255199803</v>
      </c>
      <c r="C15767" s="221">
        <v>1.8485804317163801</v>
      </c>
      <c r="D15767" s="221"/>
      <c r="E15767" s="221">
        <v>1.81679902462811</v>
      </c>
    </row>
    <row r="15768" spans="1:5" x14ac:dyDescent="0.25">
      <c r="A15768" s="221">
        <v>74548.655052509697</v>
      </c>
      <c r="B15768" s="221">
        <v>2.67635372812118</v>
      </c>
      <c r="C15768" s="221">
        <v>1.84857734743366</v>
      </c>
      <c r="D15768" s="221"/>
      <c r="E15768" s="221">
        <v>1.81679854140259</v>
      </c>
    </row>
    <row r="15769" spans="1:5" x14ac:dyDescent="0.25">
      <c r="A15769" s="221">
        <v>74549.022711247293</v>
      </c>
      <c r="B15769" s="221">
        <v>2.3917148284990901</v>
      </c>
      <c r="C15769" s="221">
        <v>1.8485749931209701</v>
      </c>
      <c r="D15769" s="221"/>
      <c r="E15769" s="221">
        <v>1.8167981725573099</v>
      </c>
    </row>
    <row r="15770" spans="1:5" x14ac:dyDescent="0.25">
      <c r="A15770" s="221">
        <v>74580.043399404603</v>
      </c>
      <c r="B15770" s="221">
        <v>2.97489542394784</v>
      </c>
      <c r="C15770" s="221">
        <v>1.8483760885112099</v>
      </c>
      <c r="D15770" s="221"/>
      <c r="E15770" s="221">
        <v>1.8167670588759499</v>
      </c>
    </row>
    <row r="15771" spans="1:5" x14ac:dyDescent="0.25">
      <c r="A15771" s="221">
        <v>74592.995529120904</v>
      </c>
      <c r="B15771" s="221">
        <v>2.4054373657250498</v>
      </c>
      <c r="C15771" s="221">
        <v>1.84829288650096</v>
      </c>
      <c r="D15771" s="221"/>
      <c r="E15771" s="221">
        <v>1.8167540738138299</v>
      </c>
    </row>
    <row r="15772" spans="1:5" x14ac:dyDescent="0.25">
      <c r="A15772" s="221">
        <v>74599.375602234199</v>
      </c>
      <c r="B15772" s="221">
        <v>2.7051544410745301</v>
      </c>
      <c r="C15772" s="221">
        <v>1.8482518691833401</v>
      </c>
      <c r="D15772" s="221"/>
      <c r="E15772" s="221">
        <v>1.8167476782588701</v>
      </c>
    </row>
    <row r="15773" spans="1:5" x14ac:dyDescent="0.25">
      <c r="A15773" s="221">
        <v>74601.7636488805</v>
      </c>
      <c r="B15773" s="221">
        <v>-0.142117375351514</v>
      </c>
      <c r="C15773" s="221">
        <v>1.84823651091652</v>
      </c>
      <c r="D15773" s="221"/>
      <c r="E15773" s="221">
        <v>1.81674528501287</v>
      </c>
    </row>
    <row r="15774" spans="1:5" x14ac:dyDescent="0.25">
      <c r="A15774" s="221">
        <v>74610.372485577798</v>
      </c>
      <c r="B15774" s="221">
        <v>0.83597449434120696</v>
      </c>
      <c r="C15774" s="221">
        <v>1.8481811196461</v>
      </c>
      <c r="D15774" s="221"/>
      <c r="E15774" s="221">
        <v>1.81673665743268</v>
      </c>
    </row>
    <row r="15775" spans="1:5" x14ac:dyDescent="0.25">
      <c r="A15775" s="221">
        <v>74616.193222272501</v>
      </c>
      <c r="B15775" s="221">
        <v>1.32449199208471</v>
      </c>
      <c r="C15775" s="221">
        <v>1.8481436450439299</v>
      </c>
      <c r="D15775" s="221"/>
      <c r="E15775" s="221">
        <v>1.81673082445303</v>
      </c>
    </row>
    <row r="15776" spans="1:5" x14ac:dyDescent="0.25">
      <c r="A15776" s="221">
        <v>74619.691297525496</v>
      </c>
      <c r="B15776" s="221">
        <v>1.6617649960193801</v>
      </c>
      <c r="C15776" s="221">
        <v>1.8481211157734101</v>
      </c>
      <c r="D15776" s="221"/>
      <c r="E15776" s="221">
        <v>1.816727319505</v>
      </c>
    </row>
    <row r="15777" spans="1:5" x14ac:dyDescent="0.25">
      <c r="A15777" s="221">
        <v>74622.770067953199</v>
      </c>
      <c r="B15777" s="221">
        <v>1.73115382134357</v>
      </c>
      <c r="C15777" s="221">
        <v>1.8481012816159299</v>
      </c>
      <c r="D15777" s="221"/>
      <c r="E15777" s="221">
        <v>1.81672423504879</v>
      </c>
    </row>
    <row r="15778" spans="1:5" x14ac:dyDescent="0.25">
      <c r="A15778" s="221">
        <v>74633.701061873202</v>
      </c>
      <c r="B15778" s="221">
        <v>1.1051557748595899</v>
      </c>
      <c r="C15778" s="221">
        <v>1.8480308207268299</v>
      </c>
      <c r="D15778" s="221"/>
      <c r="E15778" s="221">
        <v>1.81671328539043</v>
      </c>
    </row>
    <row r="15779" spans="1:5" x14ac:dyDescent="0.25">
      <c r="A15779" s="221">
        <v>74637.637077575899</v>
      </c>
      <c r="B15779" s="221">
        <v>2.1277809330363602</v>
      </c>
      <c r="C15779" s="221">
        <v>1.84800543385619</v>
      </c>
      <c r="D15779" s="221"/>
      <c r="E15779" s="221">
        <v>1.8167093429057699</v>
      </c>
    </row>
    <row r="15780" spans="1:5" x14ac:dyDescent="0.25">
      <c r="A15780" s="221">
        <v>74666.011612244198</v>
      </c>
      <c r="B15780" s="221">
        <v>1.7702133602611101</v>
      </c>
      <c r="C15780" s="221">
        <v>1.8478221807802999</v>
      </c>
      <c r="D15780" s="221"/>
      <c r="E15780" s="221">
        <v>1.81668093197654</v>
      </c>
    </row>
    <row r="15781" spans="1:5" x14ac:dyDescent="0.25">
      <c r="A15781" s="221">
        <v>74666.425623577205</v>
      </c>
      <c r="B15781" s="221">
        <v>1.6834933104530101</v>
      </c>
      <c r="C15781" s="221">
        <v>1.8478195038301199</v>
      </c>
      <c r="D15781" s="221"/>
      <c r="E15781" s="221">
        <v>1.81668051757311</v>
      </c>
    </row>
    <row r="15782" spans="1:5" x14ac:dyDescent="0.25">
      <c r="A15782" s="221">
        <v>74683.444603678698</v>
      </c>
      <c r="B15782" s="221">
        <v>1.1465761401627801</v>
      </c>
      <c r="C15782" s="221">
        <v>1.84770938391901</v>
      </c>
      <c r="D15782" s="221"/>
      <c r="E15782" s="221">
        <v>1.8166634878076</v>
      </c>
    </row>
    <row r="15783" spans="1:5" x14ac:dyDescent="0.25">
      <c r="A15783" s="221">
        <v>74686.578741089994</v>
      </c>
      <c r="B15783" s="221">
        <v>1.72217169153901</v>
      </c>
      <c r="C15783" s="221">
        <v>1.8476890883603401</v>
      </c>
      <c r="D15783" s="221"/>
      <c r="E15783" s="221">
        <v>1.8166603526410099</v>
      </c>
    </row>
    <row r="15784" spans="1:5" x14ac:dyDescent="0.25">
      <c r="A15784" s="221">
        <v>74699.835283808599</v>
      </c>
      <c r="B15784" s="221">
        <v>1.7510627761876201</v>
      </c>
      <c r="C15784" s="221">
        <v>1.8476031875710599</v>
      </c>
      <c r="D15784" s="221"/>
      <c r="E15784" s="221">
        <v>1.81664709174515</v>
      </c>
    </row>
    <row r="15785" spans="1:5" x14ac:dyDescent="0.25">
      <c r="A15785" s="221">
        <v>74710.633666666996</v>
      </c>
      <c r="B15785" s="221">
        <v>1.5278502521769699</v>
      </c>
      <c r="C15785" s="221">
        <v>1.8475331484594599</v>
      </c>
      <c r="D15785" s="221"/>
      <c r="E15785" s="221">
        <v>1.8166362898163499</v>
      </c>
    </row>
    <row r="15786" spans="1:5" x14ac:dyDescent="0.25">
      <c r="A15786" s="221">
        <v>74716.296931675301</v>
      </c>
      <c r="B15786" s="221">
        <v>1.49435273846774</v>
      </c>
      <c r="C15786" s="221">
        <v>1.84749639217371</v>
      </c>
      <c r="D15786" s="221"/>
      <c r="E15786" s="221">
        <v>1.8166306246916499</v>
      </c>
    </row>
    <row r="15787" spans="1:5" x14ac:dyDescent="0.25">
      <c r="A15787" s="221">
        <v>74721.70878709</v>
      </c>
      <c r="B15787" s="221">
        <v>2.0847498593172098</v>
      </c>
      <c r="C15787" s="221">
        <v>1.8474612522656599</v>
      </c>
      <c r="D15787" s="221"/>
      <c r="E15787" s="221">
        <v>1.8166252110591099</v>
      </c>
    </row>
    <row r="15788" spans="1:5" x14ac:dyDescent="0.25">
      <c r="A15788" s="221">
        <v>74731.679943460796</v>
      </c>
      <c r="B15788" s="221">
        <v>1.4011031260706499</v>
      </c>
      <c r="C15788" s="221">
        <v>1.8473964690238101</v>
      </c>
      <c r="D15788" s="221"/>
      <c r="E15788" s="221">
        <v>1.8166152397639199</v>
      </c>
    </row>
    <row r="15789" spans="1:5" x14ac:dyDescent="0.25">
      <c r="A15789" s="221">
        <v>74733.164425644907</v>
      </c>
      <c r="B15789" s="221">
        <v>1.8168982373246501</v>
      </c>
      <c r="C15789" s="221">
        <v>1.8473868199129</v>
      </c>
      <c r="D15789" s="221"/>
      <c r="E15789" s="221">
        <v>1.8166137559261699</v>
      </c>
    </row>
    <row r="15790" spans="1:5" x14ac:dyDescent="0.25">
      <c r="A15790" s="221">
        <v>74741.088033378197</v>
      </c>
      <c r="B15790" s="221">
        <v>1.8725096458991299</v>
      </c>
      <c r="C15790" s="221">
        <v>1.8473352976263699</v>
      </c>
      <c r="D15790" s="221"/>
      <c r="E15790" s="221">
        <v>1.81660583575818</v>
      </c>
    </row>
    <row r="15791" spans="1:5" x14ac:dyDescent="0.25">
      <c r="A15791" s="221">
        <v>74751.193948062704</v>
      </c>
      <c r="B15791" s="221">
        <v>1.96375915468139</v>
      </c>
      <c r="C15791" s="221">
        <v>1.8472695389182401</v>
      </c>
      <c r="D15791" s="221"/>
      <c r="E15791" s="221">
        <v>1.8165957352613</v>
      </c>
    </row>
    <row r="15792" spans="1:5" x14ac:dyDescent="0.25">
      <c r="A15792" s="221">
        <v>74755.693303140797</v>
      </c>
      <c r="B15792" s="221">
        <v>0.88660143283929604</v>
      </c>
      <c r="C15792" s="221">
        <v>1.8472402451949801</v>
      </c>
      <c r="D15792" s="221"/>
      <c r="E15792" s="221">
        <v>1.8165912395558901</v>
      </c>
    </row>
    <row r="15793" spans="1:5" x14ac:dyDescent="0.25">
      <c r="A15793" s="221">
        <v>74757.562109754697</v>
      </c>
      <c r="B15793" s="221">
        <v>1.73249265903399</v>
      </c>
      <c r="C15793" s="221">
        <v>1.84722807504394</v>
      </c>
      <c r="D15793" s="221"/>
      <c r="E15793" s="221">
        <v>1.81658937226516</v>
      </c>
    </row>
    <row r="15794" spans="1:5" x14ac:dyDescent="0.25">
      <c r="A15794" s="221">
        <v>74764.308698941997</v>
      </c>
      <c r="B15794" s="221">
        <v>1.7779740666841199</v>
      </c>
      <c r="C15794" s="221">
        <v>1.84718412485252</v>
      </c>
      <c r="D15794" s="221"/>
      <c r="E15794" s="221">
        <v>1.8165826311485</v>
      </c>
    </row>
    <row r="15795" spans="1:5" x14ac:dyDescent="0.25">
      <c r="A15795" s="221">
        <v>74767.570482555995</v>
      </c>
      <c r="B15795" s="221">
        <v>1.1797170981707099</v>
      </c>
      <c r="C15795" s="221">
        <v>1.84716286786562</v>
      </c>
      <c r="D15795" s="221"/>
      <c r="E15795" s="221">
        <v>1.81657937201069</v>
      </c>
    </row>
    <row r="15796" spans="1:5" x14ac:dyDescent="0.25">
      <c r="A15796" s="221">
        <v>74770.055231599807</v>
      </c>
      <c r="B15796" s="221">
        <v>1.1736732471215401</v>
      </c>
      <c r="C15796" s="221">
        <v>1.8471466710325599</v>
      </c>
      <c r="D15796" s="221"/>
      <c r="E15796" s="221">
        <v>1.8165768902519699</v>
      </c>
    </row>
    <row r="15797" spans="1:5" x14ac:dyDescent="0.25">
      <c r="A15797" s="221">
        <v>74791.820878047496</v>
      </c>
      <c r="B15797" s="221">
        <v>-1.3352407704597899</v>
      </c>
      <c r="C15797" s="221">
        <v>1.84700466191224</v>
      </c>
      <c r="D15797" s="221"/>
      <c r="E15797" s="221">
        <v>1.81655515386477</v>
      </c>
    </row>
    <row r="15798" spans="1:5" x14ac:dyDescent="0.25">
      <c r="A15798" s="221">
        <v>74792.433274862997</v>
      </c>
      <c r="B15798" s="221">
        <v>2.65211949874449</v>
      </c>
      <c r="C15798" s="221">
        <v>1.84700066291723</v>
      </c>
      <c r="D15798" s="221"/>
      <c r="E15798" s="221">
        <v>1.8165545422911999</v>
      </c>
    </row>
    <row r="15799" spans="1:5" x14ac:dyDescent="0.25">
      <c r="A15799" s="221">
        <v>74796.159924069099</v>
      </c>
      <c r="B15799" s="221">
        <v>1.9494577571504299</v>
      </c>
      <c r="C15799" s="221">
        <v>1.8469763236015699</v>
      </c>
      <c r="D15799" s="221"/>
      <c r="E15799" s="221">
        <v>1.8165508206516701</v>
      </c>
    </row>
    <row r="15800" spans="1:5" x14ac:dyDescent="0.25">
      <c r="A15800" s="221">
        <v>74798.180783750897</v>
      </c>
      <c r="B15800" s="221">
        <v>2.0349559668160202</v>
      </c>
      <c r="C15800" s="221">
        <v>1.8469631221656699</v>
      </c>
      <c r="D15800" s="221"/>
      <c r="E15800" s="221">
        <v>1.8165488025086001</v>
      </c>
    </row>
    <row r="15801" spans="1:5" x14ac:dyDescent="0.25">
      <c r="A15801" s="221">
        <v>74808.026450586694</v>
      </c>
      <c r="B15801" s="221">
        <v>0.81054934008042401</v>
      </c>
      <c r="C15801" s="221">
        <v>1.8468987754778301</v>
      </c>
      <c r="D15801" s="221"/>
      <c r="E15801" s="221">
        <v>1.8165389720534799</v>
      </c>
    </row>
    <row r="15802" spans="1:5" x14ac:dyDescent="0.25">
      <c r="A15802" s="221">
        <v>74809.468560223599</v>
      </c>
      <c r="B15802" s="221">
        <v>3.0231070653664598</v>
      </c>
      <c r="C15802" s="221">
        <v>1.8468893464818199</v>
      </c>
      <c r="D15802" s="221"/>
      <c r="E15802" s="221">
        <v>1.81653753248768</v>
      </c>
    </row>
    <row r="15803" spans="1:5" x14ac:dyDescent="0.25">
      <c r="A15803" s="221">
        <v>74814.060459918299</v>
      </c>
      <c r="B15803" s="221">
        <v>3.7628248557781201</v>
      </c>
      <c r="C15803" s="221">
        <v>1.84685931623967</v>
      </c>
      <c r="D15803" s="221"/>
      <c r="E15803" s="221">
        <v>1.8165329492107001</v>
      </c>
    </row>
    <row r="15804" spans="1:5" x14ac:dyDescent="0.25">
      <c r="A15804" s="221">
        <v>74817.798799579905</v>
      </c>
      <c r="B15804" s="221">
        <v>1.4299772558511701</v>
      </c>
      <c r="C15804" s="221">
        <v>1.8468348548644</v>
      </c>
      <c r="D15804" s="221"/>
      <c r="E15804" s="221">
        <v>1.8165292179691299</v>
      </c>
    </row>
    <row r="15805" spans="1:5" x14ac:dyDescent="0.25">
      <c r="A15805" s="221">
        <v>74837.054091257305</v>
      </c>
      <c r="B15805" s="221">
        <v>1.3890594240012299</v>
      </c>
      <c r="C15805" s="221">
        <v>1.8467087852298201</v>
      </c>
      <c r="D15805" s="221"/>
      <c r="E15805" s="221">
        <v>1.8165100052243399</v>
      </c>
    </row>
    <row r="15806" spans="1:5" x14ac:dyDescent="0.25">
      <c r="A15806" s="221">
        <v>74841.472754226095</v>
      </c>
      <c r="B15806" s="221">
        <v>1.5313128847524999</v>
      </c>
      <c r="C15806" s="221">
        <v>1.8466798280513199</v>
      </c>
      <c r="D15806" s="221"/>
      <c r="E15806" s="221">
        <v>1.8165055963249299</v>
      </c>
    </row>
    <row r="15807" spans="1:5" x14ac:dyDescent="0.25">
      <c r="A15807" s="221">
        <v>74846.395017392395</v>
      </c>
      <c r="B15807" s="221">
        <v>1.16439963205004</v>
      </c>
      <c r="C15807" s="221">
        <v>1.84664755932645</v>
      </c>
      <c r="D15807" s="221"/>
      <c r="E15807" s="221">
        <v>1.81650068639221</v>
      </c>
    </row>
    <row r="15808" spans="1:5" x14ac:dyDescent="0.25">
      <c r="A15808" s="221">
        <v>74851.652852947096</v>
      </c>
      <c r="B15808" s="221">
        <v>1.54100431625888</v>
      </c>
      <c r="C15808" s="221">
        <v>1.8466130776118399</v>
      </c>
      <c r="D15808" s="221"/>
      <c r="E15808" s="221">
        <v>1.816495441989</v>
      </c>
    </row>
    <row r="15809" spans="1:5" x14ac:dyDescent="0.25">
      <c r="A15809" s="221">
        <v>74853.906890818296</v>
      </c>
      <c r="B15809" s="221">
        <v>1.9691492382889899</v>
      </c>
      <c r="C15809" s="221">
        <v>1.8465982911419001</v>
      </c>
      <c r="D15809" s="221"/>
      <c r="E15809" s="221">
        <v>1.81649319383962</v>
      </c>
    </row>
    <row r="15810" spans="1:5" x14ac:dyDescent="0.25">
      <c r="A15810" s="221">
        <v>74857.325750068994</v>
      </c>
      <c r="B15810" s="221">
        <v>2.3104494149914299</v>
      </c>
      <c r="C15810" s="221">
        <v>1.8465758578576501</v>
      </c>
      <c r="D15810" s="221"/>
      <c r="E15810" s="221">
        <v>1.81648978422179</v>
      </c>
    </row>
    <row r="15811" spans="1:5" x14ac:dyDescent="0.25">
      <c r="A15811" s="221">
        <v>74872.527653771307</v>
      </c>
      <c r="B15811" s="221">
        <v>2.1602799058955102</v>
      </c>
      <c r="C15811" s="221">
        <v>1.8464760444816</v>
      </c>
      <c r="D15811" s="221"/>
      <c r="E15811" s="221">
        <v>1.81647463027038</v>
      </c>
    </row>
    <row r="15812" spans="1:5" x14ac:dyDescent="0.25">
      <c r="A15812" s="221">
        <v>74889.348946163504</v>
      </c>
      <c r="B15812" s="221">
        <v>1.6452099493582399</v>
      </c>
      <c r="C15812" s="221">
        <v>1.84636546703112</v>
      </c>
      <c r="D15812" s="221"/>
      <c r="E15812" s="221">
        <v>1.81645786203841</v>
      </c>
    </row>
    <row r="15813" spans="1:5" x14ac:dyDescent="0.25">
      <c r="A15813" s="221">
        <v>74892.902499990407</v>
      </c>
      <c r="B15813" s="221">
        <v>1.7386230113752601</v>
      </c>
      <c r="C15813" s="221">
        <v>1.8463420897188401</v>
      </c>
      <c r="D15813" s="221"/>
      <c r="E15813" s="221">
        <v>1.8164543196937699</v>
      </c>
    </row>
    <row r="15814" spans="1:5" x14ac:dyDescent="0.25">
      <c r="A15814" s="221">
        <v>74895.716185194993</v>
      </c>
      <c r="B15814" s="221">
        <v>2.2267699258692102</v>
      </c>
      <c r="C15814" s="221">
        <v>1.8463235753782801</v>
      </c>
      <c r="D15814" s="221"/>
      <c r="E15814" s="221">
        <v>1.81645151488395</v>
      </c>
    </row>
    <row r="15815" spans="1:5" x14ac:dyDescent="0.25">
      <c r="A15815" s="221">
        <v>74900.379950585499</v>
      </c>
      <c r="B15815" s="221">
        <v>0.81882377602979795</v>
      </c>
      <c r="C15815" s="221">
        <v>1.84629287894411</v>
      </c>
      <c r="D15815" s="221"/>
      <c r="E15815" s="221">
        <v>1.81644686677911</v>
      </c>
    </row>
    <row r="15816" spans="1:5" x14ac:dyDescent="0.25">
      <c r="A15816" s="221">
        <v>74914.050711278396</v>
      </c>
      <c r="B15816" s="221">
        <v>1.0231612970397901</v>
      </c>
      <c r="C15816" s="221">
        <v>1.84620283934233</v>
      </c>
      <c r="D15816" s="221"/>
      <c r="E15816" s="221">
        <v>1.8164332492995101</v>
      </c>
    </row>
    <row r="15817" spans="1:5" x14ac:dyDescent="0.25">
      <c r="A15817" s="221">
        <v>74915.696366061995</v>
      </c>
      <c r="B15817" s="221">
        <v>3.27516011337545</v>
      </c>
      <c r="C15817" s="221">
        <v>1.84619199455974</v>
      </c>
      <c r="D15817" s="221"/>
      <c r="E15817" s="221">
        <v>1.81643161005859</v>
      </c>
    </row>
    <row r="15818" spans="1:5" x14ac:dyDescent="0.25">
      <c r="A15818" s="221">
        <v>74919.3501430701</v>
      </c>
      <c r="B15818" s="221">
        <v>1.6515969887639099</v>
      </c>
      <c r="C15818" s="221">
        <v>1.8461679117369301</v>
      </c>
      <c r="D15818" s="221"/>
      <c r="E15818" s="221">
        <v>1.8164279705219899</v>
      </c>
    </row>
    <row r="15819" spans="1:5" x14ac:dyDescent="0.25">
      <c r="A15819" s="221">
        <v>74923.534793162995</v>
      </c>
      <c r="B15819" s="221">
        <v>2.6296599157646701</v>
      </c>
      <c r="C15819" s="221">
        <v>1.8461403220071899</v>
      </c>
      <c r="D15819" s="221"/>
      <c r="E15819" s="221">
        <v>1.8164238021813599</v>
      </c>
    </row>
    <row r="15820" spans="1:5" x14ac:dyDescent="0.25">
      <c r="A15820" s="221">
        <v>74924.662107694705</v>
      </c>
      <c r="B15820" s="221">
        <v>2.05569121519527</v>
      </c>
      <c r="C15820" s="221">
        <v>1.84613288810902</v>
      </c>
      <c r="D15820" s="221"/>
      <c r="E15820" s="221">
        <v>1.8164226792604801</v>
      </c>
    </row>
    <row r="15821" spans="1:5" x14ac:dyDescent="0.25">
      <c r="A15821" s="221">
        <v>74930.141936677406</v>
      </c>
      <c r="B15821" s="221">
        <v>2.1869547913919498</v>
      </c>
      <c r="C15821" s="221">
        <v>1.84609674364077</v>
      </c>
      <c r="D15821" s="221"/>
      <c r="E15821" s="221">
        <v>1.81641722078885</v>
      </c>
    </row>
    <row r="15822" spans="1:5" x14ac:dyDescent="0.25">
      <c r="A15822" s="221">
        <v>74931.756598857406</v>
      </c>
      <c r="B15822" s="221">
        <v>2.6885267932932999</v>
      </c>
      <c r="C15822" s="221">
        <v>1.8460860901454099</v>
      </c>
      <c r="D15822" s="221"/>
      <c r="E15822" s="221">
        <v>1.8164156124197399</v>
      </c>
    </row>
    <row r="15823" spans="1:5" x14ac:dyDescent="0.25">
      <c r="A15823" s="221">
        <v>74933.804079040507</v>
      </c>
      <c r="B15823" s="221">
        <v>2.3406422114802301</v>
      </c>
      <c r="C15823" s="221">
        <v>1.8460725805318401</v>
      </c>
      <c r="D15823" s="221"/>
      <c r="E15823" s="221">
        <v>1.8164135732192599</v>
      </c>
    </row>
    <row r="15824" spans="1:5" x14ac:dyDescent="0.25">
      <c r="A15824" s="221">
        <v>74957.875294124897</v>
      </c>
      <c r="B15824" s="221">
        <v>1.28695533069594</v>
      </c>
      <c r="C15824" s="221">
        <v>1.8459135990304101</v>
      </c>
      <c r="D15824" s="221"/>
      <c r="E15824" s="221">
        <v>1.81638961145166</v>
      </c>
    </row>
    <row r="15825" spans="1:5" x14ac:dyDescent="0.25">
      <c r="A15825" s="221">
        <v>74958.023748195803</v>
      </c>
      <c r="B15825" s="221">
        <v>2.5070933646706099</v>
      </c>
      <c r="C15825" s="221">
        <v>1.8459126176996199</v>
      </c>
      <c r="D15825" s="221"/>
      <c r="E15825" s="221">
        <v>1.81638946371277</v>
      </c>
    </row>
    <row r="15826" spans="1:5" x14ac:dyDescent="0.25">
      <c r="A15826" s="221">
        <v>74965.044812701395</v>
      </c>
      <c r="B15826" s="221">
        <v>1.95744238735662</v>
      </c>
      <c r="C15826" s="221">
        <v>1.8458661943247701</v>
      </c>
      <c r="D15826" s="221"/>
      <c r="E15826" s="221">
        <v>1.81638247647227</v>
      </c>
    </row>
    <row r="15827" spans="1:5" x14ac:dyDescent="0.25">
      <c r="A15827" s="221">
        <v>74970.207948789903</v>
      </c>
      <c r="B15827" s="221">
        <v>3.08952999484735</v>
      </c>
      <c r="C15827" s="221">
        <v>1.8458320408701501</v>
      </c>
      <c r="D15827" s="221"/>
      <c r="E15827" s="221">
        <v>1.81637733820961</v>
      </c>
    </row>
    <row r="15828" spans="1:5" x14ac:dyDescent="0.25">
      <c r="A15828" s="221">
        <v>75000.195214885796</v>
      </c>
      <c r="B15828" s="221">
        <v>1.92710026943879</v>
      </c>
      <c r="C15828" s="221">
        <v>1.84563343365055</v>
      </c>
      <c r="D15828" s="221"/>
      <c r="E15828" s="221">
        <v>1.81634751375446</v>
      </c>
    </row>
    <row r="15829" spans="1:5" x14ac:dyDescent="0.25">
      <c r="A15829" s="221">
        <v>75005.837703464596</v>
      </c>
      <c r="B15829" s="221">
        <v>1.4997944774413301</v>
      </c>
      <c r="C15829" s="221">
        <v>1.8455960165799099</v>
      </c>
      <c r="D15829" s="221"/>
      <c r="E15829" s="221">
        <v>1.81634190307262</v>
      </c>
    </row>
    <row r="15830" spans="1:5" x14ac:dyDescent="0.25">
      <c r="A15830" s="221">
        <v>75012.799363778598</v>
      </c>
      <c r="B15830" s="221">
        <v>1.60793674502249</v>
      </c>
      <c r="C15830" s="221">
        <v>1.8455498314588401</v>
      </c>
      <c r="D15830" s="221"/>
      <c r="E15830" s="221">
        <v>1.81633498065523</v>
      </c>
    </row>
    <row r="15831" spans="1:5" x14ac:dyDescent="0.25">
      <c r="A15831" s="221">
        <v>75014.032932849397</v>
      </c>
      <c r="B15831" s="221">
        <v>1.28159269638943</v>
      </c>
      <c r="C15831" s="221">
        <v>1.8455416453764599</v>
      </c>
      <c r="D15831" s="221"/>
      <c r="E15831" s="221">
        <v>1.8163337540397999</v>
      </c>
    </row>
    <row r="15832" spans="1:5" x14ac:dyDescent="0.25">
      <c r="A15832" s="221">
        <v>75018.688666002097</v>
      </c>
      <c r="B15832" s="221">
        <v>1.2127204421992901</v>
      </c>
      <c r="C15832" s="221">
        <v>1.84551074318944</v>
      </c>
      <c r="D15832" s="221"/>
      <c r="E15832" s="221">
        <v>1.81632912455104</v>
      </c>
    </row>
    <row r="15833" spans="1:5" x14ac:dyDescent="0.25">
      <c r="A15833" s="221">
        <v>75020.135766714098</v>
      </c>
      <c r="B15833" s="221">
        <v>3.4860094092477301</v>
      </c>
      <c r="C15833" s="221">
        <v>1.84550113610752</v>
      </c>
      <c r="D15833" s="221"/>
      <c r="E15833" s="221">
        <v>1.81632768560764</v>
      </c>
    </row>
    <row r="15834" spans="1:5" x14ac:dyDescent="0.25">
      <c r="A15834" s="221">
        <v>75020.720577672997</v>
      </c>
      <c r="B15834" s="221">
        <v>1.86342655762328</v>
      </c>
      <c r="C15834" s="221">
        <v>1.84549725336397</v>
      </c>
      <c r="D15834" s="221"/>
      <c r="E15834" s="221">
        <v>1.81632710409327</v>
      </c>
    </row>
    <row r="15835" spans="1:5" x14ac:dyDescent="0.25">
      <c r="A15835" s="221">
        <v>75022.860741454497</v>
      </c>
      <c r="B15835" s="221">
        <v>1.2256141695499601</v>
      </c>
      <c r="C15835" s="221">
        <v>1.8454830428086599</v>
      </c>
      <c r="D15835" s="221"/>
      <c r="E15835" s="221">
        <v>1.8163249759936</v>
      </c>
    </row>
    <row r="15836" spans="1:5" x14ac:dyDescent="0.25">
      <c r="A15836" s="221">
        <v>75037.404103244902</v>
      </c>
      <c r="B15836" s="221">
        <v>1.8869297137385601</v>
      </c>
      <c r="C15836" s="221">
        <v>1.8453864203205399</v>
      </c>
      <c r="D15836" s="221"/>
      <c r="E15836" s="221">
        <v>1.8163105202861001</v>
      </c>
    </row>
    <row r="15837" spans="1:5" x14ac:dyDescent="0.25">
      <c r="A15837" s="221">
        <v>75044.8763034109</v>
      </c>
      <c r="B15837" s="221">
        <v>2.6168625555740501</v>
      </c>
      <c r="C15837" s="221">
        <v>1.8453367393887601</v>
      </c>
      <c r="D15837" s="221"/>
      <c r="E15837" s="221">
        <v>1.81630309783507</v>
      </c>
    </row>
    <row r="15838" spans="1:5" x14ac:dyDescent="0.25">
      <c r="A15838" s="221">
        <v>75047.796718581303</v>
      </c>
      <c r="B15838" s="221">
        <v>1.34605348446786</v>
      </c>
      <c r="C15838" s="221">
        <v>1.8453173153292399</v>
      </c>
      <c r="D15838" s="221"/>
      <c r="E15838" s="221">
        <v>1.81630019686372</v>
      </c>
    </row>
    <row r="15839" spans="1:5" x14ac:dyDescent="0.25">
      <c r="A15839" s="221">
        <v>75056.055768376798</v>
      </c>
      <c r="B15839" s="221">
        <v>1.9400753372345501</v>
      </c>
      <c r="C15839" s="221">
        <v>1.8452623623972799</v>
      </c>
      <c r="D15839" s="221"/>
      <c r="E15839" s="221">
        <v>1.81629199280182</v>
      </c>
    </row>
    <row r="15840" spans="1:5" x14ac:dyDescent="0.25">
      <c r="A15840" s="221">
        <v>75056.228433494703</v>
      </c>
      <c r="B15840" s="221">
        <v>2.4615243503026498</v>
      </c>
      <c r="C15840" s="221">
        <v>1.84526121321241</v>
      </c>
      <c r="D15840" s="221"/>
      <c r="E15840" s="221">
        <v>1.81629182128629</v>
      </c>
    </row>
    <row r="15841" spans="1:5" x14ac:dyDescent="0.25">
      <c r="A15841" s="221">
        <v>75061.762146475899</v>
      </c>
      <c r="B15841" s="221">
        <v>2.7559422002751499</v>
      </c>
      <c r="C15841" s="221">
        <v>1.8452243760634699</v>
      </c>
      <c r="D15841" s="221"/>
      <c r="E15841" s="221">
        <v>1.8162863244162</v>
      </c>
    </row>
    <row r="15842" spans="1:5" x14ac:dyDescent="0.25">
      <c r="A15842" s="221">
        <v>75062.635466653999</v>
      </c>
      <c r="B15842" s="221">
        <v>2.7202836208697998</v>
      </c>
      <c r="C15842" s="221">
        <v>1.84521856123124</v>
      </c>
      <c r="D15842" s="221"/>
      <c r="E15842" s="221">
        <v>1.8162854569105</v>
      </c>
    </row>
    <row r="15843" spans="1:5" x14ac:dyDescent="0.25">
      <c r="A15843" s="221">
        <v>75080.810658121904</v>
      </c>
      <c r="B15843" s="221">
        <v>2.2208664660748001</v>
      </c>
      <c r="C15843" s="221">
        <v>1.8450974673854901</v>
      </c>
      <c r="D15843" s="221"/>
      <c r="E15843" s="221">
        <v>1.81626740272758</v>
      </c>
    </row>
    <row r="15844" spans="1:5" x14ac:dyDescent="0.25">
      <c r="A15844" s="221">
        <v>75094.434617447507</v>
      </c>
      <c r="B15844" s="221">
        <v>2.6573022967019599</v>
      </c>
      <c r="C15844" s="221">
        <v>1.84500659950051</v>
      </c>
      <c r="D15844" s="221"/>
      <c r="E15844" s="221">
        <v>1.8162538789542499</v>
      </c>
    </row>
    <row r="15845" spans="1:5" x14ac:dyDescent="0.25">
      <c r="A15845" s="221">
        <v>75098.472447056905</v>
      </c>
      <c r="B15845" s="221">
        <v>1.1872371608686401</v>
      </c>
      <c r="C15845" s="221">
        <v>1.84497965244239</v>
      </c>
      <c r="D15845" s="221"/>
      <c r="E15845" s="221">
        <v>1.81624987115715</v>
      </c>
    </row>
    <row r="15846" spans="1:5" x14ac:dyDescent="0.25">
      <c r="A15846" s="221">
        <v>75099.917274342501</v>
      </c>
      <c r="B15846" s="221">
        <v>1.7268546609212401</v>
      </c>
      <c r="C15846" s="221">
        <v>1.84497000841062</v>
      </c>
      <c r="D15846" s="221"/>
      <c r="E15846" s="221">
        <v>1.81624843707617</v>
      </c>
    </row>
    <row r="15847" spans="1:5" x14ac:dyDescent="0.25">
      <c r="A15847" s="221">
        <v>75101.6036101153</v>
      </c>
      <c r="B15847" s="221">
        <v>4.9186730279084303</v>
      </c>
      <c r="C15847" s="221">
        <v>1.8449587511685399</v>
      </c>
      <c r="D15847" s="221"/>
      <c r="E15847" s="221">
        <v>1.8162467632829999</v>
      </c>
    </row>
    <row r="15848" spans="1:5" x14ac:dyDescent="0.25">
      <c r="A15848" s="221">
        <v>75102.258686669098</v>
      </c>
      <c r="B15848" s="221">
        <v>1.6462121900264699</v>
      </c>
      <c r="C15848" s="221">
        <v>1.84495437782264</v>
      </c>
      <c r="D15848" s="221"/>
      <c r="E15848" s="221">
        <v>1.8162461130787599</v>
      </c>
    </row>
    <row r="15849" spans="1:5" x14ac:dyDescent="0.25">
      <c r="A15849" s="221">
        <v>75103.756796036294</v>
      </c>
      <c r="B15849" s="221">
        <v>6.9494699642813601E-2</v>
      </c>
      <c r="C15849" s="221">
        <v>1.84494437560326</v>
      </c>
      <c r="D15849" s="221"/>
      <c r="E15849" s="221">
        <v>1.81624462611201</v>
      </c>
    </row>
    <row r="15850" spans="1:5" x14ac:dyDescent="0.25">
      <c r="A15850" s="221">
        <v>75111.476149753697</v>
      </c>
      <c r="B15850" s="221">
        <v>2.79147058349605</v>
      </c>
      <c r="C15850" s="221">
        <v>1.8448928208499</v>
      </c>
      <c r="D15850" s="221"/>
      <c r="E15850" s="221">
        <v>1.8162369641731699</v>
      </c>
    </row>
    <row r="15851" spans="1:5" x14ac:dyDescent="0.25">
      <c r="A15851" s="221">
        <v>75120.3851049527</v>
      </c>
      <c r="B15851" s="221">
        <v>1.8356691490555701</v>
      </c>
      <c r="C15851" s="221">
        <v>1.84483328895258</v>
      </c>
      <c r="D15851" s="221"/>
      <c r="E15851" s="221">
        <v>1.8162281255124</v>
      </c>
    </row>
    <row r="15852" spans="1:5" x14ac:dyDescent="0.25">
      <c r="A15852" s="221">
        <v>75124.490919426898</v>
      </c>
      <c r="B15852" s="221">
        <v>1.1235997107559701</v>
      </c>
      <c r="C15852" s="221">
        <v>1.8448058409650701</v>
      </c>
      <c r="D15852" s="221"/>
      <c r="E15852" s="221">
        <v>1.81622405209407</v>
      </c>
    </row>
    <row r="15853" spans="1:5" x14ac:dyDescent="0.25">
      <c r="A15853" s="221">
        <v>75129.552814705807</v>
      </c>
      <c r="B15853" s="221">
        <v>2.24663342954377</v>
      </c>
      <c r="C15853" s="221">
        <v>1.8447719912263101</v>
      </c>
      <c r="D15853" s="221"/>
      <c r="E15853" s="221">
        <v>1.8162190316076401</v>
      </c>
    </row>
    <row r="15854" spans="1:5" x14ac:dyDescent="0.25">
      <c r="A15854" s="221">
        <v>75131.656555946305</v>
      </c>
      <c r="B15854" s="221">
        <v>1.2413781373628301</v>
      </c>
      <c r="C15854" s="221">
        <v>1.8447579198466999</v>
      </c>
      <c r="D15854" s="221"/>
      <c r="E15854" s="221">
        <v>1.81621694736173</v>
      </c>
    </row>
    <row r="15855" spans="1:5" x14ac:dyDescent="0.25">
      <c r="A15855" s="221">
        <v>75162.179877762697</v>
      </c>
      <c r="B15855" s="221">
        <v>0.85708935485064897</v>
      </c>
      <c r="C15855" s="221">
        <v>1.8445535396477</v>
      </c>
      <c r="D15855" s="221"/>
      <c r="E15855" s="221">
        <v>1.8161867068989299</v>
      </c>
    </row>
    <row r="15856" spans="1:5" x14ac:dyDescent="0.25">
      <c r="A15856" s="221">
        <v>75178.957566775207</v>
      </c>
      <c r="B15856" s="221">
        <v>3.2412732739043801</v>
      </c>
      <c r="C15856" s="221">
        <v>1.84444102616209</v>
      </c>
      <c r="D15856" s="221"/>
      <c r="E15856" s="221">
        <v>1.8161700846884301</v>
      </c>
    </row>
    <row r="15857" spans="1:5" x14ac:dyDescent="0.25">
      <c r="A15857" s="221">
        <v>75184.361418103901</v>
      </c>
      <c r="B15857" s="221">
        <v>1.68081603877051</v>
      </c>
      <c r="C15857" s="221">
        <v>1.84440476136123</v>
      </c>
      <c r="D15857" s="221"/>
      <c r="E15857" s="221">
        <v>1.8161647309144799</v>
      </c>
    </row>
    <row r="15858" spans="1:5" x14ac:dyDescent="0.25">
      <c r="A15858" s="221">
        <v>75186.521864882103</v>
      </c>
      <c r="B15858" s="221">
        <v>1.59523295735626</v>
      </c>
      <c r="C15858" s="221">
        <v>1.84439025920263</v>
      </c>
      <c r="D15858" s="221"/>
      <c r="E15858" s="221">
        <v>1.8161625904885199</v>
      </c>
    </row>
    <row r="15859" spans="1:5" x14ac:dyDescent="0.25">
      <c r="A15859" s="221">
        <v>75187.164095316301</v>
      </c>
      <c r="B15859" s="221">
        <v>2.4316539530189001</v>
      </c>
      <c r="C15859" s="221">
        <v>1.8443859478856299</v>
      </c>
      <c r="D15859" s="221"/>
      <c r="E15859" s="221">
        <v>1.8161619542096299</v>
      </c>
    </row>
    <row r="15860" spans="1:5" x14ac:dyDescent="0.25">
      <c r="A15860" s="221">
        <v>75187.665958590995</v>
      </c>
      <c r="B15860" s="221">
        <v>1.10321548562591</v>
      </c>
      <c r="C15860" s="221">
        <v>1.8443825786822401</v>
      </c>
      <c r="D15860" s="221"/>
      <c r="E15860" s="221">
        <v>1.8161614569971101</v>
      </c>
    </row>
    <row r="15861" spans="1:5" x14ac:dyDescent="0.25">
      <c r="A15861" s="221">
        <v>75189.205568120495</v>
      </c>
      <c r="B15861" s="221">
        <v>1.91424590713216</v>
      </c>
      <c r="C15861" s="221">
        <v>1.84437224201078</v>
      </c>
      <c r="D15861" s="221"/>
      <c r="E15861" s="221">
        <v>1.81615993165511</v>
      </c>
    </row>
    <row r="15862" spans="1:5" x14ac:dyDescent="0.25">
      <c r="A15862" s="221">
        <v>75198.545563506603</v>
      </c>
      <c r="B15862" s="221">
        <v>2.1340871769457599</v>
      </c>
      <c r="C15862" s="221">
        <v>1.8443095131513201</v>
      </c>
      <c r="D15862" s="221"/>
      <c r="E15862" s="221">
        <v>1.8161506782132799</v>
      </c>
    </row>
    <row r="15863" spans="1:5" x14ac:dyDescent="0.25">
      <c r="A15863" s="221">
        <v>75198.593079401602</v>
      </c>
      <c r="B15863" s="221">
        <v>3.0015157425278698</v>
      </c>
      <c r="C15863" s="221">
        <v>1.8443091939318601</v>
      </c>
      <c r="D15863" s="221"/>
      <c r="E15863" s="221">
        <v>1.81615063113771</v>
      </c>
    </row>
    <row r="15864" spans="1:5" x14ac:dyDescent="0.25">
      <c r="A15864" s="221">
        <v>75200.49044157</v>
      </c>
      <c r="B15864" s="221">
        <v>1.03651335236903</v>
      </c>
      <c r="C15864" s="221">
        <v>1.8442964463588301</v>
      </c>
      <c r="D15864" s="221"/>
      <c r="E15864" s="221">
        <v>1.8161487513583601</v>
      </c>
    </row>
    <row r="15865" spans="1:5" x14ac:dyDescent="0.25">
      <c r="A15865" s="221">
        <v>75201.330182450605</v>
      </c>
      <c r="B15865" s="221">
        <v>2.6617725890677701</v>
      </c>
      <c r="C15865" s="221">
        <v>1.84429080400515</v>
      </c>
      <c r="D15865" s="221"/>
      <c r="E15865" s="221">
        <v>1.8161479193993399</v>
      </c>
    </row>
    <row r="15866" spans="1:5" x14ac:dyDescent="0.25">
      <c r="A15866" s="221">
        <v>75220.451916537393</v>
      </c>
      <c r="B15866" s="221">
        <v>2.3820775241550201</v>
      </c>
      <c r="C15866" s="221">
        <v>1.8441622408346201</v>
      </c>
      <c r="D15866" s="221"/>
      <c r="E15866" s="221">
        <v>1.8161289748659799</v>
      </c>
    </row>
    <row r="15867" spans="1:5" x14ac:dyDescent="0.25">
      <c r="A15867" s="221">
        <v>75222.753047458697</v>
      </c>
      <c r="B15867" s="221">
        <v>2.1364573962956901</v>
      </c>
      <c r="C15867" s="221">
        <v>1.8441467589473599</v>
      </c>
      <c r="D15867" s="221"/>
      <c r="E15867" s="221">
        <v>1.8161266950596</v>
      </c>
    </row>
    <row r="15868" spans="1:5" x14ac:dyDescent="0.25">
      <c r="A15868" s="221">
        <v>75224.668113911699</v>
      </c>
      <c r="B15868" s="221">
        <v>1.2377679552244301</v>
      </c>
      <c r="C15868" s="221">
        <v>1.8441338727751999</v>
      </c>
      <c r="D15868" s="221"/>
      <c r="E15868" s="221">
        <v>1.8161247977400301</v>
      </c>
    </row>
    <row r="15869" spans="1:5" x14ac:dyDescent="0.25">
      <c r="A15869" s="221">
        <v>75228.035886296304</v>
      </c>
      <c r="B15869" s="221">
        <v>1.0141748424368</v>
      </c>
      <c r="C15869" s="221">
        <v>1.84411120782432</v>
      </c>
      <c r="D15869" s="221"/>
      <c r="E15869" s="221">
        <v>1.81612146117672</v>
      </c>
    </row>
    <row r="15870" spans="1:5" x14ac:dyDescent="0.25">
      <c r="A15870" s="221">
        <v>75246.322005693102</v>
      </c>
      <c r="B15870" s="221">
        <v>1.6932311239157101</v>
      </c>
      <c r="C15870" s="221">
        <v>1.8439880597831999</v>
      </c>
      <c r="D15870" s="221"/>
      <c r="E15870" s="221">
        <v>1.8161033445144299</v>
      </c>
    </row>
    <row r="15871" spans="1:5" x14ac:dyDescent="0.25">
      <c r="A15871" s="221">
        <v>75255.912054848799</v>
      </c>
      <c r="B15871" s="221">
        <v>1.72878854128466</v>
      </c>
      <c r="C15871" s="221">
        <v>1.8439234195065499</v>
      </c>
      <c r="D15871" s="221"/>
      <c r="E15871" s="221">
        <v>1.81609384824141</v>
      </c>
    </row>
    <row r="15872" spans="1:5" x14ac:dyDescent="0.25">
      <c r="A15872" s="221">
        <v>75259.892159322306</v>
      </c>
      <c r="B15872" s="221">
        <v>1.40054519849235</v>
      </c>
      <c r="C15872" s="221">
        <v>1.84389658095043</v>
      </c>
      <c r="D15872" s="221"/>
      <c r="E15872" s="221">
        <v>1.81608991029375</v>
      </c>
    </row>
    <row r="15873" spans="1:5" x14ac:dyDescent="0.25">
      <c r="A15873" s="221">
        <v>75269.035520708596</v>
      </c>
      <c r="B15873" s="221">
        <v>1.7204402563018699</v>
      </c>
      <c r="C15873" s="221">
        <v>1.84383490068625</v>
      </c>
      <c r="D15873" s="221"/>
      <c r="E15873" s="221">
        <v>1.8160808735942999</v>
      </c>
    </row>
    <row r="15874" spans="1:5" x14ac:dyDescent="0.25">
      <c r="A15874" s="221">
        <v>75272.747961559697</v>
      </c>
      <c r="B15874" s="221">
        <v>1.80537168091504</v>
      </c>
      <c r="C15874" s="221">
        <v>1.8438098470086099</v>
      </c>
      <c r="D15874" s="221"/>
      <c r="E15874" s="221">
        <v>1.8160772083828001</v>
      </c>
    </row>
    <row r="15875" spans="1:5" x14ac:dyDescent="0.25">
      <c r="A15875" s="221">
        <v>75273.540182491794</v>
      </c>
      <c r="B15875" s="221">
        <v>0.88356996223584205</v>
      </c>
      <c r="C15875" s="221">
        <v>1.84380449990928</v>
      </c>
      <c r="D15875" s="221"/>
      <c r="E15875" s="221">
        <v>1.8160764262404401</v>
      </c>
    </row>
    <row r="15876" spans="1:5" x14ac:dyDescent="0.25">
      <c r="A15876" s="221">
        <v>75275.199040818494</v>
      </c>
      <c r="B15876" s="221">
        <v>1.28774648780645</v>
      </c>
      <c r="C15876" s="221">
        <v>1.84379330259547</v>
      </c>
      <c r="D15876" s="221"/>
      <c r="E15876" s="221">
        <v>1.81607478848596</v>
      </c>
    </row>
    <row r="15877" spans="1:5" x14ac:dyDescent="0.25">
      <c r="A15877" s="221">
        <v>75287.706018500496</v>
      </c>
      <c r="B15877" s="221">
        <v>1.7906679689306999</v>
      </c>
      <c r="C15877" s="221">
        <v>1.8437088437840501</v>
      </c>
      <c r="D15877" s="221"/>
      <c r="E15877" s="221">
        <v>1.81606244062097</v>
      </c>
    </row>
    <row r="15878" spans="1:5" x14ac:dyDescent="0.25">
      <c r="A15878" s="221">
        <v>75292.484190274597</v>
      </c>
      <c r="B15878" s="221">
        <v>2.5403775918484199</v>
      </c>
      <c r="C15878" s="221">
        <v>1.8436765601018801</v>
      </c>
      <c r="D15878" s="221"/>
      <c r="E15878" s="221">
        <v>1.8160577232366799</v>
      </c>
    </row>
    <row r="15879" spans="1:5" x14ac:dyDescent="0.25">
      <c r="A15879" s="221">
        <v>75294.2732976884</v>
      </c>
      <c r="B15879" s="221">
        <v>2.7026471425722201</v>
      </c>
      <c r="C15879" s="221">
        <v>1.84366446959945</v>
      </c>
      <c r="D15879" s="221"/>
      <c r="E15879" s="221">
        <v>1.81605595689014</v>
      </c>
    </row>
    <row r="15880" spans="1:5" x14ac:dyDescent="0.25">
      <c r="A15880" s="221">
        <v>75294.537126093404</v>
      </c>
      <c r="B15880" s="221">
        <v>1.5748602644810199</v>
      </c>
      <c r="C15880" s="221">
        <v>1.84366268657814</v>
      </c>
      <c r="D15880" s="221"/>
      <c r="E15880" s="221">
        <v>1.81605569641814</v>
      </c>
    </row>
    <row r="15881" spans="1:5" x14ac:dyDescent="0.25">
      <c r="A15881" s="221">
        <v>75295.520308117804</v>
      </c>
      <c r="B15881" s="221">
        <v>1.53798126992526</v>
      </c>
      <c r="C15881" s="221">
        <v>1.8436560417257699</v>
      </c>
      <c r="D15881" s="221"/>
      <c r="E15881" s="221">
        <v>1.81605472574407</v>
      </c>
    </row>
    <row r="15882" spans="1:5" x14ac:dyDescent="0.25">
      <c r="A15882" s="221">
        <v>75297.381259196001</v>
      </c>
      <c r="B15882" s="221">
        <v>2.71946608752986</v>
      </c>
      <c r="C15882" s="221">
        <v>1.8436434633721399</v>
      </c>
      <c r="D15882" s="221"/>
      <c r="E15882" s="221">
        <v>1.81605288846785</v>
      </c>
    </row>
    <row r="15883" spans="1:5" x14ac:dyDescent="0.25">
      <c r="A15883" s="221">
        <v>75312.936177231095</v>
      </c>
      <c r="B15883" s="221">
        <v>1.4167890951084301</v>
      </c>
      <c r="C15883" s="221">
        <v>1.84353827078322</v>
      </c>
      <c r="D15883" s="221"/>
      <c r="E15883" s="221">
        <v>1.8160375314381401</v>
      </c>
    </row>
    <row r="15884" spans="1:5" x14ac:dyDescent="0.25">
      <c r="A15884" s="221">
        <v>75315.923314544503</v>
      </c>
      <c r="B15884" s="221">
        <v>1.0361878970465801</v>
      </c>
      <c r="C15884" s="221">
        <v>1.8435180585123401</v>
      </c>
      <c r="D15884" s="221"/>
      <c r="E15884" s="221">
        <v>1.81603458230293</v>
      </c>
    </row>
    <row r="15885" spans="1:5" x14ac:dyDescent="0.25">
      <c r="A15885" s="221">
        <v>75335.197276904204</v>
      </c>
      <c r="B15885" s="221">
        <v>1.4343832550667499</v>
      </c>
      <c r="C15885" s="221">
        <v>1.8433875555685999</v>
      </c>
      <c r="D15885" s="221"/>
      <c r="E15885" s="221">
        <v>1.81601555354226</v>
      </c>
    </row>
    <row r="15886" spans="1:5" x14ac:dyDescent="0.25">
      <c r="A15886" s="221">
        <v>75340.716736004004</v>
      </c>
      <c r="B15886" s="221">
        <v>2.2213220026965601</v>
      </c>
      <c r="C15886" s="221">
        <v>1.84335015600007</v>
      </c>
      <c r="D15886" s="221"/>
      <c r="E15886" s="221">
        <v>1.81601010430124</v>
      </c>
    </row>
    <row r="15887" spans="1:5" x14ac:dyDescent="0.25">
      <c r="A15887" s="221">
        <v>75359.585056627198</v>
      </c>
      <c r="B15887" s="221">
        <v>2.0467688404393298</v>
      </c>
      <c r="C15887" s="221">
        <v>1.8432222129781199</v>
      </c>
      <c r="D15887" s="221"/>
      <c r="E15887" s="221">
        <v>1.8159914760217599</v>
      </c>
    </row>
    <row r="15888" spans="1:5" x14ac:dyDescent="0.25">
      <c r="A15888" s="221">
        <v>75367.345278862602</v>
      </c>
      <c r="B15888" s="221">
        <v>1.9246643146317199</v>
      </c>
      <c r="C15888" s="221">
        <v>1.84316955093378</v>
      </c>
      <c r="D15888" s="221"/>
      <c r="E15888" s="221">
        <v>1.8159838145244001</v>
      </c>
    </row>
    <row r="15889" spans="1:5" x14ac:dyDescent="0.25">
      <c r="A15889" s="221">
        <v>75379.050858161805</v>
      </c>
      <c r="B15889" s="221">
        <v>1.15810236478517</v>
      </c>
      <c r="C15889" s="221">
        <v>1.84309006988601</v>
      </c>
      <c r="D15889" s="221"/>
      <c r="E15889" s="221">
        <v>1.81597225786247</v>
      </c>
    </row>
    <row r="15890" spans="1:5" x14ac:dyDescent="0.25">
      <c r="A15890" s="221">
        <v>75380.526435246502</v>
      </c>
      <c r="B15890" s="221">
        <v>1.6995443968833299</v>
      </c>
      <c r="C15890" s="221">
        <v>1.84308004684959</v>
      </c>
      <c r="D15890" s="221"/>
      <c r="E15890" s="221">
        <v>1.8159708010575499</v>
      </c>
    </row>
    <row r="15891" spans="1:5" x14ac:dyDescent="0.25">
      <c r="A15891" s="221">
        <v>75387.423568934901</v>
      </c>
      <c r="B15891" s="221">
        <v>1.4750265806873899</v>
      </c>
      <c r="C15891" s="221">
        <v>1.8430331858432301</v>
      </c>
      <c r="D15891" s="221"/>
      <c r="E15891" s="221">
        <v>1.8159639916685999</v>
      </c>
    </row>
    <row r="15892" spans="1:5" x14ac:dyDescent="0.25">
      <c r="A15892" s="221">
        <v>75389.109319897805</v>
      </c>
      <c r="B15892" s="221">
        <v>1.4930254008532799</v>
      </c>
      <c r="C15892" s="221">
        <v>1.84302172954252</v>
      </c>
      <c r="D15892" s="221"/>
      <c r="E15892" s="221">
        <v>1.8159623273636201</v>
      </c>
    </row>
    <row r="15893" spans="1:5" x14ac:dyDescent="0.25">
      <c r="A15893" s="221">
        <v>75393.323869170796</v>
      </c>
      <c r="B15893" s="221">
        <v>2.3945589833414398</v>
      </c>
      <c r="C15893" s="221">
        <v>1.8429930827352901</v>
      </c>
      <c r="D15893" s="221"/>
      <c r="E15893" s="221">
        <v>1.8159581664314799</v>
      </c>
    </row>
    <row r="15894" spans="1:5" x14ac:dyDescent="0.25">
      <c r="A15894" s="221">
        <v>75398.378113850893</v>
      </c>
      <c r="B15894" s="221">
        <v>0.81150552599194004</v>
      </c>
      <c r="C15894" s="221">
        <v>1.8429587192233099</v>
      </c>
      <c r="D15894" s="221"/>
      <c r="E15894" s="221">
        <v>1.81595317648646</v>
      </c>
    </row>
    <row r="15895" spans="1:5" x14ac:dyDescent="0.25">
      <c r="A15895" s="221">
        <v>75417.118654147504</v>
      </c>
      <c r="B15895" s="221">
        <v>2.6597405122583702</v>
      </c>
      <c r="C15895" s="221">
        <v>1.84283121626085</v>
      </c>
      <c r="D15895" s="221"/>
      <c r="E15895" s="221">
        <v>1.8159346743617</v>
      </c>
    </row>
    <row r="15896" spans="1:5" x14ac:dyDescent="0.25">
      <c r="A15896" s="221">
        <v>75424.980532068395</v>
      </c>
      <c r="B15896" s="221">
        <v>1.42587547112605</v>
      </c>
      <c r="C15896" s="221">
        <v>1.84277768659142</v>
      </c>
      <c r="D15896" s="221"/>
      <c r="E15896" s="221">
        <v>1.81592691250191</v>
      </c>
    </row>
    <row r="15897" spans="1:5" x14ac:dyDescent="0.25">
      <c r="A15897" s="221">
        <v>75431.4895606637</v>
      </c>
      <c r="B15897" s="221">
        <v>1.56292643618379</v>
      </c>
      <c r="C15897" s="221">
        <v>1.84273335005429</v>
      </c>
      <c r="D15897" s="221"/>
      <c r="E15897" s="221">
        <v>1.81592048628062</v>
      </c>
    </row>
    <row r="15898" spans="1:5" x14ac:dyDescent="0.25">
      <c r="A15898" s="221">
        <v>75444.522126735596</v>
      </c>
      <c r="B15898" s="221">
        <v>2.1930461309029199</v>
      </c>
      <c r="C15898" s="221">
        <v>1.8426445290800899</v>
      </c>
      <c r="D15898" s="221"/>
      <c r="E15898" s="221">
        <v>1.81590761951373</v>
      </c>
    </row>
    <row r="15899" spans="1:5" x14ac:dyDescent="0.25">
      <c r="A15899" s="221">
        <v>75451.006348813899</v>
      </c>
      <c r="B15899" s="221">
        <v>2.2621065887417302</v>
      </c>
      <c r="C15899" s="221">
        <v>1.84260031281099</v>
      </c>
      <c r="D15899" s="221"/>
      <c r="E15899" s="221">
        <v>1.81590121778336</v>
      </c>
    </row>
    <row r="15900" spans="1:5" x14ac:dyDescent="0.25">
      <c r="A15900" s="221">
        <v>75458.617709136495</v>
      </c>
      <c r="B15900" s="221">
        <v>1.63456956138079</v>
      </c>
      <c r="C15900" s="221">
        <v>1.84254839001935</v>
      </c>
      <c r="D15900" s="221"/>
      <c r="E15900" s="221">
        <v>1.81589370325411</v>
      </c>
    </row>
    <row r="15901" spans="1:5" x14ac:dyDescent="0.25">
      <c r="A15901" s="221">
        <v>75460.186280534006</v>
      </c>
      <c r="B15901" s="221">
        <v>1.7385528876879801</v>
      </c>
      <c r="C15901" s="221">
        <v>1.8425376868732299</v>
      </c>
      <c r="D15901" s="221"/>
      <c r="E15901" s="221">
        <v>1.8158921546379401</v>
      </c>
    </row>
    <row r="15902" spans="1:5" x14ac:dyDescent="0.25">
      <c r="A15902" s="221">
        <v>75465.634662165903</v>
      </c>
      <c r="B15902" s="221">
        <v>0.853138169237044</v>
      </c>
      <c r="C15902" s="221">
        <v>1.8425005025713901</v>
      </c>
      <c r="D15902" s="221"/>
      <c r="E15902" s="221">
        <v>1.81588677557015</v>
      </c>
    </row>
    <row r="15903" spans="1:5" x14ac:dyDescent="0.25">
      <c r="A15903" s="221">
        <v>75473.862090432303</v>
      </c>
      <c r="B15903" s="221">
        <v>2.2876683861151199</v>
      </c>
      <c r="C15903" s="221">
        <v>1.8424443303834901</v>
      </c>
      <c r="D15903" s="221"/>
      <c r="E15903" s="221">
        <v>1.8158786651924499</v>
      </c>
    </row>
    <row r="15904" spans="1:5" x14ac:dyDescent="0.25">
      <c r="A15904" s="221">
        <v>75476.785548525193</v>
      </c>
      <c r="B15904" s="221">
        <v>3.5010781376094</v>
      </c>
      <c r="C15904" s="221">
        <v>1.8424243645082601</v>
      </c>
      <c r="D15904" s="221"/>
      <c r="E15904" s="221">
        <v>1.8158757860313099</v>
      </c>
    </row>
    <row r="15905" spans="1:5" x14ac:dyDescent="0.25">
      <c r="A15905" s="221">
        <v>75478.267074326897</v>
      </c>
      <c r="B15905" s="221">
        <v>2.29310953068256</v>
      </c>
      <c r="C15905" s="221">
        <v>1.8424142451350001</v>
      </c>
      <c r="D15905" s="221"/>
      <c r="E15905" s="221">
        <v>1.8158743269539499</v>
      </c>
    </row>
    <row r="15906" spans="1:5" x14ac:dyDescent="0.25">
      <c r="A15906" s="221">
        <v>75481.299806337498</v>
      </c>
      <c r="B15906" s="221">
        <v>3.3412088081136599</v>
      </c>
      <c r="C15906" s="221">
        <v>1.8423935278619601</v>
      </c>
      <c r="D15906" s="221"/>
      <c r="E15906" s="221">
        <v>1.81587134017464</v>
      </c>
    </row>
    <row r="15907" spans="1:5" x14ac:dyDescent="0.25">
      <c r="A15907" s="221">
        <v>75490.131260298498</v>
      </c>
      <c r="B15907" s="221">
        <v>2.78991393067174</v>
      </c>
      <c r="C15907" s="221">
        <v>1.84233317848739</v>
      </c>
      <c r="D15907" s="221"/>
      <c r="E15907" s="221">
        <v>1.8158626425370199</v>
      </c>
    </row>
    <row r="15908" spans="1:5" x14ac:dyDescent="0.25">
      <c r="A15908" s="221">
        <v>75493.277230340304</v>
      </c>
      <c r="B15908" s="221">
        <v>2.6646364438680998</v>
      </c>
      <c r="C15908" s="221">
        <v>1.8423116735526499</v>
      </c>
      <c r="D15908" s="221"/>
      <c r="E15908" s="221">
        <v>1.8158595442354899</v>
      </c>
    </row>
    <row r="15909" spans="1:5" x14ac:dyDescent="0.25">
      <c r="A15909" s="221">
        <v>75498.141909089201</v>
      </c>
      <c r="B15909" s="221">
        <v>1.41135973661541</v>
      </c>
      <c r="C15909" s="221">
        <v>1.84227841272426</v>
      </c>
      <c r="D15909" s="221"/>
      <c r="E15909" s="221">
        <v>1.81585475326754</v>
      </c>
    </row>
    <row r="15910" spans="1:5" x14ac:dyDescent="0.25">
      <c r="A15910" s="221">
        <v>75498.150649777206</v>
      </c>
      <c r="B15910" s="221">
        <v>2.3090447973300701</v>
      </c>
      <c r="C15910" s="221">
        <v>1.84227835295437</v>
      </c>
      <c r="D15910" s="221"/>
      <c r="E15910" s="221">
        <v>1.8158547446593001</v>
      </c>
    </row>
    <row r="15911" spans="1:5" x14ac:dyDescent="0.25">
      <c r="A15911" s="221">
        <v>75518.633160139201</v>
      </c>
      <c r="B15911" s="221">
        <v>2.5433280826304001</v>
      </c>
      <c r="C15911" s="221">
        <v>1.8421382128289101</v>
      </c>
      <c r="D15911" s="221"/>
      <c r="E15911" s="221">
        <v>1.8158345758629399</v>
      </c>
    </row>
    <row r="15912" spans="1:5" x14ac:dyDescent="0.25">
      <c r="A15912" s="221">
        <v>75529.244030475398</v>
      </c>
      <c r="B15912" s="221">
        <v>1.7603308853578701</v>
      </c>
      <c r="C15912" s="221">
        <v>1.842065552689</v>
      </c>
      <c r="D15912" s="221"/>
      <c r="E15912" s="221">
        <v>1.81582413217524</v>
      </c>
    </row>
    <row r="15913" spans="1:5" x14ac:dyDescent="0.25">
      <c r="A15913" s="221">
        <v>75529.731898872706</v>
      </c>
      <c r="B15913" s="221">
        <v>1.16839716608788</v>
      </c>
      <c r="C15913" s="221">
        <v>1.84206221081834</v>
      </c>
      <c r="D15913" s="221"/>
      <c r="E15913" s="221">
        <v>1.8158236520597399</v>
      </c>
    </row>
    <row r="15914" spans="1:5" x14ac:dyDescent="0.25">
      <c r="A15914" s="221">
        <v>75530.746604364802</v>
      </c>
      <c r="B15914" s="221">
        <v>3.5528762896702002</v>
      </c>
      <c r="C15914" s="221">
        <v>1.84205526014365</v>
      </c>
      <c r="D15914" s="221"/>
      <c r="E15914" s="221">
        <v>1.8158226537061</v>
      </c>
    </row>
    <row r="15915" spans="1:5" x14ac:dyDescent="0.25">
      <c r="A15915" s="221">
        <v>75536.206310092806</v>
      </c>
      <c r="B15915" s="221">
        <v>2.9714191511733801</v>
      </c>
      <c r="C15915" s="221">
        <v>1.8420178544535299</v>
      </c>
      <c r="D15915" s="221"/>
      <c r="E15915" s="221">
        <v>1.81581728198285</v>
      </c>
    </row>
    <row r="15916" spans="1:5" x14ac:dyDescent="0.25">
      <c r="A15916" s="221">
        <v>75548.478096736697</v>
      </c>
      <c r="B15916" s="221">
        <v>3.1605222055500302</v>
      </c>
      <c r="C15916" s="221">
        <v>1.84193373780533</v>
      </c>
      <c r="D15916" s="221"/>
      <c r="E15916" s="221">
        <v>1.8158052079545199</v>
      </c>
    </row>
    <row r="15917" spans="1:5" x14ac:dyDescent="0.25">
      <c r="A15917" s="221">
        <v>75550.124848028601</v>
      </c>
      <c r="B15917" s="221">
        <v>0.81823422610882701</v>
      </c>
      <c r="C15917" s="221">
        <v>1.8419224450242</v>
      </c>
      <c r="D15917" s="221"/>
      <c r="E15917" s="221">
        <v>1.8158035877404199</v>
      </c>
    </row>
    <row r="15918" spans="1:5" x14ac:dyDescent="0.25">
      <c r="A15918" s="221">
        <v>75556.387884415395</v>
      </c>
      <c r="B15918" s="221">
        <v>1.86186524981242</v>
      </c>
      <c r="C15918" s="221">
        <v>1.8418794911918701</v>
      </c>
      <c r="D15918" s="221"/>
      <c r="E15918" s="221">
        <v>1.81579742799221</v>
      </c>
    </row>
    <row r="15919" spans="1:5" x14ac:dyDescent="0.25">
      <c r="A15919" s="221">
        <v>75559.631031356097</v>
      </c>
      <c r="B15919" s="221">
        <v>1.9431728154827499</v>
      </c>
      <c r="C15919" s="221">
        <v>1.8418572425789199</v>
      </c>
      <c r="D15919" s="221"/>
      <c r="E15919" s="221">
        <v>1.8157942383303001</v>
      </c>
    </row>
    <row r="15920" spans="1:5" x14ac:dyDescent="0.25">
      <c r="A15920" s="221">
        <v>75568.219611518201</v>
      </c>
      <c r="B15920" s="221">
        <v>4.05566849066921</v>
      </c>
      <c r="C15920" s="221">
        <v>1.8417983047384201</v>
      </c>
      <c r="D15920" s="221"/>
      <c r="E15920" s="221">
        <v>1.8157857913905</v>
      </c>
    </row>
    <row r="15921" spans="1:5" x14ac:dyDescent="0.25">
      <c r="A15921" s="221">
        <v>75580.297146728306</v>
      </c>
      <c r="B15921" s="221">
        <v>1.2644030602546601</v>
      </c>
      <c r="C15921" s="221">
        <v>1.8417153795874299</v>
      </c>
      <c r="D15921" s="221"/>
      <c r="E15921" s="221">
        <v>1.8157739224718299</v>
      </c>
    </row>
    <row r="15922" spans="1:5" x14ac:dyDescent="0.25">
      <c r="A15922" s="221">
        <v>75585.428318097198</v>
      </c>
      <c r="B15922" s="221">
        <v>-0.316913184091283</v>
      </c>
      <c r="C15922" s="221">
        <v>1.8416801326994801</v>
      </c>
      <c r="D15922" s="221"/>
      <c r="E15922" s="221">
        <v>1.81576887993173</v>
      </c>
    </row>
    <row r="15923" spans="1:5" x14ac:dyDescent="0.25">
      <c r="A15923" s="221">
        <v>75593.410631007006</v>
      </c>
      <c r="B15923" s="221">
        <v>1.36842496561089</v>
      </c>
      <c r="C15923" s="221">
        <v>1.8416252820780501</v>
      </c>
      <c r="D15923" s="221"/>
      <c r="E15923" s="221">
        <v>1.8157610354981499</v>
      </c>
    </row>
    <row r="15924" spans="1:5" x14ac:dyDescent="0.25">
      <c r="A15924" s="221">
        <v>75594.056880495496</v>
      </c>
      <c r="B15924" s="221">
        <v>1.96396906548266</v>
      </c>
      <c r="C15924" s="221">
        <v>1.8416208403648899</v>
      </c>
      <c r="D15924" s="221"/>
      <c r="E15924" s="221">
        <v>1.8157604004114001</v>
      </c>
    </row>
    <row r="15925" spans="1:5" x14ac:dyDescent="0.25">
      <c r="A15925" s="221">
        <v>75601.835040339007</v>
      </c>
      <c r="B15925" s="221">
        <v>2.4688477328257399</v>
      </c>
      <c r="C15925" s="221">
        <v>1.8415673689016001</v>
      </c>
      <c r="D15925" s="221"/>
      <c r="E15925" s="221">
        <v>1.8157527566045299</v>
      </c>
    </row>
    <row r="15926" spans="1:5" x14ac:dyDescent="0.25">
      <c r="A15926" s="221">
        <v>75602.267195890803</v>
      </c>
      <c r="B15926" s="221">
        <v>1.88191767151704</v>
      </c>
      <c r="C15926" s="221">
        <v>1.8415643973885401</v>
      </c>
      <c r="D15926" s="221"/>
      <c r="E15926" s="221">
        <v>1.8157523319136499</v>
      </c>
    </row>
    <row r="15927" spans="1:5" x14ac:dyDescent="0.25">
      <c r="A15927" s="221">
        <v>75605.385960144704</v>
      </c>
      <c r="B15927" s="221">
        <v>1.0327609310988799</v>
      </c>
      <c r="C15927" s="221">
        <v>1.84154295071453</v>
      </c>
      <c r="D15927" s="221"/>
      <c r="E15927" s="221">
        <v>1.8157492670201401</v>
      </c>
    </row>
    <row r="15928" spans="1:5" x14ac:dyDescent="0.25">
      <c r="A15928" s="221">
        <v>75619.573981800597</v>
      </c>
      <c r="B15928" s="221">
        <v>0.91326207836159901</v>
      </c>
      <c r="C15928" s="221">
        <v>1.8414453410371101</v>
      </c>
      <c r="D15928" s="221"/>
      <c r="E15928" s="221">
        <v>1.8157353240696801</v>
      </c>
    </row>
    <row r="15929" spans="1:5" x14ac:dyDescent="0.25">
      <c r="A15929" s="221">
        <v>75622.377293983896</v>
      </c>
      <c r="B15929" s="221">
        <v>3.13631462759618</v>
      </c>
      <c r="C15929" s="221">
        <v>1.8414260466101999</v>
      </c>
      <c r="D15929" s="221"/>
      <c r="E15929" s="221">
        <v>1.8157325691794</v>
      </c>
    </row>
    <row r="15930" spans="1:5" x14ac:dyDescent="0.25">
      <c r="A15930" s="221">
        <v>75628.864911472003</v>
      </c>
      <c r="B15930" s="221">
        <v>1.6626375181140001</v>
      </c>
      <c r="C15930" s="221">
        <v>1.8413813835197199</v>
      </c>
      <c r="D15930" s="221"/>
      <c r="E15930" s="221">
        <v>1.8157261936232101</v>
      </c>
    </row>
    <row r="15931" spans="1:5" x14ac:dyDescent="0.25">
      <c r="A15931" s="221">
        <v>75641.738237032303</v>
      </c>
      <c r="B15931" s="221">
        <v>1.9102892491999399</v>
      </c>
      <c r="C15931" s="221">
        <v>1.8412927152381899</v>
      </c>
      <c r="D15931" s="221"/>
      <c r="E15931" s="221">
        <v>1.8157135515120999</v>
      </c>
    </row>
    <row r="15932" spans="1:5" x14ac:dyDescent="0.25">
      <c r="A15932" s="221">
        <v>75645.699248963996</v>
      </c>
      <c r="B15932" s="221">
        <v>0.82228085375351001</v>
      </c>
      <c r="C15932" s="221">
        <v>1.8412654211272701</v>
      </c>
      <c r="D15932" s="221"/>
      <c r="E15932" s="221">
        <v>1.81570966221684</v>
      </c>
    </row>
    <row r="15933" spans="1:5" x14ac:dyDescent="0.25">
      <c r="A15933" s="221">
        <v>75649.151520251995</v>
      </c>
      <c r="B15933" s="221">
        <v>2.2102483220970401</v>
      </c>
      <c r="C15933" s="221">
        <v>1.8412416281386399</v>
      </c>
      <c r="D15933" s="221"/>
      <c r="E15933" s="221">
        <v>1.8157062727829201</v>
      </c>
    </row>
    <row r="15934" spans="1:5" x14ac:dyDescent="0.25">
      <c r="A15934" s="221">
        <v>75651.859609005303</v>
      </c>
      <c r="B15934" s="221">
        <v>0.24630706888322301</v>
      </c>
      <c r="C15934" s="221">
        <v>1.8412229611445701</v>
      </c>
      <c r="D15934" s="221"/>
      <c r="E15934" s="221">
        <v>1.81570361431397</v>
      </c>
    </row>
    <row r="15935" spans="1:5" x14ac:dyDescent="0.25">
      <c r="A15935" s="221">
        <v>75665.120540814605</v>
      </c>
      <c r="B15935" s="221">
        <v>1.1908839178246</v>
      </c>
      <c r="C15935" s="221">
        <v>1.8411315162066899</v>
      </c>
      <c r="D15935" s="221"/>
      <c r="E15935" s="221">
        <v>1.8156905998942501</v>
      </c>
    </row>
    <row r="15936" spans="1:5" x14ac:dyDescent="0.25">
      <c r="A15936" s="221">
        <v>75665.238543578496</v>
      </c>
      <c r="B15936" s="221">
        <v>1.9604385858689199</v>
      </c>
      <c r="C15936" s="221">
        <v>1.8411307022088601</v>
      </c>
      <c r="D15936" s="221"/>
      <c r="E15936" s="221">
        <v>1.81569048411019</v>
      </c>
    </row>
    <row r="15937" spans="1:5" x14ac:dyDescent="0.25">
      <c r="A15937" s="221">
        <v>75669.4598263636</v>
      </c>
      <c r="B15937" s="221">
        <v>3.4630651619800701</v>
      </c>
      <c r="C15937" s="221">
        <v>1.84110158011965</v>
      </c>
      <c r="D15937" s="221"/>
      <c r="E15937" s="221">
        <v>1.8156863421965399</v>
      </c>
    </row>
    <row r="15938" spans="1:5" x14ac:dyDescent="0.25">
      <c r="A15938" s="221">
        <v>75675.970367231494</v>
      </c>
      <c r="B15938" s="221">
        <v>0.64511636528883398</v>
      </c>
      <c r="C15938" s="221">
        <v>1.8410566527287999</v>
      </c>
      <c r="D15938" s="221"/>
      <c r="E15938" s="221">
        <v>1.81567995406775</v>
      </c>
    </row>
    <row r="15939" spans="1:5" x14ac:dyDescent="0.25">
      <c r="A15939" s="221">
        <v>75689.487404585801</v>
      </c>
      <c r="B15939" s="221">
        <v>1.9151406450933699</v>
      </c>
      <c r="C15939" s="221">
        <v>1.84096332918429</v>
      </c>
      <c r="D15939" s="221"/>
      <c r="E15939" s="221">
        <v>1.81566669117957</v>
      </c>
    </row>
    <row r="15940" spans="1:5" x14ac:dyDescent="0.25">
      <c r="A15940" s="221">
        <v>75693.165121623999</v>
      </c>
      <c r="B15940" s="221">
        <v>2.0062580422577398</v>
      </c>
      <c r="C15940" s="221">
        <v>1.8409379269291799</v>
      </c>
      <c r="D15940" s="221"/>
      <c r="E15940" s="221">
        <v>1.8156630826114699</v>
      </c>
    </row>
    <row r="15941" spans="1:5" x14ac:dyDescent="0.25">
      <c r="A15941" s="221">
        <v>75694.982864111094</v>
      </c>
      <c r="B15941" s="221">
        <v>3.0517071133055098</v>
      </c>
      <c r="C15941" s="221">
        <v>1.84092536995514</v>
      </c>
      <c r="D15941" s="221"/>
      <c r="E15941" s="221">
        <v>1.81566129904642</v>
      </c>
    </row>
    <row r="15942" spans="1:5" x14ac:dyDescent="0.25">
      <c r="A15942" s="221">
        <v>75700.868542331897</v>
      </c>
      <c r="B15942" s="221">
        <v>2.2314586582951699</v>
      </c>
      <c r="C15942" s="221">
        <v>1.84088470397642</v>
      </c>
      <c r="D15942" s="221"/>
      <c r="E15942" s="221">
        <v>1.8156555276533599</v>
      </c>
    </row>
    <row r="15943" spans="1:5" x14ac:dyDescent="0.25">
      <c r="A15943" s="221">
        <v>75725.143967442404</v>
      </c>
      <c r="B15943" s="221">
        <v>1.8774756757715401</v>
      </c>
      <c r="C15943" s="221">
        <v>1.8407168541185599</v>
      </c>
      <c r="D15943" s="221"/>
      <c r="E15943" s="221">
        <v>1.8156317291741899</v>
      </c>
    </row>
    <row r="15944" spans="1:5" x14ac:dyDescent="0.25">
      <c r="A15944" s="221">
        <v>75741.453977071898</v>
      </c>
      <c r="B15944" s="221">
        <v>1.68938757170001</v>
      </c>
      <c r="C15944" s="221">
        <v>1.84060396961809</v>
      </c>
      <c r="D15944" s="221"/>
      <c r="E15944" s="221">
        <v>1.81561573961179</v>
      </c>
    </row>
    <row r="15945" spans="1:5" x14ac:dyDescent="0.25">
      <c r="A15945" s="221">
        <v>75741.879325048605</v>
      </c>
      <c r="B15945" s="221">
        <v>1.8572024388702399</v>
      </c>
      <c r="C15945" s="221">
        <v>1.8406010245270401</v>
      </c>
      <c r="D15945" s="221"/>
      <c r="E15945" s="221">
        <v>1.8156153226207401</v>
      </c>
    </row>
    <row r="15946" spans="1:5" x14ac:dyDescent="0.25">
      <c r="A15946" s="221">
        <v>75746.641738064005</v>
      </c>
      <c r="B15946" s="221">
        <v>1.9367992715289</v>
      </c>
      <c r="C15946" s="221">
        <v>1.84056804569968</v>
      </c>
      <c r="D15946" s="221"/>
      <c r="E15946" s="221">
        <v>1.8156106580854301</v>
      </c>
    </row>
    <row r="15947" spans="1:5" x14ac:dyDescent="0.25">
      <c r="A15947" s="221">
        <v>75748.349708288297</v>
      </c>
      <c r="B15947" s="221">
        <v>2.73531208657309</v>
      </c>
      <c r="C15947" s="221">
        <v>1.84055621649749</v>
      </c>
      <c r="D15947" s="221"/>
      <c r="E15947" s="221">
        <v>1.8156089865371801</v>
      </c>
    </row>
    <row r="15948" spans="1:5" x14ac:dyDescent="0.25">
      <c r="A15948" s="221">
        <v>75751.831953825997</v>
      </c>
      <c r="B15948" s="221">
        <v>0.87602805125965899</v>
      </c>
      <c r="C15948" s="221">
        <v>1.84053209589248</v>
      </c>
      <c r="D15948" s="221"/>
      <c r="E15948" s="221">
        <v>1.81560557854952</v>
      </c>
    </row>
    <row r="15949" spans="1:5" x14ac:dyDescent="0.25">
      <c r="A15949" s="221">
        <v>75756.347458020595</v>
      </c>
      <c r="B15949" s="221">
        <v>3.9796748409313598</v>
      </c>
      <c r="C15949" s="221">
        <v>1.84050081223185</v>
      </c>
      <c r="D15949" s="221"/>
      <c r="E15949" s="221">
        <v>1.8156011593371599</v>
      </c>
    </row>
    <row r="15950" spans="1:5" x14ac:dyDescent="0.25">
      <c r="A15950" s="221">
        <v>75760.552932804596</v>
      </c>
      <c r="B15950" s="221">
        <v>1.5158896352094799</v>
      </c>
      <c r="C15950" s="221">
        <v>1.8404716704497901</v>
      </c>
      <c r="D15950" s="221"/>
      <c r="E15950" s="221">
        <v>1.8155970435429101</v>
      </c>
    </row>
    <row r="15951" spans="1:5" x14ac:dyDescent="0.25">
      <c r="A15951" s="221">
        <v>75764.181801647399</v>
      </c>
      <c r="B15951" s="221">
        <v>1.82512791515963</v>
      </c>
      <c r="C15951" s="221">
        <v>1.8404465195931601</v>
      </c>
      <c r="D15951" s="221"/>
      <c r="E15951" s="221">
        <v>1.8155934920586501</v>
      </c>
    </row>
    <row r="15952" spans="1:5" x14ac:dyDescent="0.25">
      <c r="A15952" s="221">
        <v>75766.583779643493</v>
      </c>
      <c r="B15952" s="221">
        <v>1.9214131540522801</v>
      </c>
      <c r="C15952" s="221">
        <v>1.84042986966629</v>
      </c>
      <c r="D15952" s="221"/>
      <c r="E15952" s="221">
        <v>1.8155911413021399</v>
      </c>
    </row>
    <row r="15953" spans="1:5" x14ac:dyDescent="0.25">
      <c r="A15953" s="221">
        <v>75773.697569879907</v>
      </c>
      <c r="B15953" s="221">
        <v>1.75183913197667</v>
      </c>
      <c r="C15953" s="221">
        <v>1.8403805475596999</v>
      </c>
      <c r="D15953" s="221"/>
      <c r="E15953" s="221">
        <v>1.81558417921144</v>
      </c>
    </row>
    <row r="15954" spans="1:5" x14ac:dyDescent="0.25">
      <c r="A15954" s="221">
        <v>75801.090741862994</v>
      </c>
      <c r="B15954" s="221">
        <v>0.89834390334460101</v>
      </c>
      <c r="C15954" s="221">
        <v>1.8401904690411399</v>
      </c>
      <c r="D15954" s="221"/>
      <c r="E15954" s="221">
        <v>1.81555737019096</v>
      </c>
    </row>
    <row r="15955" spans="1:5" x14ac:dyDescent="0.25">
      <c r="A15955" s="221">
        <v>75805.955056624894</v>
      </c>
      <c r="B15955" s="221">
        <v>3.50341733118122</v>
      </c>
      <c r="C15955" s="221">
        <v>1.84015669079337</v>
      </c>
      <c r="D15955" s="221"/>
      <c r="E15955" s="221">
        <v>1.8155526096062999</v>
      </c>
    </row>
    <row r="15956" spans="1:5" x14ac:dyDescent="0.25">
      <c r="A15956" s="221">
        <v>75806.631856647495</v>
      </c>
      <c r="B15956" s="221">
        <v>2.00185173321008</v>
      </c>
      <c r="C15956" s="221">
        <v>1.8401519904321599</v>
      </c>
      <c r="D15956" s="221"/>
      <c r="E15956" s="221">
        <v>1.8155519472388499</v>
      </c>
    </row>
    <row r="15957" spans="1:5" x14ac:dyDescent="0.25">
      <c r="A15957" s="221">
        <v>75807.735962378996</v>
      </c>
      <c r="B15957" s="221">
        <v>0.776386266348705</v>
      </c>
      <c r="C15957" s="221">
        <v>1.8401443221281499</v>
      </c>
      <c r="D15957" s="221"/>
      <c r="E15957" s="221">
        <v>1.8155508666778499</v>
      </c>
    </row>
    <row r="15958" spans="1:5" x14ac:dyDescent="0.25">
      <c r="A15958" s="221">
        <v>75812.357572254405</v>
      </c>
      <c r="B15958" s="221">
        <v>2.5415650307464999</v>
      </c>
      <c r="C15958" s="221">
        <v>1.8401122196128801</v>
      </c>
      <c r="D15958" s="221"/>
      <c r="E15958" s="221">
        <v>1.8155463436224799</v>
      </c>
    </row>
    <row r="15959" spans="1:5" x14ac:dyDescent="0.25">
      <c r="A15959" s="221">
        <v>75816.398192093999</v>
      </c>
      <c r="B15959" s="221">
        <v>0.21966665906698599</v>
      </c>
      <c r="C15959" s="221">
        <v>1.8400841471823</v>
      </c>
      <c r="D15959" s="221"/>
      <c r="E15959" s="221">
        <v>1.8155423891676901</v>
      </c>
    </row>
    <row r="15960" spans="1:5" x14ac:dyDescent="0.25">
      <c r="A15960" s="221">
        <v>75825.014708722694</v>
      </c>
      <c r="B15960" s="221">
        <v>1.86401443593827</v>
      </c>
      <c r="C15960" s="221">
        <v>1.8400242661410799</v>
      </c>
      <c r="D15960" s="221"/>
      <c r="E15960" s="221">
        <v>1.8155339563958</v>
      </c>
    </row>
    <row r="15961" spans="1:5" x14ac:dyDescent="0.25">
      <c r="A15961" s="221">
        <v>75838.562354535694</v>
      </c>
      <c r="B15961" s="221">
        <v>2.4173019191576302</v>
      </c>
      <c r="C15961" s="221">
        <v>1.83993006845998</v>
      </c>
      <c r="D15961" s="221"/>
      <c r="E15961" s="221">
        <v>1.8155206976496301</v>
      </c>
    </row>
    <row r="15962" spans="1:5" x14ac:dyDescent="0.25">
      <c r="A15962" s="221">
        <v>75847.379073113494</v>
      </c>
      <c r="B15962" s="221">
        <v>1.3849192635162</v>
      </c>
      <c r="C15962" s="221">
        <v>1.8398687342589</v>
      </c>
      <c r="D15962" s="221"/>
      <c r="E15962" s="221">
        <v>1.8155120689450399</v>
      </c>
    </row>
    <row r="15963" spans="1:5" x14ac:dyDescent="0.25">
      <c r="A15963" s="221">
        <v>75854.325010029497</v>
      </c>
      <c r="B15963" s="221">
        <v>2.1911528188026401</v>
      </c>
      <c r="C15963" s="221">
        <v>1.8398203971959699</v>
      </c>
      <c r="D15963" s="221"/>
      <c r="E15963" s="221">
        <v>1.81550527112823</v>
      </c>
    </row>
    <row r="15964" spans="1:5" x14ac:dyDescent="0.25">
      <c r="A15964" s="221">
        <v>75861.285148908399</v>
      </c>
      <c r="B15964" s="221">
        <v>1.7428313246718601</v>
      </c>
      <c r="C15964" s="221">
        <v>1.83977194624662</v>
      </c>
      <c r="D15964" s="221"/>
      <c r="E15964" s="221">
        <v>1.8154984594123</v>
      </c>
    </row>
    <row r="15965" spans="1:5" x14ac:dyDescent="0.25">
      <c r="A15965" s="221">
        <v>75861.890914157702</v>
      </c>
      <c r="B15965" s="221">
        <v>3.1706075595718999</v>
      </c>
      <c r="C15965" s="221">
        <v>1.83976772868</v>
      </c>
      <c r="D15965" s="221"/>
      <c r="E15965" s="221">
        <v>1.81549786656482</v>
      </c>
    </row>
    <row r="15966" spans="1:5" x14ac:dyDescent="0.25">
      <c r="A15966" s="221">
        <v>75869.2435079141</v>
      </c>
      <c r="B15966" s="221">
        <v>1.10597345333958</v>
      </c>
      <c r="C15966" s="221">
        <v>1.8397165280926899</v>
      </c>
      <c r="D15966" s="221"/>
      <c r="E15966" s="221">
        <v>1.81549067253608</v>
      </c>
    </row>
    <row r="15967" spans="1:5" x14ac:dyDescent="0.25">
      <c r="A15967" s="221">
        <v>75870.546291243794</v>
      </c>
      <c r="B15967" s="221">
        <v>3.6465924890858301</v>
      </c>
      <c r="C15967" s="221">
        <v>1.83970745427807</v>
      </c>
      <c r="D15967" s="221"/>
      <c r="E15967" s="221">
        <v>1.81548939929513</v>
      </c>
    </row>
    <row r="15968" spans="1:5" x14ac:dyDescent="0.25">
      <c r="A15968" s="221">
        <v>75874.645908253704</v>
      </c>
      <c r="B15968" s="221">
        <v>2.6315624326445501</v>
      </c>
      <c r="C15968" s="221">
        <v>1.83967889725856</v>
      </c>
      <c r="D15968" s="221"/>
      <c r="E15968" s="221">
        <v>1.8154853926424901</v>
      </c>
    </row>
    <row r="15969" spans="1:5" x14ac:dyDescent="0.25">
      <c r="A15969" s="221">
        <v>75875.338835162896</v>
      </c>
      <c r="B15969" s="221">
        <v>1.7079609529494899</v>
      </c>
      <c r="C15969" s="221">
        <v>1.83967406997306</v>
      </c>
      <c r="D15969" s="221"/>
      <c r="E15969" s="221">
        <v>1.81548471542863</v>
      </c>
    </row>
    <row r="15970" spans="1:5" x14ac:dyDescent="0.25">
      <c r="A15970" s="221">
        <v>75879.758939189705</v>
      </c>
      <c r="B15970" s="221">
        <v>2.0016081582463001</v>
      </c>
      <c r="C15970" s="221">
        <v>1.8396432737825399</v>
      </c>
      <c r="D15970" s="221"/>
      <c r="E15970" s="221">
        <v>1.81548039555645</v>
      </c>
    </row>
    <row r="15971" spans="1:5" x14ac:dyDescent="0.25">
      <c r="A15971" s="221">
        <v>75882.147298944095</v>
      </c>
      <c r="B15971" s="221">
        <v>0.31567483344745501</v>
      </c>
      <c r="C15971" s="221">
        <v>1.8396266302822399</v>
      </c>
      <c r="D15971" s="221"/>
      <c r="E15971" s="221">
        <v>1.81547806135599</v>
      </c>
    </row>
    <row r="15972" spans="1:5" x14ac:dyDescent="0.25">
      <c r="A15972" s="221">
        <v>75890.490004143998</v>
      </c>
      <c r="B15972" s="221">
        <v>1.4505850472478901</v>
      </c>
      <c r="C15972" s="221">
        <v>1.8395684823216201</v>
      </c>
      <c r="D15972" s="221"/>
      <c r="E15972" s="221">
        <v>1.8154699096751801</v>
      </c>
    </row>
    <row r="15973" spans="1:5" x14ac:dyDescent="0.25">
      <c r="A15973" s="221">
        <v>75890.6035915252</v>
      </c>
      <c r="B15973" s="221">
        <v>1.1572926315793299</v>
      </c>
      <c r="C15973" s="221">
        <v>1.8395676904918601</v>
      </c>
      <c r="D15973" s="221"/>
      <c r="E15973" s="221">
        <v>1.8154697987283199</v>
      </c>
    </row>
    <row r="15974" spans="1:5" x14ac:dyDescent="0.25">
      <c r="A15974" s="221">
        <v>75900.302051625506</v>
      </c>
      <c r="B15974" s="221">
        <v>1.9736156358869601</v>
      </c>
      <c r="C15974" s="221">
        <v>1.8395000653873701</v>
      </c>
      <c r="D15974" s="221"/>
      <c r="E15974" s="221">
        <v>1.8154603257244699</v>
      </c>
    </row>
    <row r="15975" spans="1:5" x14ac:dyDescent="0.25">
      <c r="A15975" s="221">
        <v>75902.482273318994</v>
      </c>
      <c r="B15975" s="221">
        <v>2.02724007754207</v>
      </c>
      <c r="C15975" s="221">
        <v>1.8394848592802799</v>
      </c>
      <c r="D15975" s="221"/>
      <c r="E15975" s="221">
        <v>1.8154581961855201</v>
      </c>
    </row>
    <row r="15976" spans="1:5" x14ac:dyDescent="0.25">
      <c r="A15976" s="221">
        <v>75913.463223752595</v>
      </c>
      <c r="B15976" s="221">
        <v>-0.21245099130522399</v>
      </c>
      <c r="C15976" s="221">
        <v>1.8394082500545299</v>
      </c>
      <c r="D15976" s="221"/>
      <c r="E15976" s="221">
        <v>1.81544747050488</v>
      </c>
    </row>
    <row r="15977" spans="1:5" x14ac:dyDescent="0.25">
      <c r="A15977" s="221">
        <v>75917.843797551104</v>
      </c>
      <c r="B15977" s="221">
        <v>2.5186629168983998</v>
      </c>
      <c r="C15977" s="221">
        <v>1.83937767809159</v>
      </c>
      <c r="D15977" s="221"/>
      <c r="E15977" s="221">
        <v>1.81544319176453</v>
      </c>
    </row>
    <row r="15978" spans="1:5" x14ac:dyDescent="0.25">
      <c r="A15978" s="221">
        <v>75920.982208714806</v>
      </c>
      <c r="B15978" s="221">
        <v>1.7060147668941199</v>
      </c>
      <c r="C15978" s="221">
        <v>1.83935577250446</v>
      </c>
      <c r="D15978" s="221"/>
      <c r="E15978" s="221">
        <v>1.81544012738285</v>
      </c>
    </row>
    <row r="15979" spans="1:5" x14ac:dyDescent="0.25">
      <c r="A15979" s="221">
        <v>75925.387467844106</v>
      </c>
      <c r="B15979" s="221">
        <v>1.2963535279744101</v>
      </c>
      <c r="C15979" s="221">
        <v>1.83932501871872</v>
      </c>
      <c r="D15979" s="221"/>
      <c r="E15979" s="221">
        <v>1.8154358260358701</v>
      </c>
    </row>
    <row r="15980" spans="1:5" x14ac:dyDescent="0.25">
      <c r="A15980" s="221">
        <v>75939.306394746105</v>
      </c>
      <c r="B15980" s="221">
        <v>2.01334151898438</v>
      </c>
      <c r="C15980" s="221">
        <v>1.8392278110671101</v>
      </c>
      <c r="D15980" s="221"/>
      <c r="E15980" s="221">
        <v>1.81542223852514</v>
      </c>
    </row>
    <row r="15981" spans="1:5" x14ac:dyDescent="0.25">
      <c r="A15981" s="221">
        <v>75941.220905701397</v>
      </c>
      <c r="B15981" s="221">
        <v>2.3138042375974801</v>
      </c>
      <c r="C15981" s="221">
        <v>1.8392144358121101</v>
      </c>
      <c r="D15981" s="221"/>
      <c r="E15981" s="221">
        <v>1.81542036970354</v>
      </c>
    </row>
    <row r="15982" spans="1:5" x14ac:dyDescent="0.25">
      <c r="A15982" s="221">
        <v>75953.538370600203</v>
      </c>
      <c r="B15982" s="221">
        <v>1.8649397856785399</v>
      </c>
      <c r="C15982" s="221">
        <v>1.8391283577012001</v>
      </c>
      <c r="D15982" s="221"/>
      <c r="E15982" s="221">
        <v>1.8154083553523499</v>
      </c>
    </row>
    <row r="15983" spans="1:5" x14ac:dyDescent="0.25">
      <c r="A15983" s="221">
        <v>75960.475457303502</v>
      </c>
      <c r="B15983" s="221">
        <v>-9.2479738575745901E-2</v>
      </c>
      <c r="C15983" s="221">
        <v>1.8390798595977</v>
      </c>
      <c r="D15983" s="221"/>
      <c r="E15983" s="221">
        <v>1.81540158897659</v>
      </c>
    </row>
    <row r="15984" spans="1:5" x14ac:dyDescent="0.25">
      <c r="A15984" s="221">
        <v>75965.785780200502</v>
      </c>
      <c r="B15984" s="221">
        <v>1.61616490083367</v>
      </c>
      <c r="C15984" s="221">
        <v>1.83904272490868</v>
      </c>
      <c r="D15984" s="221"/>
      <c r="E15984" s="221">
        <v>1.8153964093324999</v>
      </c>
    </row>
    <row r="15985" spans="1:5" x14ac:dyDescent="0.25">
      <c r="A15985" s="221">
        <v>75969.259803338195</v>
      </c>
      <c r="B15985" s="221">
        <v>2.3208167910942201</v>
      </c>
      <c r="C15985" s="221">
        <v>1.8390184268780001</v>
      </c>
      <c r="D15985" s="221"/>
      <c r="E15985" s="221">
        <v>1.81539302079969</v>
      </c>
    </row>
    <row r="15986" spans="1:5" x14ac:dyDescent="0.25">
      <c r="A15986" s="221">
        <v>76001.532739499802</v>
      </c>
      <c r="B15986" s="221">
        <v>0.63752033598711799</v>
      </c>
      <c r="C15986" s="221">
        <v>1.8387925365863</v>
      </c>
      <c r="D15986" s="221"/>
      <c r="E15986" s="221">
        <v>1.8153615420504301</v>
      </c>
    </row>
    <row r="15987" spans="1:5" x14ac:dyDescent="0.25">
      <c r="A15987" s="221">
        <v>76015.325208269205</v>
      </c>
      <c r="B15987" s="221">
        <v>1.8882215612993301</v>
      </c>
      <c r="C15987" s="221">
        <v>1.8386959070539599</v>
      </c>
      <c r="D15987" s="221"/>
      <c r="E15987" s="221">
        <v>1.8153480965599</v>
      </c>
    </row>
    <row r="15988" spans="1:5" x14ac:dyDescent="0.25">
      <c r="A15988" s="221">
        <v>76034.781408741095</v>
      </c>
      <c r="B15988" s="221">
        <v>2.0137024994563202</v>
      </c>
      <c r="C15988" s="221">
        <v>1.8385595044292899</v>
      </c>
      <c r="D15988" s="221"/>
      <c r="E15988" s="221">
        <v>1.8153291393455</v>
      </c>
    </row>
    <row r="15989" spans="1:5" x14ac:dyDescent="0.25">
      <c r="A15989" s="221">
        <v>76045.704038016702</v>
      </c>
      <c r="B15989" s="221">
        <v>1.65422765610193</v>
      </c>
      <c r="C15989" s="221">
        <v>1.8384828850994599</v>
      </c>
      <c r="D15989" s="221"/>
      <c r="E15989" s="221">
        <v>1.8153184997517899</v>
      </c>
    </row>
    <row r="15990" spans="1:5" x14ac:dyDescent="0.25">
      <c r="A15990" s="221">
        <v>76051.083163734802</v>
      </c>
      <c r="B15990" s="221">
        <v>2.41735653407757</v>
      </c>
      <c r="C15990" s="221">
        <v>1.83844513788941</v>
      </c>
      <c r="D15990" s="221"/>
      <c r="E15990" s="221">
        <v>1.81531326001411</v>
      </c>
    </row>
    <row r="15991" spans="1:5" x14ac:dyDescent="0.25">
      <c r="A15991" s="221">
        <v>76052.8357947724</v>
      </c>
      <c r="B15991" s="221">
        <v>1.45239490866873</v>
      </c>
      <c r="C15991" s="221">
        <v>1.8384328386345401</v>
      </c>
      <c r="D15991" s="221"/>
      <c r="E15991" s="221">
        <v>1.8153115527985999</v>
      </c>
    </row>
    <row r="15992" spans="1:5" x14ac:dyDescent="0.25">
      <c r="A15992" s="221">
        <v>76053.880541156002</v>
      </c>
      <c r="B15992" s="221">
        <v>1.3067644003204499</v>
      </c>
      <c r="C15992" s="221">
        <v>1.83842550603979</v>
      </c>
      <c r="D15992" s="221"/>
      <c r="E15992" s="221">
        <v>1.81531053512449</v>
      </c>
    </row>
    <row r="15993" spans="1:5" x14ac:dyDescent="0.25">
      <c r="A15993" s="221">
        <v>76061.5223314006</v>
      </c>
      <c r="B15993" s="221">
        <v>1.99385020376286</v>
      </c>
      <c r="C15993" s="221">
        <v>1.8383718626836401</v>
      </c>
      <c r="D15993" s="221"/>
      <c r="E15993" s="221">
        <v>1.8153030939496</v>
      </c>
    </row>
    <row r="15994" spans="1:5" x14ac:dyDescent="0.25">
      <c r="A15994" s="221">
        <v>76063.579240170293</v>
      </c>
      <c r="B15994" s="221">
        <v>-1.00839540306724</v>
      </c>
      <c r="C15994" s="221">
        <v>1.8383574209779801</v>
      </c>
      <c r="D15994" s="221"/>
      <c r="E15994" s="221">
        <v>1.81530109109141</v>
      </c>
    </row>
    <row r="15995" spans="1:5" x14ac:dyDescent="0.25">
      <c r="A15995" s="221">
        <v>76066.926399290198</v>
      </c>
      <c r="B15995" s="221">
        <v>2.3615765518854199</v>
      </c>
      <c r="C15995" s="221">
        <v>1.83833391780333</v>
      </c>
      <c r="D15995" s="221"/>
      <c r="E15995" s="221">
        <v>1.81529783297398</v>
      </c>
    </row>
    <row r="15996" spans="1:5" x14ac:dyDescent="0.25">
      <c r="A15996" s="221">
        <v>76067.186297953696</v>
      </c>
      <c r="B15996" s="221">
        <v>0.875792066211178</v>
      </c>
      <c r="C15996" s="221">
        <v>1.83833209278164</v>
      </c>
      <c r="D15996" s="221"/>
      <c r="E15996" s="221">
        <v>1.81529757998918</v>
      </c>
    </row>
    <row r="15997" spans="1:5" x14ac:dyDescent="0.25">
      <c r="A15997" s="221">
        <v>76076.637338055996</v>
      </c>
      <c r="B15997" s="221">
        <v>1.8481421237695801</v>
      </c>
      <c r="C15997" s="221">
        <v>1.8382657121831001</v>
      </c>
      <c r="D15997" s="221"/>
      <c r="E15997" s="221">
        <v>1.81528838036722</v>
      </c>
    </row>
    <row r="15998" spans="1:5" x14ac:dyDescent="0.25">
      <c r="A15998" s="221">
        <v>76086.091218536807</v>
      </c>
      <c r="B15998" s="221">
        <v>1.38722059153689</v>
      </c>
      <c r="C15998" s="221">
        <v>1.83819928734435</v>
      </c>
      <c r="D15998" s="221"/>
      <c r="E15998" s="221">
        <v>1.81527917798044</v>
      </c>
    </row>
    <row r="15999" spans="1:5" x14ac:dyDescent="0.25">
      <c r="A15999" s="221">
        <v>76087.092094563894</v>
      </c>
      <c r="B15999" s="221">
        <v>2.7510800269291402</v>
      </c>
      <c r="C15999" s="221">
        <v>1.83819225357491</v>
      </c>
      <c r="D15999" s="221"/>
      <c r="E15999" s="221">
        <v>1.81527820372989</v>
      </c>
    </row>
    <row r="16000" spans="1:5" x14ac:dyDescent="0.25">
      <c r="A16000" s="221">
        <v>76091.676304946493</v>
      </c>
      <c r="B16000" s="221">
        <v>1.0270683156004701</v>
      </c>
      <c r="C16000" s="221">
        <v>1.8381600340647899</v>
      </c>
      <c r="D16000" s="221"/>
      <c r="E16000" s="221">
        <v>1.8152737429303201</v>
      </c>
    </row>
    <row r="16001" spans="1:5" x14ac:dyDescent="0.25">
      <c r="A16001" s="221">
        <v>76091.680867016505</v>
      </c>
      <c r="B16001" s="221">
        <v>2.25034296164133</v>
      </c>
      <c r="C16001" s="221">
        <v>1.8381600019980699</v>
      </c>
      <c r="D16001" s="221"/>
      <c r="E16001" s="221">
        <v>1.8152737384912401</v>
      </c>
    </row>
    <row r="16002" spans="1:5" x14ac:dyDescent="0.25">
      <c r="A16002" s="221">
        <v>76093.072707795596</v>
      </c>
      <c r="B16002" s="221">
        <v>2.13197786744455</v>
      </c>
      <c r="C16002" s="221">
        <v>1.83815021850923</v>
      </c>
      <c r="D16002" s="221"/>
      <c r="E16002" s="221">
        <v>1.8152723841717</v>
      </c>
    </row>
    <row r="16003" spans="1:5" x14ac:dyDescent="0.25">
      <c r="A16003" s="221">
        <v>76097.860401965198</v>
      </c>
      <c r="B16003" s="221">
        <v>1.7424964804932901</v>
      </c>
      <c r="C16003" s="221">
        <v>1.83811656100625</v>
      </c>
      <c r="D16003" s="221"/>
      <c r="E16003" s="221">
        <v>1.81526772554419</v>
      </c>
    </row>
    <row r="16004" spans="1:5" x14ac:dyDescent="0.25">
      <c r="A16004" s="221">
        <v>76099.934563201299</v>
      </c>
      <c r="B16004" s="221">
        <v>1.4063185981941599</v>
      </c>
      <c r="C16004" s="221">
        <v>1.83810197763228</v>
      </c>
      <c r="D16004" s="221"/>
      <c r="E16004" s="221">
        <v>1.8152657072981899</v>
      </c>
    </row>
    <row r="16005" spans="1:5" x14ac:dyDescent="0.25">
      <c r="A16005" s="221">
        <v>76100.879261468799</v>
      </c>
      <c r="B16005" s="221">
        <v>2.1917125319638</v>
      </c>
      <c r="C16005" s="221">
        <v>1.8380953352557301</v>
      </c>
      <c r="D16005" s="221"/>
      <c r="E16005" s="221">
        <v>1.8152647882361601</v>
      </c>
    </row>
    <row r="16006" spans="1:5" x14ac:dyDescent="0.25">
      <c r="A16006" s="221">
        <v>76118.656849979903</v>
      </c>
      <c r="B16006" s="221">
        <v>2.4131197747442101</v>
      </c>
      <c r="C16006" s="221">
        <v>1.83797029085608</v>
      </c>
      <c r="D16006" s="221"/>
      <c r="E16006" s="221">
        <v>1.81524749878919</v>
      </c>
    </row>
    <row r="16007" spans="1:5" x14ac:dyDescent="0.25">
      <c r="A16007" s="221">
        <v>76118.902007784694</v>
      </c>
      <c r="B16007" s="221">
        <v>2.2261485398644498</v>
      </c>
      <c r="C16007" s="221">
        <v>1.8379685658732401</v>
      </c>
      <c r="D16007" s="221"/>
      <c r="E16007" s="221">
        <v>1.8152472603936001</v>
      </c>
    </row>
    <row r="16008" spans="1:5" x14ac:dyDescent="0.25">
      <c r="A16008" s="221">
        <v>76119.047287536596</v>
      </c>
      <c r="B16008" s="221">
        <v>1.9267103735367099</v>
      </c>
      <c r="C16008" s="221">
        <v>1.8379675436462799</v>
      </c>
      <c r="D16008" s="221"/>
      <c r="E16008" s="221">
        <v>1.8152471191211199</v>
      </c>
    </row>
    <row r="16009" spans="1:5" x14ac:dyDescent="0.25">
      <c r="A16009" s="221">
        <v>76123.114559048103</v>
      </c>
      <c r="B16009" s="221">
        <v>2.65701644327536</v>
      </c>
      <c r="C16009" s="221">
        <v>1.83793892298007</v>
      </c>
      <c r="D16009" s="221"/>
      <c r="E16009" s="221">
        <v>1.8152431640376601</v>
      </c>
    </row>
    <row r="16010" spans="1:5" x14ac:dyDescent="0.25">
      <c r="A16010" s="221">
        <v>76126.094127110104</v>
      </c>
      <c r="B16010" s="221">
        <v>2.7136736030868298</v>
      </c>
      <c r="C16010" s="221">
        <v>1.8379179535214301</v>
      </c>
      <c r="D16010" s="221"/>
      <c r="E16010" s="221">
        <v>1.81524026665539</v>
      </c>
    </row>
    <row r="16011" spans="1:5" x14ac:dyDescent="0.25">
      <c r="A16011" s="221">
        <v>76140.279517095696</v>
      </c>
      <c r="B16011" s="221">
        <v>1.2148193923038999</v>
      </c>
      <c r="C16011" s="221">
        <v>1.83781808832709</v>
      </c>
      <c r="D16011" s="221"/>
      <c r="E16011" s="221">
        <v>1.81522647254279</v>
      </c>
    </row>
    <row r="16012" spans="1:5" x14ac:dyDescent="0.25">
      <c r="A16012" s="221">
        <v>76169.089543178095</v>
      </c>
      <c r="B16012" s="221">
        <v>1.76317469793559</v>
      </c>
      <c r="C16012" s="221">
        <v>1.8376151047870299</v>
      </c>
      <c r="D16012" s="221"/>
      <c r="E16012" s="221">
        <v>1.8151984832681201</v>
      </c>
    </row>
    <row r="16013" spans="1:5" x14ac:dyDescent="0.25">
      <c r="A16013" s="221">
        <v>76182.166372381005</v>
      </c>
      <c r="B16013" s="221">
        <v>2.7560793472785501</v>
      </c>
      <c r="C16013" s="221">
        <v>1.8375229006251701</v>
      </c>
      <c r="D16013" s="221"/>
      <c r="E16013" s="221">
        <v>1.8151857883609801</v>
      </c>
    </row>
    <row r="16014" spans="1:5" x14ac:dyDescent="0.25">
      <c r="A16014" s="221">
        <v>76189.832228829997</v>
      </c>
      <c r="B16014" s="221">
        <v>2.9619112576817899</v>
      </c>
      <c r="C16014" s="221">
        <v>1.83746882884539</v>
      </c>
      <c r="D16014" s="221"/>
      <c r="E16014" s="221">
        <v>1.81517834639364</v>
      </c>
    </row>
    <row r="16015" spans="1:5" x14ac:dyDescent="0.25">
      <c r="A16015" s="221">
        <v>76192.368290848099</v>
      </c>
      <c r="B16015" s="221">
        <v>2.1420589350972499</v>
      </c>
      <c r="C16015" s="221">
        <v>1.8374509372515</v>
      </c>
      <c r="D16015" s="221"/>
      <c r="E16015" s="221">
        <v>1.81517588439989</v>
      </c>
    </row>
    <row r="16016" spans="1:5" x14ac:dyDescent="0.25">
      <c r="A16016" s="221">
        <v>76195.360574760198</v>
      </c>
      <c r="B16016" s="221">
        <v>1.8909542204598599</v>
      </c>
      <c r="C16016" s="221">
        <v>1.8374298249913701</v>
      </c>
      <c r="D16016" s="221"/>
      <c r="E16016" s="221">
        <v>1.81517297950866</v>
      </c>
    </row>
    <row r="16017" spans="1:5" x14ac:dyDescent="0.25">
      <c r="A16017" s="221">
        <v>76204.190404835696</v>
      </c>
      <c r="B16017" s="221">
        <v>-0.118844540584995</v>
      </c>
      <c r="C16017" s="221">
        <v>1.83736751245717</v>
      </c>
      <c r="D16017" s="221"/>
      <c r="E16017" s="221">
        <v>1.81516440756273</v>
      </c>
    </row>
    <row r="16018" spans="1:5" x14ac:dyDescent="0.25">
      <c r="A16018" s="221">
        <v>76208.693920957696</v>
      </c>
      <c r="B16018" s="221">
        <v>1.7583197177385701</v>
      </c>
      <c r="C16018" s="221">
        <v>1.83733572343564</v>
      </c>
      <c r="D16018" s="221"/>
      <c r="E16018" s="221">
        <v>1.81516003557636</v>
      </c>
    </row>
    <row r="16019" spans="1:5" x14ac:dyDescent="0.25">
      <c r="A16019" s="221">
        <v>76219.210226765907</v>
      </c>
      <c r="B16019" s="221">
        <v>1.0039645713980001</v>
      </c>
      <c r="C16019" s="221">
        <v>1.8372614722681599</v>
      </c>
      <c r="D16019" s="221"/>
      <c r="E16019" s="221">
        <v>1.8151498264099299</v>
      </c>
    </row>
    <row r="16020" spans="1:5" x14ac:dyDescent="0.25">
      <c r="A16020" s="221">
        <v>76219.578429104396</v>
      </c>
      <c r="B16020" s="221">
        <v>2.4201814082333901</v>
      </c>
      <c r="C16020" s="221">
        <v>1.83725887202678</v>
      </c>
      <c r="D16020" s="221"/>
      <c r="E16020" s="221">
        <v>1.8151494689613199</v>
      </c>
    </row>
    <row r="16021" spans="1:5" x14ac:dyDescent="0.25">
      <c r="A16021" s="221">
        <v>76225.034530310106</v>
      </c>
      <c r="B16021" s="221">
        <v>1.1888343463392499</v>
      </c>
      <c r="C16021" s="221">
        <v>1.83722033758537</v>
      </c>
      <c r="D16021" s="221"/>
      <c r="E16021" s="221">
        <v>1.8151441722110799</v>
      </c>
    </row>
    <row r="16022" spans="1:5" x14ac:dyDescent="0.25">
      <c r="A16022" s="221">
        <v>76225.641072630402</v>
      </c>
      <c r="B16022" s="221">
        <v>3.2185057351006998</v>
      </c>
      <c r="C16022" s="221">
        <v>1.8372160533444799</v>
      </c>
      <c r="D16022" s="221"/>
      <c r="E16022" s="221">
        <v>1.8151435833834499</v>
      </c>
    </row>
    <row r="16023" spans="1:5" x14ac:dyDescent="0.25">
      <c r="A16023" s="221">
        <v>76233.465824421306</v>
      </c>
      <c r="B16023" s="221">
        <v>2.1974758102685898</v>
      </c>
      <c r="C16023" s="221">
        <v>1.83716077603914</v>
      </c>
      <c r="D16023" s="221"/>
      <c r="E16023" s="221">
        <v>1.8151359871614701</v>
      </c>
    </row>
    <row r="16024" spans="1:5" x14ac:dyDescent="0.25">
      <c r="A16024" s="221">
        <v>76240.596683454394</v>
      </c>
      <c r="B16024" s="221">
        <v>1.6734773151870299</v>
      </c>
      <c r="C16024" s="221">
        <v>1.8371103873901</v>
      </c>
      <c r="D16024" s="221"/>
      <c r="E16024" s="221">
        <v>1.8151290645664</v>
      </c>
    </row>
    <row r="16025" spans="1:5" x14ac:dyDescent="0.25">
      <c r="A16025" s="221">
        <v>76250.800521969504</v>
      </c>
      <c r="B16025" s="221">
        <v>2.9739712308609598</v>
      </c>
      <c r="C16025" s="221">
        <v>1.8370382634034499</v>
      </c>
      <c r="D16025" s="221"/>
      <c r="E16025" s="221">
        <v>1.81511915874134</v>
      </c>
    </row>
    <row r="16026" spans="1:5" x14ac:dyDescent="0.25">
      <c r="A16026" s="221">
        <v>76251.942397905106</v>
      </c>
      <c r="B16026" s="221">
        <v>0.97988894521876502</v>
      </c>
      <c r="C16026" s="221">
        <v>1.8370301906646</v>
      </c>
      <c r="D16026" s="221"/>
      <c r="E16026" s="221">
        <v>1.8151180502150499</v>
      </c>
    </row>
    <row r="16027" spans="1:5" x14ac:dyDescent="0.25">
      <c r="A16027" s="221">
        <v>76253.158997649894</v>
      </c>
      <c r="B16027" s="221">
        <v>2.1452796346770802</v>
      </c>
      <c r="C16027" s="221">
        <v>1.83702158930407</v>
      </c>
      <c r="D16027" s="221"/>
      <c r="E16027" s="221">
        <v>1.8151168691473401</v>
      </c>
    </row>
    <row r="16028" spans="1:5" x14ac:dyDescent="0.25">
      <c r="A16028" s="221">
        <v>76254.467349522296</v>
      </c>
      <c r="B16028" s="221">
        <v>0.81661590303085996</v>
      </c>
      <c r="C16028" s="221">
        <v>1.8370123388585</v>
      </c>
      <c r="D16028" s="221"/>
      <c r="E16028" s="221">
        <v>1.8151155990072101</v>
      </c>
    </row>
    <row r="16029" spans="1:5" x14ac:dyDescent="0.25">
      <c r="A16029" s="221">
        <v>76262.484917284295</v>
      </c>
      <c r="B16029" s="221">
        <v>1.8221851946823999</v>
      </c>
      <c r="C16029" s="221">
        <v>1.83695564324317</v>
      </c>
      <c r="D16029" s="221"/>
      <c r="E16029" s="221">
        <v>1.81510781744046</v>
      </c>
    </row>
    <row r="16030" spans="1:5" x14ac:dyDescent="0.25">
      <c r="A16030" s="221">
        <v>76270.4125260828</v>
      </c>
      <c r="B16030" s="221">
        <v>1.7472308112045101</v>
      </c>
      <c r="C16030" s="221">
        <v>1.8368995686598</v>
      </c>
      <c r="D16030" s="221"/>
      <c r="E16030" s="221">
        <v>1.8151001305532899</v>
      </c>
    </row>
    <row r="16031" spans="1:5" x14ac:dyDescent="0.25">
      <c r="A16031" s="221">
        <v>76271.769135526396</v>
      </c>
      <c r="B16031" s="221">
        <v>3.17185295168647</v>
      </c>
      <c r="C16031" s="221">
        <v>1.8368899714164699</v>
      </c>
      <c r="D16031" s="221"/>
      <c r="E16031" s="221">
        <v>1.81509881513725</v>
      </c>
    </row>
    <row r="16032" spans="1:5" x14ac:dyDescent="0.25">
      <c r="A16032" s="221">
        <v>76279.391277736999</v>
      </c>
      <c r="B16032" s="221">
        <v>1.18152027367269</v>
      </c>
      <c r="C16032" s="221">
        <v>1.83683604096856</v>
      </c>
      <c r="D16032" s="221"/>
      <c r="E16032" s="221">
        <v>1.8150914255681301</v>
      </c>
    </row>
    <row r="16033" spans="1:5" x14ac:dyDescent="0.25">
      <c r="A16033" s="221">
        <v>76281.459153594202</v>
      </c>
      <c r="B16033" s="221">
        <v>4.4384452986221197</v>
      </c>
      <c r="C16033" s="221">
        <v>1.8368214073503</v>
      </c>
      <c r="D16033" s="221"/>
      <c r="E16033" s="221">
        <v>1.8150894209820101</v>
      </c>
    </row>
    <row r="16034" spans="1:5" x14ac:dyDescent="0.25">
      <c r="A16034" s="221">
        <v>76283.151625059894</v>
      </c>
      <c r="B16034" s="221">
        <v>1.18924071855702</v>
      </c>
      <c r="C16034" s="221">
        <v>1.8368094295847901</v>
      </c>
      <c r="D16034" s="221"/>
      <c r="E16034" s="221">
        <v>1.8150877803106</v>
      </c>
    </row>
    <row r="16035" spans="1:5" x14ac:dyDescent="0.25">
      <c r="A16035" s="221">
        <v>76286.339579160296</v>
      </c>
      <c r="B16035" s="221">
        <v>1.45022264401879</v>
      </c>
      <c r="C16035" s="221">
        <v>1.8367868663304301</v>
      </c>
      <c r="D16035" s="221"/>
      <c r="E16035" s="221">
        <v>1.81508469002071</v>
      </c>
    </row>
    <row r="16036" spans="1:5" x14ac:dyDescent="0.25">
      <c r="A16036" s="221">
        <v>76286.664362408206</v>
      </c>
      <c r="B16036" s="221">
        <v>1.4759443712571101</v>
      </c>
      <c r="C16036" s="221">
        <v>1.8367845674780401</v>
      </c>
      <c r="D16036" s="221"/>
      <c r="E16036" s="221">
        <v>1.8150843752157999</v>
      </c>
    </row>
    <row r="16037" spans="1:5" x14ac:dyDescent="0.25">
      <c r="A16037" s="221">
        <v>76290.879016502702</v>
      </c>
      <c r="B16037" s="221">
        <v>1.86508599666775</v>
      </c>
      <c r="C16037" s="221">
        <v>1.8367547336210199</v>
      </c>
      <c r="D16037" s="221"/>
      <c r="E16037" s="221">
        <v>1.8150802906244801</v>
      </c>
    </row>
    <row r="16038" spans="1:5" x14ac:dyDescent="0.25">
      <c r="A16038" s="221">
        <v>76299.191318016994</v>
      </c>
      <c r="B16038" s="221">
        <v>1.5296771166782901</v>
      </c>
      <c r="C16038" s="221">
        <v>1.8366958819552499</v>
      </c>
      <c r="D16038" s="221"/>
      <c r="E16038" s="221">
        <v>1.81507223483772</v>
      </c>
    </row>
    <row r="16039" spans="1:5" x14ac:dyDescent="0.25">
      <c r="A16039" s="221">
        <v>76299.499860594005</v>
      </c>
      <c r="B16039" s="221">
        <v>1.73203459844784</v>
      </c>
      <c r="C16039" s="221">
        <v>1.83669369708707</v>
      </c>
      <c r="D16039" s="221"/>
      <c r="E16039" s="221">
        <v>1.81507193581666</v>
      </c>
    </row>
    <row r="16040" spans="1:5" x14ac:dyDescent="0.25">
      <c r="A16040" s="221">
        <v>76303.142650904207</v>
      </c>
      <c r="B16040" s="221">
        <v>2.76245053493769</v>
      </c>
      <c r="C16040" s="221">
        <v>1.83666790060711</v>
      </c>
      <c r="D16040" s="221"/>
      <c r="E16040" s="221">
        <v>1.81506840625057</v>
      </c>
    </row>
    <row r="16041" spans="1:5" x14ac:dyDescent="0.25">
      <c r="A16041" s="221">
        <v>76332.023893802703</v>
      </c>
      <c r="B16041" s="221">
        <v>2.3101669304280299</v>
      </c>
      <c r="C16041" s="221">
        <v>1.8364632689852001</v>
      </c>
      <c r="D16041" s="221"/>
      <c r="E16041" s="221">
        <v>1.81504043189634</v>
      </c>
    </row>
    <row r="16042" spans="1:5" x14ac:dyDescent="0.25">
      <c r="A16042" s="221">
        <v>76343.881194362606</v>
      </c>
      <c r="B16042" s="221">
        <v>2.8823173479451301</v>
      </c>
      <c r="C16042" s="221">
        <v>1.83637920171837</v>
      </c>
      <c r="D16042" s="221"/>
      <c r="E16042" s="221">
        <v>1.8150289489263001</v>
      </c>
    </row>
    <row r="16043" spans="1:5" x14ac:dyDescent="0.25">
      <c r="A16043" s="221">
        <v>76353.440236920098</v>
      </c>
      <c r="B16043" s="221">
        <v>0.70023372620173796</v>
      </c>
      <c r="C16043" s="221">
        <v>1.8363114059036501</v>
      </c>
      <c r="D16043" s="221"/>
      <c r="E16043" s="221">
        <v>1.8150196969321599</v>
      </c>
    </row>
    <row r="16044" spans="1:5" x14ac:dyDescent="0.25">
      <c r="A16044" s="221">
        <v>76356.387681054694</v>
      </c>
      <c r="B16044" s="221">
        <v>1.21231780953945</v>
      </c>
      <c r="C16044" s="221">
        <v>1.8362904975621599</v>
      </c>
      <c r="D16044" s="221"/>
      <c r="E16044" s="221">
        <v>1.8150168441636201</v>
      </c>
    </row>
    <row r="16045" spans="1:5" x14ac:dyDescent="0.25">
      <c r="A16045" s="221">
        <v>76356.863537322002</v>
      </c>
      <c r="B16045" s="221">
        <v>3.1539017717735001</v>
      </c>
      <c r="C16045" s="221">
        <v>1.83628712179007</v>
      </c>
      <c r="D16045" s="221"/>
      <c r="E16045" s="221">
        <v>1.81501638359245</v>
      </c>
    </row>
    <row r="16046" spans="1:5" x14ac:dyDescent="0.25">
      <c r="A16046" s="221">
        <v>76357.550676348095</v>
      </c>
      <c r="B16046" s="221">
        <v>2.0761703981617501</v>
      </c>
      <c r="C16046" s="221">
        <v>1.83628224706807</v>
      </c>
      <c r="D16046" s="221"/>
      <c r="E16046" s="221">
        <v>1.8150157185251901</v>
      </c>
    </row>
    <row r="16047" spans="1:5" x14ac:dyDescent="0.25">
      <c r="A16047" s="221">
        <v>76358.365764081595</v>
      </c>
      <c r="B16047" s="221">
        <v>4.16081672639059</v>
      </c>
      <c r="C16047" s="221">
        <v>1.83627646451252</v>
      </c>
      <c r="D16047" s="221"/>
      <c r="E16047" s="221">
        <v>1.8150149296191</v>
      </c>
    </row>
    <row r="16048" spans="1:5" x14ac:dyDescent="0.25">
      <c r="A16048" s="221">
        <v>76364.418820798805</v>
      </c>
      <c r="B16048" s="221">
        <v>0.32491639330383099</v>
      </c>
      <c r="C16048" s="221">
        <v>1.8362335171186499</v>
      </c>
      <c r="D16048" s="221"/>
      <c r="E16048" s="221">
        <v>1.81500907099414</v>
      </c>
    </row>
    <row r="16049" spans="1:5" x14ac:dyDescent="0.25">
      <c r="A16049" s="221">
        <v>76368.410393746002</v>
      </c>
      <c r="B16049" s="221">
        <v>3.4910262350662702</v>
      </c>
      <c r="C16049" s="221">
        <v>1.8362051918450999</v>
      </c>
      <c r="D16049" s="221"/>
      <c r="E16049" s="221">
        <v>1.8150052076355201</v>
      </c>
    </row>
    <row r="16050" spans="1:5" x14ac:dyDescent="0.25">
      <c r="A16050" s="221">
        <v>76370.453234535802</v>
      </c>
      <c r="B16050" s="221">
        <v>3.0104770005219899</v>
      </c>
      <c r="C16050" s="221">
        <v>1.8361906939397299</v>
      </c>
      <c r="D16050" s="221"/>
      <c r="E16050" s="221">
        <v>1.8150032304133299</v>
      </c>
    </row>
    <row r="16051" spans="1:5" x14ac:dyDescent="0.25">
      <c r="A16051" s="221">
        <v>76373.177300418101</v>
      </c>
      <c r="B16051" s="221">
        <v>3.0822480330938302</v>
      </c>
      <c r="C16051" s="221">
        <v>1.8361713599974501</v>
      </c>
      <c r="D16051" s="221"/>
      <c r="E16051" s="221">
        <v>1.8150005944598799</v>
      </c>
    </row>
    <row r="16052" spans="1:5" x14ac:dyDescent="0.25">
      <c r="A16052" s="221">
        <v>76377.438281754599</v>
      </c>
      <c r="B16052" s="221">
        <v>2.30472992120652</v>
      </c>
      <c r="C16052" s="221">
        <v>1.8361411145983699</v>
      </c>
      <c r="D16052" s="221"/>
      <c r="E16052" s="221">
        <v>1.8149964718510201</v>
      </c>
    </row>
    <row r="16053" spans="1:5" x14ac:dyDescent="0.25">
      <c r="A16053" s="221">
        <v>76383.981963895407</v>
      </c>
      <c r="B16053" s="221">
        <v>1.99118040661763</v>
      </c>
      <c r="C16053" s="221">
        <v>1.83609465835161</v>
      </c>
      <c r="D16053" s="221"/>
      <c r="E16053" s="221">
        <v>1.81499014239038</v>
      </c>
    </row>
    <row r="16054" spans="1:5" x14ac:dyDescent="0.25">
      <c r="A16054" s="221">
        <v>76394.039460337794</v>
      </c>
      <c r="B16054" s="221">
        <v>2.9149505008559502</v>
      </c>
      <c r="C16054" s="221">
        <v>1.8360232379716901</v>
      </c>
      <c r="D16054" s="221"/>
      <c r="E16054" s="221">
        <v>1.8149804167252701</v>
      </c>
    </row>
    <row r="16055" spans="1:5" x14ac:dyDescent="0.25">
      <c r="A16055" s="221">
        <v>76398.808170428398</v>
      </c>
      <c r="B16055" s="221">
        <v>1.53557735703995</v>
      </c>
      <c r="C16055" s="221">
        <v>1.8359893667281399</v>
      </c>
      <c r="D16055" s="221"/>
      <c r="E16055" s="221">
        <v>1.8149758053512901</v>
      </c>
    </row>
    <row r="16056" spans="1:5" x14ac:dyDescent="0.25">
      <c r="A16056" s="221">
        <v>76409.810733596605</v>
      </c>
      <c r="B16056" s="221">
        <v>1.1957005276456401</v>
      </c>
      <c r="C16056" s="221">
        <v>1.83591119899268</v>
      </c>
      <c r="D16056" s="221"/>
      <c r="E16056" s="221">
        <v>1.81496516580044</v>
      </c>
    </row>
    <row r="16057" spans="1:5" x14ac:dyDescent="0.25">
      <c r="A16057" s="221">
        <v>76424.591939279198</v>
      </c>
      <c r="B16057" s="221">
        <v>2.2219825511709899</v>
      </c>
      <c r="C16057" s="221">
        <v>1.8358061453397601</v>
      </c>
      <c r="D16057" s="221"/>
      <c r="E16057" s="221">
        <v>1.81495087399302</v>
      </c>
    </row>
    <row r="16058" spans="1:5" x14ac:dyDescent="0.25">
      <c r="A16058" s="221">
        <v>76438.218160976699</v>
      </c>
      <c r="B16058" s="221">
        <v>1.94935209254563</v>
      </c>
      <c r="C16058" s="221">
        <v>1.8357092597120599</v>
      </c>
      <c r="D16058" s="221"/>
      <c r="E16058" s="221">
        <v>1.81493771384221</v>
      </c>
    </row>
    <row r="16059" spans="1:5" x14ac:dyDescent="0.25">
      <c r="A16059" s="221">
        <v>76453.809864913899</v>
      </c>
      <c r="B16059" s="221">
        <v>1.56205632729185</v>
      </c>
      <c r="C16059" s="221">
        <v>1.8355983517015599</v>
      </c>
      <c r="D16059" s="221"/>
      <c r="E16059" s="221">
        <v>1.8149226554364499</v>
      </c>
    </row>
    <row r="16060" spans="1:5" x14ac:dyDescent="0.25">
      <c r="A16060" s="221">
        <v>76491.001793792399</v>
      </c>
      <c r="B16060" s="221">
        <v>0.68437103992029502</v>
      </c>
      <c r="C16060" s="221">
        <v>1.8353335952638501</v>
      </c>
      <c r="D16060" s="221"/>
      <c r="E16060" s="221">
        <v>1.81488673561921</v>
      </c>
    </row>
    <row r="16061" spans="1:5" x14ac:dyDescent="0.25">
      <c r="A16061" s="221">
        <v>76491.277286708297</v>
      </c>
      <c r="B16061" s="221">
        <v>1.81053729704581</v>
      </c>
      <c r="C16061" s="221">
        <v>1.83533163308895</v>
      </c>
      <c r="D16061" s="221"/>
      <c r="E16061" s="221">
        <v>1.8148864695492399</v>
      </c>
    </row>
    <row r="16062" spans="1:5" x14ac:dyDescent="0.25">
      <c r="A16062" s="221">
        <v>76492.633840338996</v>
      </c>
      <c r="B16062" s="221">
        <v>1.8169193067428999</v>
      </c>
      <c r="C16062" s="221">
        <v>1.8353219709311199</v>
      </c>
      <c r="D16062" s="221"/>
      <c r="E16062" s="221">
        <v>1.8148851593951301</v>
      </c>
    </row>
    <row r="16063" spans="1:5" x14ac:dyDescent="0.25">
      <c r="A16063" s="221">
        <v>76520.908526155894</v>
      </c>
      <c r="B16063" s="221">
        <v>1.96885531836488</v>
      </c>
      <c r="C16063" s="221">
        <v>1.8351204998725099</v>
      </c>
      <c r="D16063" s="221"/>
      <c r="E16063" s="221">
        <v>1.8148578777151101</v>
      </c>
    </row>
    <row r="16064" spans="1:5" x14ac:dyDescent="0.25">
      <c r="A16064" s="221">
        <v>76523.518101367707</v>
      </c>
      <c r="B16064" s="221">
        <v>1.8232950998377</v>
      </c>
      <c r="C16064" s="221">
        <v>1.8351018975113</v>
      </c>
      <c r="D16064" s="221"/>
      <c r="E16064" s="221">
        <v>1.8148553618663401</v>
      </c>
    </row>
    <row r="16065" spans="1:5" x14ac:dyDescent="0.25">
      <c r="A16065" s="221">
        <v>76531.064947835606</v>
      </c>
      <c r="B16065" s="221">
        <v>2.2345021545788302</v>
      </c>
      <c r="C16065" s="221">
        <v>1.83504809242208</v>
      </c>
      <c r="D16065" s="221"/>
      <c r="E16065" s="221">
        <v>1.8148480860751099</v>
      </c>
    </row>
    <row r="16066" spans="1:5" x14ac:dyDescent="0.25">
      <c r="A16066" s="221">
        <v>76537.737460595803</v>
      </c>
      <c r="B16066" s="221">
        <v>1.89302806814997</v>
      </c>
      <c r="C16066" s="221">
        <v>1.8350005117869601</v>
      </c>
      <c r="D16066" s="221"/>
      <c r="E16066" s="221">
        <v>1.81484165321471</v>
      </c>
    </row>
    <row r="16067" spans="1:5" x14ac:dyDescent="0.25">
      <c r="A16067" s="221">
        <v>76571.458585005006</v>
      </c>
      <c r="B16067" s="221">
        <v>1.5180080574242401</v>
      </c>
      <c r="C16067" s="221">
        <v>1.8347599231893399</v>
      </c>
      <c r="D16067" s="221"/>
      <c r="E16067" s="221">
        <v>1.81480914323029</v>
      </c>
    </row>
    <row r="16068" spans="1:5" x14ac:dyDescent="0.25">
      <c r="A16068" s="221">
        <v>76576.793234790195</v>
      </c>
      <c r="B16068" s="221">
        <v>1.20443913229815</v>
      </c>
      <c r="C16068" s="221">
        <v>1.8347218429146399</v>
      </c>
      <c r="D16068" s="221"/>
      <c r="E16068" s="221">
        <v>1.8148040001817001</v>
      </c>
    </row>
    <row r="16069" spans="1:5" x14ac:dyDescent="0.25">
      <c r="A16069" s="221">
        <v>76587.335170798004</v>
      </c>
      <c r="B16069" s="221">
        <v>2.5302976182082699</v>
      </c>
      <c r="C16069" s="221">
        <v>1.83464657619322</v>
      </c>
      <c r="D16069" s="221"/>
      <c r="E16069" s="221">
        <v>1.81479383687364</v>
      </c>
    </row>
    <row r="16070" spans="1:5" x14ac:dyDescent="0.25">
      <c r="A16070" s="221">
        <v>76596.182406006206</v>
      </c>
      <c r="B16070" s="221">
        <v>1.2024316708354199</v>
      </c>
      <c r="C16070" s="221">
        <v>1.8345833930812001</v>
      </c>
      <c r="D16070" s="221"/>
      <c r="E16070" s="221">
        <v>1.8147853073989</v>
      </c>
    </row>
    <row r="16071" spans="1:5" x14ac:dyDescent="0.25">
      <c r="A16071" s="221">
        <v>76600.689669648506</v>
      </c>
      <c r="B16071" s="221">
        <v>1.6354145208556901</v>
      </c>
      <c r="C16071" s="221">
        <v>1.8345511995386801</v>
      </c>
      <c r="D16071" s="221"/>
      <c r="E16071" s="221">
        <v>1.8147809681240401</v>
      </c>
    </row>
    <row r="16072" spans="1:5" x14ac:dyDescent="0.25">
      <c r="A16072" s="221">
        <v>76623.834464162093</v>
      </c>
      <c r="B16072" s="221">
        <v>0.31597832902434703</v>
      </c>
      <c r="C16072" s="221">
        <v>1.83438582597594</v>
      </c>
      <c r="D16072" s="221"/>
      <c r="E16072" s="221">
        <v>1.8147586859517499</v>
      </c>
    </row>
    <row r="16073" spans="1:5" x14ac:dyDescent="0.25">
      <c r="A16073" s="221">
        <v>76626.910170825999</v>
      </c>
      <c r="B16073" s="221">
        <v>2.0023556104717701</v>
      </c>
      <c r="C16073" s="221">
        <v>1.83436384240776</v>
      </c>
      <c r="D16073" s="221"/>
      <c r="E16073" s="221">
        <v>1.81475572487877</v>
      </c>
    </row>
    <row r="16074" spans="1:5" x14ac:dyDescent="0.25">
      <c r="A16074" s="221">
        <v>76627.133196994706</v>
      </c>
      <c r="B16074" s="221">
        <v>1.7112566000363501</v>
      </c>
      <c r="C16074" s="221">
        <v>1.83436224826719</v>
      </c>
      <c r="D16074" s="221"/>
      <c r="E16074" s="221">
        <v>1.81475551016494</v>
      </c>
    </row>
    <row r="16075" spans="1:5" x14ac:dyDescent="0.25">
      <c r="A16075" s="221">
        <v>76634.551831876699</v>
      </c>
      <c r="B16075" s="221">
        <v>1.7531636983407799</v>
      </c>
      <c r="C16075" s="221">
        <v>1.8343092166071999</v>
      </c>
      <c r="D16075" s="221"/>
      <c r="E16075" s="221">
        <v>1.81474836802762</v>
      </c>
    </row>
    <row r="16076" spans="1:5" x14ac:dyDescent="0.25">
      <c r="A16076" s="221">
        <v>76643.303159631207</v>
      </c>
      <c r="B16076" s="221">
        <v>0.98493175149614298</v>
      </c>
      <c r="C16076" s="221">
        <v>1.8342466460175899</v>
      </c>
      <c r="D16076" s="221"/>
      <c r="E16076" s="221">
        <v>1.8147399428677999</v>
      </c>
    </row>
    <row r="16077" spans="1:5" x14ac:dyDescent="0.25">
      <c r="A16077" s="221">
        <v>76644.103097512794</v>
      </c>
      <c r="B16077" s="221">
        <v>2.9734404996797799</v>
      </c>
      <c r="C16077" s="221">
        <v>1.8342409259321499</v>
      </c>
      <c r="D16077" s="221"/>
      <c r="E16077" s="221">
        <v>1.81473917274415</v>
      </c>
    </row>
    <row r="16078" spans="1:5" x14ac:dyDescent="0.25">
      <c r="A16078" s="221">
        <v>76649.308199775798</v>
      </c>
      <c r="B16078" s="221">
        <v>2.7043385062318599</v>
      </c>
      <c r="C16078" s="221">
        <v>1.8342037033271601</v>
      </c>
      <c r="D16078" s="221"/>
      <c r="E16078" s="221">
        <v>1.8147341644391299</v>
      </c>
    </row>
    <row r="16079" spans="1:5" x14ac:dyDescent="0.25">
      <c r="A16079" s="221">
        <v>76659.746609530994</v>
      </c>
      <c r="B16079" s="221">
        <v>2.09544095429397</v>
      </c>
      <c r="C16079" s="221">
        <v>1.83412904250567</v>
      </c>
      <c r="D16079" s="221"/>
      <c r="E16079" s="221">
        <v>1.8147241231642599</v>
      </c>
    </row>
    <row r="16080" spans="1:5" x14ac:dyDescent="0.25">
      <c r="A16080" s="221">
        <v>76674.493051718498</v>
      </c>
      <c r="B16080" s="221">
        <v>3.05246491766726</v>
      </c>
      <c r="C16080" s="221">
        <v>1.8340235371365201</v>
      </c>
      <c r="D16080" s="221"/>
      <c r="E16080" s="221">
        <v>1.8147099379815399</v>
      </c>
    </row>
    <row r="16081" spans="1:5" x14ac:dyDescent="0.25">
      <c r="A16081" s="221">
        <v>76679.262792418507</v>
      </c>
      <c r="B16081" s="221">
        <v>1.72407512084054</v>
      </c>
      <c r="C16081" s="221">
        <v>1.8339894036316899</v>
      </c>
      <c r="D16081" s="221"/>
      <c r="E16081" s="221">
        <v>1.8147053514353899</v>
      </c>
    </row>
    <row r="16082" spans="1:5" x14ac:dyDescent="0.25">
      <c r="A16082" s="221">
        <v>76683.662946527606</v>
      </c>
      <c r="B16082" s="221">
        <v>1.2992798458997299</v>
      </c>
      <c r="C16082" s="221">
        <v>1.83395791156831</v>
      </c>
      <c r="D16082" s="221"/>
      <c r="E16082" s="221">
        <v>1.81470112028088</v>
      </c>
    </row>
    <row r="16083" spans="1:5" x14ac:dyDescent="0.25">
      <c r="A16083" s="221">
        <v>76685.601387386298</v>
      </c>
      <c r="B16083" s="221">
        <v>2.2128266524665201</v>
      </c>
      <c r="C16083" s="221">
        <v>1.83394403717806</v>
      </c>
      <c r="D16083" s="221"/>
      <c r="E16083" s="221">
        <v>1.8146992566183999</v>
      </c>
    </row>
    <row r="16084" spans="1:5" x14ac:dyDescent="0.25">
      <c r="A16084" s="221">
        <v>76689.931348353901</v>
      </c>
      <c r="B16084" s="221">
        <v>2.0696270648537198</v>
      </c>
      <c r="C16084" s="221">
        <v>1.83391304307877</v>
      </c>
      <c r="D16084" s="221"/>
      <c r="E16084" s="221">
        <v>1.81469509369242</v>
      </c>
    </row>
    <row r="16085" spans="1:5" x14ac:dyDescent="0.25">
      <c r="A16085" s="221">
        <v>76698.719246160705</v>
      </c>
      <c r="B16085" s="221">
        <v>-0.20685867713849901</v>
      </c>
      <c r="C16085" s="221">
        <v>1.8338501294121801</v>
      </c>
      <c r="D16085" s="221"/>
      <c r="E16085" s="221">
        <v>1.81468664632053</v>
      </c>
    </row>
    <row r="16086" spans="1:5" x14ac:dyDescent="0.25">
      <c r="A16086" s="221">
        <v>76701.941818616498</v>
      </c>
      <c r="B16086" s="221">
        <v>1.4571487713700599</v>
      </c>
      <c r="C16086" s="221">
        <v>1.8338270554696501</v>
      </c>
      <c r="D16086" s="221"/>
      <c r="E16086" s="221">
        <v>1.81468354915575</v>
      </c>
    </row>
    <row r="16087" spans="1:5" x14ac:dyDescent="0.25">
      <c r="A16087" s="221">
        <v>76705.6920841135</v>
      </c>
      <c r="B16087" s="221">
        <v>0.59552461894722997</v>
      </c>
      <c r="C16087" s="221">
        <v>1.8338002010821199</v>
      </c>
      <c r="D16087" s="221"/>
      <c r="E16087" s="221">
        <v>1.81467994483331</v>
      </c>
    </row>
    <row r="16088" spans="1:5" x14ac:dyDescent="0.25">
      <c r="A16088" s="221">
        <v>76713.500307992901</v>
      </c>
      <c r="B16088" s="221">
        <v>0.88641995340472701</v>
      </c>
      <c r="C16088" s="221">
        <v>1.8337442817382501</v>
      </c>
      <c r="D16088" s="221"/>
      <c r="E16088" s="221">
        <v>1.81467244046954</v>
      </c>
    </row>
    <row r="16089" spans="1:5" x14ac:dyDescent="0.25">
      <c r="A16089" s="221">
        <v>76740.008662904394</v>
      </c>
      <c r="B16089" s="221">
        <v>1.90785625741057</v>
      </c>
      <c r="C16089" s="221">
        <v>1.8335543678170501</v>
      </c>
      <c r="D16089" s="221"/>
      <c r="E16089" s="221">
        <v>1.81464697620552</v>
      </c>
    </row>
    <row r="16090" spans="1:5" x14ac:dyDescent="0.25">
      <c r="A16090" s="221">
        <v>76745.753847363594</v>
      </c>
      <c r="B16090" s="221">
        <v>3.4597298964996099</v>
      </c>
      <c r="C16090" s="221">
        <v>1.83351319311467</v>
      </c>
      <c r="D16090" s="221"/>
      <c r="E16090" s="221">
        <v>1.8146414597959299</v>
      </c>
    </row>
    <row r="16091" spans="1:5" x14ac:dyDescent="0.25">
      <c r="A16091" s="221">
        <v>76759.026489023803</v>
      </c>
      <c r="B16091" s="221">
        <v>1.7308121875262199</v>
      </c>
      <c r="C16091" s="221">
        <v>1.8334180511454501</v>
      </c>
      <c r="D16091" s="221"/>
      <c r="E16091" s="221">
        <v>1.8146287156746099</v>
      </c>
    </row>
    <row r="16092" spans="1:5" x14ac:dyDescent="0.25">
      <c r="A16092" s="221">
        <v>76776.856508467507</v>
      </c>
      <c r="B16092" s="221">
        <v>1.42523240112242</v>
      </c>
      <c r="C16092" s="221">
        <v>1.8332901987493899</v>
      </c>
      <c r="D16092" s="221"/>
      <c r="E16092" s="221">
        <v>1.81461160128391</v>
      </c>
    </row>
    <row r="16093" spans="1:5" x14ac:dyDescent="0.25">
      <c r="A16093" s="221">
        <v>76789.379569803306</v>
      </c>
      <c r="B16093" s="221">
        <v>2.33915823770861</v>
      </c>
      <c r="C16093" s="221">
        <v>1.8332003723449</v>
      </c>
      <c r="D16093" s="221"/>
      <c r="E16093" s="221">
        <v>1.8145995834718101</v>
      </c>
    </row>
    <row r="16094" spans="1:5" x14ac:dyDescent="0.25">
      <c r="A16094" s="221">
        <v>76790.239543998599</v>
      </c>
      <c r="B16094" s="221">
        <v>3.6627459292035698</v>
      </c>
      <c r="C16094" s="221">
        <v>1.83319420279297</v>
      </c>
      <c r="D16094" s="221"/>
      <c r="E16094" s="221">
        <v>1.8145987583732299</v>
      </c>
    </row>
    <row r="16095" spans="1:5" x14ac:dyDescent="0.25">
      <c r="A16095" s="221">
        <v>76794.421239205301</v>
      </c>
      <c r="B16095" s="221">
        <v>1.6504686742436301</v>
      </c>
      <c r="C16095" s="221">
        <v>1.8331642025780901</v>
      </c>
      <c r="D16095" s="221"/>
      <c r="E16095" s="221">
        <v>1.8145947494051899</v>
      </c>
    </row>
    <row r="16096" spans="1:5" x14ac:dyDescent="0.25">
      <c r="A16096" s="221">
        <v>76796.397944574594</v>
      </c>
      <c r="B16096" s="221">
        <v>0.88293746960235198</v>
      </c>
      <c r="C16096" s="221">
        <v>1.8331500203606499</v>
      </c>
      <c r="D16096" s="221"/>
      <c r="E16096" s="221">
        <v>1.8145928543487</v>
      </c>
    </row>
    <row r="16097" spans="1:5" x14ac:dyDescent="0.25">
      <c r="A16097" s="221">
        <v>76797.866239135401</v>
      </c>
      <c r="B16097" s="221">
        <v>2.8621650356458299</v>
      </c>
      <c r="C16097" s="221">
        <v>1.8331394854591601</v>
      </c>
      <c r="D16097" s="221"/>
      <c r="E16097" s="221">
        <v>1.8145914467028299</v>
      </c>
    </row>
    <row r="16098" spans="1:5" x14ac:dyDescent="0.25">
      <c r="A16098" s="221">
        <v>76803.672418269096</v>
      </c>
      <c r="B16098" s="221">
        <v>1.3147697328530701</v>
      </c>
      <c r="C16098" s="221">
        <v>1.8330978235214901</v>
      </c>
      <c r="D16098" s="221"/>
      <c r="E16098" s="221">
        <v>1.81458588035105</v>
      </c>
    </row>
    <row r="16099" spans="1:5" x14ac:dyDescent="0.25">
      <c r="A16099" s="221">
        <v>76825.228125535403</v>
      </c>
      <c r="B16099" s="221">
        <v>2.1361507591291402</v>
      </c>
      <c r="C16099" s="221">
        <v>1.83294310956518</v>
      </c>
      <c r="D16099" s="221"/>
      <c r="E16099" s="221">
        <v>1.81456521501385</v>
      </c>
    </row>
    <row r="16100" spans="1:5" x14ac:dyDescent="0.25">
      <c r="A16100" s="221">
        <v>76831.044975148805</v>
      </c>
      <c r="B16100" s="221">
        <v>3.51042054194679</v>
      </c>
      <c r="C16100" s="221">
        <v>1.83290134860425</v>
      </c>
      <c r="D16100" s="221"/>
      <c r="E16100" s="221">
        <v>1.8145596384323299</v>
      </c>
    </row>
    <row r="16101" spans="1:5" x14ac:dyDescent="0.25">
      <c r="A16101" s="221">
        <v>76831.114520928997</v>
      </c>
      <c r="B16101" s="221">
        <v>0.73536910845875003</v>
      </c>
      <c r="C16101" s="221">
        <v>1.83290084928431</v>
      </c>
      <c r="D16101" s="221"/>
      <c r="E16101" s="221">
        <v>1.81455957175918</v>
      </c>
    </row>
    <row r="16102" spans="1:5" x14ac:dyDescent="0.25">
      <c r="A16102" s="221">
        <v>76842.499563931298</v>
      </c>
      <c r="B16102" s="221">
        <v>1.9772034652511901</v>
      </c>
      <c r="C16102" s="221">
        <v>1.8328190987541799</v>
      </c>
      <c r="D16102" s="221"/>
      <c r="E16102" s="221">
        <v>1.8145486569814899</v>
      </c>
    </row>
    <row r="16103" spans="1:5" x14ac:dyDescent="0.25">
      <c r="A16103" s="221">
        <v>76848.681371681494</v>
      </c>
      <c r="B16103" s="221">
        <v>1.45880739783286</v>
      </c>
      <c r="C16103" s="221">
        <v>1.83277470272729</v>
      </c>
      <c r="D16103" s="221"/>
      <c r="E16103" s="221">
        <v>1.81454273051663</v>
      </c>
    </row>
    <row r="16104" spans="1:5" x14ac:dyDescent="0.25">
      <c r="A16104" s="221">
        <v>76849.452374703804</v>
      </c>
      <c r="B16104" s="221">
        <v>0.14471699764129201</v>
      </c>
      <c r="C16104" s="221">
        <v>1.8327691652336799</v>
      </c>
      <c r="D16104" s="221"/>
      <c r="E16104" s="221">
        <v>1.8145419913603</v>
      </c>
    </row>
    <row r="16105" spans="1:5" x14ac:dyDescent="0.25">
      <c r="A16105" s="221">
        <v>76863.503267484004</v>
      </c>
      <c r="B16105" s="221">
        <v>1.9995513308772099</v>
      </c>
      <c r="C16105" s="221">
        <v>1.8326682348272301</v>
      </c>
      <c r="D16105" s="221"/>
      <c r="E16105" s="221">
        <v>1.81452852084719</v>
      </c>
    </row>
    <row r="16106" spans="1:5" x14ac:dyDescent="0.25">
      <c r="A16106" s="221">
        <v>76865.952561594095</v>
      </c>
      <c r="B16106" s="221">
        <v>1.4430613670052701</v>
      </c>
      <c r="C16106" s="221">
        <v>1.8326506385302599</v>
      </c>
      <c r="D16106" s="221"/>
      <c r="E16106" s="221">
        <v>1.8145261767802501</v>
      </c>
    </row>
    <row r="16107" spans="1:5" x14ac:dyDescent="0.25">
      <c r="A16107" s="221">
        <v>76885.8755370461</v>
      </c>
      <c r="B16107" s="221">
        <v>1.7459868596928301</v>
      </c>
      <c r="C16107" s="221">
        <v>1.8325074767448799</v>
      </c>
      <c r="D16107" s="221"/>
      <c r="E16107" s="221">
        <v>1.8145071097404399</v>
      </c>
    </row>
    <row r="16108" spans="1:5" x14ac:dyDescent="0.25">
      <c r="A16108" s="221">
        <v>76886.496199208807</v>
      </c>
      <c r="B16108" s="221">
        <v>2.2387286388885701</v>
      </c>
      <c r="C16108" s="221">
        <v>1.83250301598441</v>
      </c>
      <c r="D16108" s="221"/>
      <c r="E16108" s="221">
        <v>1.81450651574332</v>
      </c>
    </row>
    <row r="16109" spans="1:5" x14ac:dyDescent="0.25">
      <c r="A16109" s="221">
        <v>76910.053078706303</v>
      </c>
      <c r="B16109" s="221">
        <v>0.94396480478040601</v>
      </c>
      <c r="C16109" s="221">
        <v>1.8323336740624401</v>
      </c>
      <c r="D16109" s="221"/>
      <c r="E16109" s="221">
        <v>1.8144839709201199</v>
      </c>
    </row>
    <row r="16110" spans="1:5" x14ac:dyDescent="0.25">
      <c r="A16110" s="221">
        <v>76938.262527711893</v>
      </c>
      <c r="B16110" s="221">
        <v>3.72596337360112</v>
      </c>
      <c r="C16110" s="221">
        <v>1.8321307956874899</v>
      </c>
      <c r="D16110" s="221"/>
      <c r="E16110" s="221">
        <v>1.81445697341223</v>
      </c>
    </row>
    <row r="16111" spans="1:5" x14ac:dyDescent="0.25">
      <c r="A16111" s="221">
        <v>76940.4647806711</v>
      </c>
      <c r="B16111" s="221">
        <v>1.2456232289090401</v>
      </c>
      <c r="C16111" s="221">
        <v>1.83211495333678</v>
      </c>
      <c r="D16111" s="221"/>
      <c r="E16111" s="221">
        <v>1.81445486577299</v>
      </c>
    </row>
    <row r="16112" spans="1:5" x14ac:dyDescent="0.25">
      <c r="A16112" s="221">
        <v>76949.578974583506</v>
      </c>
      <c r="B16112" s="221">
        <v>0.331168705568197</v>
      </c>
      <c r="C16112" s="221">
        <v>1.8320493824153701</v>
      </c>
      <c r="D16112" s="221"/>
      <c r="E16112" s="221">
        <v>1.8144461431452601</v>
      </c>
    </row>
    <row r="16113" spans="1:5" x14ac:dyDescent="0.25">
      <c r="A16113" s="221">
        <v>76967.078076828606</v>
      </c>
      <c r="B16113" s="221">
        <v>2.9801621117201198</v>
      </c>
      <c r="C16113" s="221">
        <v>1.8319234600430001</v>
      </c>
      <c r="D16113" s="221"/>
      <c r="E16113" s="221">
        <v>1.81442940616744</v>
      </c>
    </row>
    <row r="16114" spans="1:5" x14ac:dyDescent="0.25">
      <c r="A16114" s="221">
        <v>76972.7728273026</v>
      </c>
      <c r="B16114" s="221">
        <v>1.6633730991489699</v>
      </c>
      <c r="C16114" s="221">
        <v>1.83188247338618</v>
      </c>
      <c r="D16114" s="221"/>
      <c r="E16114" s="221">
        <v>1.8144239639273601</v>
      </c>
    </row>
    <row r="16115" spans="1:5" x14ac:dyDescent="0.25">
      <c r="A16115" s="221">
        <v>76984.610307624796</v>
      </c>
      <c r="B16115" s="221">
        <v>2.8538939371252501</v>
      </c>
      <c r="C16115" s="221">
        <v>1.8317972640970901</v>
      </c>
      <c r="D16115" s="221"/>
      <c r="E16115" s="221">
        <v>1.8144126513316501</v>
      </c>
    </row>
    <row r="16116" spans="1:5" x14ac:dyDescent="0.25">
      <c r="A16116" s="221">
        <v>76988.544464969003</v>
      </c>
      <c r="B16116" s="221">
        <v>2.3781496119400698</v>
      </c>
      <c r="C16116" s="221">
        <v>1.8317689410734801</v>
      </c>
      <c r="D16116" s="221"/>
      <c r="E16116" s="221">
        <v>1.81440889161841</v>
      </c>
    </row>
    <row r="16117" spans="1:5" x14ac:dyDescent="0.25">
      <c r="A16117" s="221">
        <v>77001.111788537906</v>
      </c>
      <c r="B16117" s="221">
        <v>2.62110609771669</v>
      </c>
      <c r="C16117" s="221">
        <v>1.83167845610762</v>
      </c>
      <c r="D16117" s="221"/>
      <c r="E16117" s="221">
        <v>1.81439688154136</v>
      </c>
    </row>
    <row r="16118" spans="1:5" x14ac:dyDescent="0.25">
      <c r="A16118" s="221">
        <v>77007.581117047899</v>
      </c>
      <c r="B16118" s="221">
        <v>3.70431905138273</v>
      </c>
      <c r="C16118" s="221">
        <v>1.8316318698801199</v>
      </c>
      <c r="D16118" s="221"/>
      <c r="E16118" s="221">
        <v>1.8143907009726199</v>
      </c>
    </row>
    <row r="16119" spans="1:5" x14ac:dyDescent="0.25">
      <c r="A16119" s="221">
        <v>77015.039424454502</v>
      </c>
      <c r="B16119" s="221">
        <v>-0.89306120481957896</v>
      </c>
      <c r="C16119" s="221">
        <v>1.83157815634886</v>
      </c>
      <c r="D16119" s="221"/>
      <c r="E16119" s="221">
        <v>1.8143835778922099</v>
      </c>
    </row>
    <row r="16120" spans="1:5" x14ac:dyDescent="0.25">
      <c r="A16120" s="221">
        <v>77021.087541046101</v>
      </c>
      <c r="B16120" s="221">
        <v>2.2425938222697699</v>
      </c>
      <c r="C16120" s="221">
        <v>1.83153459444823</v>
      </c>
      <c r="D16120" s="221"/>
      <c r="E16120" s="221">
        <v>1.8143778016190699</v>
      </c>
    </row>
    <row r="16121" spans="1:5" x14ac:dyDescent="0.25">
      <c r="A16121" s="221">
        <v>77021.529322535003</v>
      </c>
      <c r="B16121" s="221">
        <v>3.0279439012377698</v>
      </c>
      <c r="C16121" s="221">
        <v>1.8315314122413899</v>
      </c>
      <c r="D16121" s="221"/>
      <c r="E16121" s="221">
        <v>1.81437737969424</v>
      </c>
    </row>
    <row r="16122" spans="1:5" x14ac:dyDescent="0.25">
      <c r="A16122" s="221">
        <v>77025.481472916406</v>
      </c>
      <c r="B16122" s="221">
        <v>2.7855090478379898</v>
      </c>
      <c r="C16122" s="221">
        <v>1.83150294441218</v>
      </c>
      <c r="D16122" s="221"/>
      <c r="E16122" s="221">
        <v>1.81437360599384</v>
      </c>
    </row>
    <row r="16123" spans="1:5" x14ac:dyDescent="0.25">
      <c r="A16123" s="221">
        <v>77027.864991078197</v>
      </c>
      <c r="B16123" s="221">
        <v>0.59281420414076802</v>
      </c>
      <c r="C16123" s="221">
        <v>1.8314857748816999</v>
      </c>
      <c r="D16123" s="221"/>
      <c r="E16123" s="221">
        <v>1.81437133056357</v>
      </c>
    </row>
    <row r="16124" spans="1:5" x14ac:dyDescent="0.25">
      <c r="A16124" s="221">
        <v>77032.327732620906</v>
      </c>
      <c r="B16124" s="221">
        <v>1.9184968710478401</v>
      </c>
      <c r="C16124" s="221">
        <v>1.8314536261594201</v>
      </c>
      <c r="D16124" s="221"/>
      <c r="E16124" s="221">
        <v>1.8143670701986301</v>
      </c>
    </row>
    <row r="16125" spans="1:5" x14ac:dyDescent="0.25">
      <c r="A16125" s="221">
        <v>77057.728375680395</v>
      </c>
      <c r="B16125" s="221">
        <v>3.0559945421713399</v>
      </c>
      <c r="C16125" s="221">
        <v>1.83127060603624</v>
      </c>
      <c r="D16125" s="221"/>
      <c r="E16125" s="221">
        <v>1.81434282715018</v>
      </c>
    </row>
    <row r="16126" spans="1:5" x14ac:dyDescent="0.25">
      <c r="A16126" s="221">
        <v>77068.731827407304</v>
      </c>
      <c r="B16126" s="221">
        <v>1.11942670727103</v>
      </c>
      <c r="C16126" s="221">
        <v>1.8311913025784901</v>
      </c>
      <c r="D16126" s="221"/>
      <c r="E16126" s="221">
        <v>1.8143323291195901</v>
      </c>
    </row>
    <row r="16127" spans="1:5" x14ac:dyDescent="0.25">
      <c r="A16127" s="221">
        <v>77073.760686523994</v>
      </c>
      <c r="B16127" s="221">
        <v>1.0800683847491399</v>
      </c>
      <c r="C16127" s="221">
        <v>1.83115505495913</v>
      </c>
      <c r="D16127" s="221"/>
      <c r="E16127" s="221">
        <v>1.8143275342368901</v>
      </c>
    </row>
    <row r="16128" spans="1:5" x14ac:dyDescent="0.25">
      <c r="A16128" s="221">
        <v>77079.249242304606</v>
      </c>
      <c r="B16128" s="221">
        <v>2.9111073349534098</v>
      </c>
      <c r="C16128" s="221">
        <v>1.8311154911202501</v>
      </c>
      <c r="D16128" s="221"/>
      <c r="E16128" s="221">
        <v>1.8143223010457099</v>
      </c>
    </row>
    <row r="16129" spans="1:5" x14ac:dyDescent="0.25">
      <c r="A16129" s="221">
        <v>77091.434422096499</v>
      </c>
      <c r="B16129" s="221">
        <v>0.26755373399214299</v>
      </c>
      <c r="C16129" s="221">
        <v>1.8310276450127501</v>
      </c>
      <c r="D16129" s="221"/>
      <c r="E16129" s="221">
        <v>1.8143106828025899</v>
      </c>
    </row>
    <row r="16130" spans="1:5" x14ac:dyDescent="0.25">
      <c r="A16130" s="221">
        <v>77105.879409357294</v>
      </c>
      <c r="B16130" s="221">
        <v>2.5553461938873299</v>
      </c>
      <c r="C16130" s="221">
        <v>1.8309234895512301</v>
      </c>
      <c r="D16130" s="221"/>
      <c r="E16130" s="221">
        <v>1.81429690989347</v>
      </c>
    </row>
    <row r="16131" spans="1:5" x14ac:dyDescent="0.25">
      <c r="A16131" s="221">
        <v>77106.741036029503</v>
      </c>
      <c r="B16131" s="221">
        <v>3.0546488765258699</v>
      </c>
      <c r="C16131" s="221">
        <v>1.8309172762338599</v>
      </c>
      <c r="D16131" s="221"/>
      <c r="E16131" s="221">
        <v>1.81429608835547</v>
      </c>
    </row>
    <row r="16132" spans="1:5" x14ac:dyDescent="0.25">
      <c r="A16132" s="221">
        <v>77108.278210778895</v>
      </c>
      <c r="B16132" s="221">
        <v>2.1714258179744701</v>
      </c>
      <c r="C16132" s="221">
        <v>1.8309061912168101</v>
      </c>
      <c r="D16132" s="221"/>
      <c r="E16132" s="221">
        <v>1.8142946227004499</v>
      </c>
    </row>
    <row r="16133" spans="1:5" x14ac:dyDescent="0.25">
      <c r="A16133" s="221">
        <v>77120.0417193256</v>
      </c>
      <c r="B16133" s="221">
        <v>2.5962224503515801</v>
      </c>
      <c r="C16133" s="221">
        <v>1.83082135396389</v>
      </c>
      <c r="D16133" s="221"/>
      <c r="E16133" s="221">
        <v>1.8142834065095901</v>
      </c>
    </row>
    <row r="16134" spans="1:5" x14ac:dyDescent="0.25">
      <c r="A16134" s="221">
        <v>77129.073033097797</v>
      </c>
      <c r="B16134" s="221">
        <v>1.9027038996839001</v>
      </c>
      <c r="C16134" s="221">
        <v>1.8307562131169099</v>
      </c>
      <c r="D16134" s="221"/>
      <c r="E16134" s="221">
        <v>1.81427480151174</v>
      </c>
    </row>
    <row r="16135" spans="1:5" x14ac:dyDescent="0.25">
      <c r="A16135" s="221">
        <v>77136.9091437022</v>
      </c>
      <c r="B16135" s="221">
        <v>2.7532259782020501</v>
      </c>
      <c r="C16135" s="221">
        <v>1.83069968715738</v>
      </c>
      <c r="D16135" s="221"/>
      <c r="E16135" s="221">
        <v>1.81426733541424</v>
      </c>
    </row>
    <row r="16136" spans="1:5" x14ac:dyDescent="0.25">
      <c r="A16136" s="221">
        <v>77145.729461707204</v>
      </c>
      <c r="B16136" s="221">
        <v>-0.35342182932296401</v>
      </c>
      <c r="C16136" s="221">
        <v>1.83063605538702</v>
      </c>
      <c r="D16136" s="221"/>
      <c r="E16136" s="221">
        <v>1.8142589365997599</v>
      </c>
    </row>
    <row r="16137" spans="1:5" x14ac:dyDescent="0.25">
      <c r="A16137" s="221">
        <v>77146.3573240806</v>
      </c>
      <c r="B16137" s="221">
        <v>2.2734703453902698</v>
      </c>
      <c r="C16137" s="221">
        <v>1.8306315255980701</v>
      </c>
      <c r="D16137" s="221"/>
      <c r="E16137" s="221">
        <v>1.8142583387415501</v>
      </c>
    </row>
    <row r="16138" spans="1:5" x14ac:dyDescent="0.25">
      <c r="A16138" s="221">
        <v>77148.268671725702</v>
      </c>
      <c r="B16138" s="221">
        <v>1.3504299356959399</v>
      </c>
      <c r="C16138" s="221">
        <v>1.83061773574858</v>
      </c>
      <c r="D16138" s="221"/>
      <c r="E16138" s="221">
        <v>1.81425651873299</v>
      </c>
    </row>
    <row r="16139" spans="1:5" x14ac:dyDescent="0.25">
      <c r="A16139" s="221">
        <v>77148.876048873499</v>
      </c>
      <c r="B16139" s="221">
        <v>-0.16735548573401099</v>
      </c>
      <c r="C16139" s="221">
        <v>1.8306133536256699</v>
      </c>
      <c r="D16139" s="221"/>
      <c r="E16139" s="221">
        <v>1.8142559403810501</v>
      </c>
    </row>
    <row r="16140" spans="1:5" x14ac:dyDescent="0.25">
      <c r="A16140" s="221">
        <v>77150.646285097595</v>
      </c>
      <c r="B16140" s="221">
        <v>2.0617268109739202</v>
      </c>
      <c r="C16140" s="221">
        <v>1.83060058149875</v>
      </c>
      <c r="D16140" s="221"/>
      <c r="E16140" s="221">
        <v>1.8142542547405101</v>
      </c>
    </row>
    <row r="16141" spans="1:5" x14ac:dyDescent="0.25">
      <c r="A16141" s="221">
        <v>77164.157553340207</v>
      </c>
      <c r="B16141" s="221">
        <v>1.5475447371283699</v>
      </c>
      <c r="C16141" s="221">
        <v>1.83050309026122</v>
      </c>
      <c r="D16141" s="221"/>
      <c r="E16141" s="221">
        <v>1.8142413891459599</v>
      </c>
    </row>
    <row r="16142" spans="1:5" x14ac:dyDescent="0.25">
      <c r="A16142" s="221">
        <v>77164.190664486494</v>
      </c>
      <c r="B16142" s="221">
        <v>1.84570048949051</v>
      </c>
      <c r="C16142" s="221">
        <v>1.8305028513280099</v>
      </c>
      <c r="D16142" s="221"/>
      <c r="E16142" s="221">
        <v>1.8142413576171199</v>
      </c>
    </row>
    <row r="16143" spans="1:5" x14ac:dyDescent="0.25">
      <c r="A16143" s="221">
        <v>77172.878932771302</v>
      </c>
      <c r="B16143" s="221">
        <v>2.5654757912008801</v>
      </c>
      <c r="C16143" s="221">
        <v>1.8304401529473</v>
      </c>
      <c r="D16143" s="221"/>
      <c r="E16143" s="221">
        <v>1.8142330845420001</v>
      </c>
    </row>
    <row r="16144" spans="1:5" x14ac:dyDescent="0.25">
      <c r="A16144" s="221">
        <v>77179.708117154398</v>
      </c>
      <c r="B16144" s="221">
        <v>1.0894777048542099</v>
      </c>
      <c r="C16144" s="221">
        <v>1.8303908663289501</v>
      </c>
      <c r="D16144" s="221"/>
      <c r="E16144" s="221">
        <v>1.81422658170927</v>
      </c>
    </row>
    <row r="16145" spans="1:5" x14ac:dyDescent="0.25">
      <c r="A16145" s="221">
        <v>77200.597614255195</v>
      </c>
      <c r="B16145" s="221">
        <v>1.26992609285415</v>
      </c>
      <c r="C16145" s="221">
        <v>1.8302400837949999</v>
      </c>
      <c r="D16145" s="221"/>
      <c r="E16145" s="221">
        <v>1.8142067056479201</v>
      </c>
    </row>
    <row r="16146" spans="1:5" x14ac:dyDescent="0.25">
      <c r="A16146" s="221">
        <v>77204.482635652806</v>
      </c>
      <c r="B16146" s="221">
        <v>1.52967348604536</v>
      </c>
      <c r="C16146" s="221">
        <v>1.8302120377239299</v>
      </c>
      <c r="D16146" s="221"/>
      <c r="E16146" s="221">
        <v>1.8142030091049499</v>
      </c>
    </row>
    <row r="16147" spans="1:5" x14ac:dyDescent="0.25">
      <c r="A16147" s="221">
        <v>77207.733152101093</v>
      </c>
      <c r="B16147" s="221">
        <v>2.7732667037029302</v>
      </c>
      <c r="C16147" s="221">
        <v>1.8301885713177699</v>
      </c>
      <c r="D16147" s="221"/>
      <c r="E16147" s="221">
        <v>1.81419991628448</v>
      </c>
    </row>
    <row r="16148" spans="1:5" x14ac:dyDescent="0.25">
      <c r="A16148" s="221">
        <v>77213.576813656997</v>
      </c>
      <c r="B16148" s="221">
        <v>0.51496658081462399</v>
      </c>
      <c r="C16148" s="221">
        <v>1.83014638234581</v>
      </c>
      <c r="D16148" s="221"/>
      <c r="E16148" s="221">
        <v>1.8141943573739701</v>
      </c>
    </row>
    <row r="16149" spans="1:5" x14ac:dyDescent="0.25">
      <c r="A16149" s="221">
        <v>77228.812839912207</v>
      </c>
      <c r="B16149" s="221">
        <v>1.3833133674086899</v>
      </c>
      <c r="C16149" s="221">
        <v>1.8300363727931801</v>
      </c>
      <c r="D16149" s="221"/>
      <c r="E16149" s="221">
        <v>1.8141798678277099</v>
      </c>
    </row>
    <row r="16150" spans="1:5" x14ac:dyDescent="0.25">
      <c r="A16150" s="221">
        <v>77233.684985297703</v>
      </c>
      <c r="B16150" s="221">
        <v>2.7561955453723401</v>
      </c>
      <c r="C16150" s="221">
        <v>1.83000119082199</v>
      </c>
      <c r="D16150" s="221"/>
      <c r="E16150" s="221">
        <v>1.8141752360227801</v>
      </c>
    </row>
    <row r="16151" spans="1:5" x14ac:dyDescent="0.25">
      <c r="A16151" s="221">
        <v>77247.854132809094</v>
      </c>
      <c r="B16151" s="221">
        <v>0.897818843553155</v>
      </c>
      <c r="C16151" s="221">
        <v>1.8298988656870301</v>
      </c>
      <c r="D16151" s="221"/>
      <c r="E16151" s="221">
        <v>1.81416176651843</v>
      </c>
    </row>
    <row r="16152" spans="1:5" x14ac:dyDescent="0.25">
      <c r="A16152" s="221">
        <v>77248.619174485895</v>
      </c>
      <c r="B16152" s="221">
        <v>0.97203185608647502</v>
      </c>
      <c r="C16152" s="221">
        <v>1.82989334042048</v>
      </c>
      <c r="D16152" s="221"/>
      <c r="E16152" s="221">
        <v>1.81416103950931</v>
      </c>
    </row>
    <row r="16153" spans="1:5" x14ac:dyDescent="0.25">
      <c r="A16153" s="221">
        <v>77252.847804423407</v>
      </c>
      <c r="B16153" s="221">
        <v>2.3558884605066299</v>
      </c>
      <c r="C16153" s="221">
        <v>1.82986279982318</v>
      </c>
      <c r="D16153" s="221"/>
      <c r="E16153" s="221">
        <v>1.81415702109752</v>
      </c>
    </row>
    <row r="16154" spans="1:5" x14ac:dyDescent="0.25">
      <c r="A16154" s="221">
        <v>77258.778271761505</v>
      </c>
      <c r="B16154" s="221">
        <v>0.73427793305571598</v>
      </c>
      <c r="C16154" s="221">
        <v>1.8298199660518399</v>
      </c>
      <c r="D16154" s="221"/>
      <c r="E16154" s="221">
        <v>1.81415138545188</v>
      </c>
    </row>
    <row r="16155" spans="1:5" x14ac:dyDescent="0.25">
      <c r="A16155" s="221">
        <v>77259.214462664793</v>
      </c>
      <c r="B16155" s="221">
        <v>0.78585192988280805</v>
      </c>
      <c r="C16155" s="221">
        <v>1.8298168155036201</v>
      </c>
      <c r="D16155" s="221"/>
      <c r="E16155" s="221">
        <v>1.81415097094536</v>
      </c>
    </row>
    <row r="16156" spans="1:5" x14ac:dyDescent="0.25">
      <c r="A16156" s="221">
        <v>77261.575937606496</v>
      </c>
      <c r="B16156" s="221">
        <v>1.56793828375195</v>
      </c>
      <c r="C16156" s="221">
        <v>1.82979975868009</v>
      </c>
      <c r="D16156" s="221"/>
      <c r="E16156" s="221">
        <v>1.8141487268665699</v>
      </c>
    </row>
    <row r="16157" spans="1:5" x14ac:dyDescent="0.25">
      <c r="A16157" s="221">
        <v>77270.768803606901</v>
      </c>
      <c r="B16157" s="221">
        <v>2.04388278025101</v>
      </c>
      <c r="C16157" s="221">
        <v>1.82973335573578</v>
      </c>
      <c r="D16157" s="221"/>
      <c r="E16157" s="221">
        <v>1.8141399922536099</v>
      </c>
    </row>
    <row r="16158" spans="1:5" x14ac:dyDescent="0.25">
      <c r="A16158" s="221">
        <v>77277.424688026702</v>
      </c>
      <c r="B16158" s="221">
        <v>1.59324308916728</v>
      </c>
      <c r="C16158" s="221">
        <v>1.8296852749803001</v>
      </c>
      <c r="D16158" s="221"/>
      <c r="E16158" s="221">
        <v>1.81413366945284</v>
      </c>
    </row>
    <row r="16159" spans="1:5" x14ac:dyDescent="0.25">
      <c r="A16159" s="221">
        <v>77286.030354053801</v>
      </c>
      <c r="B16159" s="221">
        <v>2.7488372951760298</v>
      </c>
      <c r="C16159" s="221">
        <v>1.8296231054819401</v>
      </c>
      <c r="D16159" s="221"/>
      <c r="E16159" s="221">
        <v>1.8141254968876399</v>
      </c>
    </row>
    <row r="16160" spans="1:5" x14ac:dyDescent="0.25">
      <c r="A16160" s="221">
        <v>77305.981271089302</v>
      </c>
      <c r="B16160" s="221">
        <v>1.2202712062118</v>
      </c>
      <c r="C16160" s="221">
        <v>1.8294789586319</v>
      </c>
      <c r="D16160" s="221"/>
      <c r="E16160" s="221">
        <v>1.8141065521294799</v>
      </c>
    </row>
    <row r="16161" spans="1:5" x14ac:dyDescent="0.25">
      <c r="A16161" s="221">
        <v>77325.4481874661</v>
      </c>
      <c r="B16161" s="221">
        <v>1.32876400661046</v>
      </c>
      <c r="C16161" s="221">
        <v>1.8293382876863999</v>
      </c>
      <c r="D16161" s="221"/>
      <c r="E16161" s="221">
        <v>1.81408807526489</v>
      </c>
    </row>
    <row r="16162" spans="1:5" x14ac:dyDescent="0.25">
      <c r="A16162" s="221">
        <v>77328.318399870695</v>
      </c>
      <c r="B16162" s="221">
        <v>1.6549589173277</v>
      </c>
      <c r="C16162" s="221">
        <v>1.82931754543074</v>
      </c>
      <c r="D16162" s="221"/>
      <c r="E16162" s="221">
        <v>1.81408535168354</v>
      </c>
    </row>
    <row r="16163" spans="1:5" x14ac:dyDescent="0.25">
      <c r="A16163" s="221">
        <v>77359.600000023405</v>
      </c>
      <c r="B16163" s="221">
        <v>0.87288290177491801</v>
      </c>
      <c r="C16163" s="221">
        <v>1.8290914553319699</v>
      </c>
      <c r="D16163" s="221"/>
      <c r="E16163" s="221">
        <v>1.8140556834872901</v>
      </c>
    </row>
    <row r="16164" spans="1:5" x14ac:dyDescent="0.25">
      <c r="A16164" s="221">
        <v>77368.275506012593</v>
      </c>
      <c r="B16164" s="221">
        <v>2.3166862178379799</v>
      </c>
      <c r="C16164" s="221">
        <v>1.82902874438666</v>
      </c>
      <c r="D16164" s="221"/>
      <c r="E16164" s="221">
        <v>1.8140474554358801</v>
      </c>
    </row>
    <row r="16165" spans="1:5" x14ac:dyDescent="0.25">
      <c r="A16165" s="221">
        <v>77394.417078680097</v>
      </c>
      <c r="B16165" s="221">
        <v>2.2527128781193899</v>
      </c>
      <c r="C16165" s="221">
        <v>1.82883976044857</v>
      </c>
      <c r="D16165" s="221"/>
      <c r="E16165" s="221">
        <v>1.81402267472263</v>
      </c>
    </row>
    <row r="16166" spans="1:5" x14ac:dyDescent="0.25">
      <c r="A16166" s="221">
        <v>77402.312610817404</v>
      </c>
      <c r="B16166" s="221">
        <v>1.6500364049634</v>
      </c>
      <c r="C16166" s="221">
        <v>1.8287826762820401</v>
      </c>
      <c r="D16166" s="221"/>
      <c r="E16166" s="221">
        <v>1.81401519369297</v>
      </c>
    </row>
    <row r="16167" spans="1:5" x14ac:dyDescent="0.25">
      <c r="A16167" s="221">
        <v>77411.976971591896</v>
      </c>
      <c r="B16167" s="221">
        <v>1.0780838611026</v>
      </c>
      <c r="C16167" s="221">
        <v>1.82871280041248</v>
      </c>
      <c r="D16167" s="221"/>
      <c r="E16167" s="221">
        <v>1.81400603873017</v>
      </c>
    </row>
    <row r="16168" spans="1:5" x14ac:dyDescent="0.25">
      <c r="A16168" s="221">
        <v>77415.474889317702</v>
      </c>
      <c r="B16168" s="221">
        <v>2.50756565438888</v>
      </c>
      <c r="C16168" s="221">
        <v>1.82868750871043</v>
      </c>
      <c r="D16168" s="221"/>
      <c r="E16168" s="221">
        <v>1.8140027251838899</v>
      </c>
    </row>
    <row r="16169" spans="1:5" x14ac:dyDescent="0.25">
      <c r="A16169" s="221">
        <v>77422.7876611713</v>
      </c>
      <c r="B16169" s="221">
        <v>-0.25888122975185102</v>
      </c>
      <c r="C16169" s="221">
        <v>1.8286346323071301</v>
      </c>
      <c r="D16169" s="221"/>
      <c r="E16169" s="221">
        <v>1.8139957988040201</v>
      </c>
    </row>
    <row r="16170" spans="1:5" x14ac:dyDescent="0.25">
      <c r="A16170" s="221">
        <v>77427.5806823397</v>
      </c>
      <c r="B16170" s="221">
        <v>3.6388952408457498</v>
      </c>
      <c r="C16170" s="221">
        <v>1.82859997445235</v>
      </c>
      <c r="D16170" s="221"/>
      <c r="E16170" s="221">
        <v>1.8139912618792799</v>
      </c>
    </row>
    <row r="16171" spans="1:5" x14ac:dyDescent="0.25">
      <c r="A16171" s="221">
        <v>77430.665966299697</v>
      </c>
      <c r="B16171" s="221">
        <v>0.74007676943936795</v>
      </c>
      <c r="C16171" s="221">
        <v>1.8285776646685501</v>
      </c>
      <c r="D16171" s="221"/>
      <c r="E16171" s="221">
        <v>1.8139883414454601</v>
      </c>
    </row>
    <row r="16172" spans="1:5" x14ac:dyDescent="0.25">
      <c r="A16172" s="221">
        <v>77435.370681170607</v>
      </c>
      <c r="B16172" s="221">
        <v>1.9615032589451999</v>
      </c>
      <c r="C16172" s="221">
        <v>1.8285436441322001</v>
      </c>
      <c r="D16172" s="221"/>
      <c r="E16172" s="221">
        <v>1.81398388810871</v>
      </c>
    </row>
    <row r="16173" spans="1:5" x14ac:dyDescent="0.25">
      <c r="A16173" s="221">
        <v>77454.163486414196</v>
      </c>
      <c r="B16173" s="221">
        <v>2.1740251854860402</v>
      </c>
      <c r="C16173" s="221">
        <v>1.8284077435352699</v>
      </c>
      <c r="D16173" s="221"/>
      <c r="E16173" s="221">
        <v>1.81396609942386</v>
      </c>
    </row>
    <row r="16174" spans="1:5" x14ac:dyDescent="0.25">
      <c r="A16174" s="221">
        <v>77459.274667554899</v>
      </c>
      <c r="B16174" s="221">
        <v>0.89584318305364596</v>
      </c>
      <c r="C16174" s="221">
        <v>1.8283707801196001</v>
      </c>
      <c r="D16174" s="221"/>
      <c r="E16174" s="221">
        <v>1.8139612613387901</v>
      </c>
    </row>
    <row r="16175" spans="1:5" x14ac:dyDescent="0.25">
      <c r="A16175" s="221">
        <v>77460.184786847298</v>
      </c>
      <c r="B16175" s="221">
        <v>0.93253739206664599</v>
      </c>
      <c r="C16175" s="221">
        <v>1.8283641981755201</v>
      </c>
      <c r="D16175" s="221"/>
      <c r="E16175" s="221">
        <v>1.8139603998481799</v>
      </c>
    </row>
    <row r="16176" spans="1:5" x14ac:dyDescent="0.25">
      <c r="A16176" s="221">
        <v>77462.267619544204</v>
      </c>
      <c r="B16176" s="221">
        <v>1.3005145251505901</v>
      </c>
      <c r="C16176" s="221">
        <v>1.8283491351324399</v>
      </c>
      <c r="D16176" s="221"/>
      <c r="E16176" s="221">
        <v>1.8139584283035399</v>
      </c>
    </row>
    <row r="16177" spans="1:5" x14ac:dyDescent="0.25">
      <c r="A16177" s="221">
        <v>77466.6673969353</v>
      </c>
      <c r="B16177" s="221">
        <v>4.8829451155954198</v>
      </c>
      <c r="C16177" s="221">
        <v>1.8283173155638099</v>
      </c>
      <c r="D16177" s="221"/>
      <c r="E16177" s="221">
        <v>1.8139542636111301</v>
      </c>
    </row>
    <row r="16178" spans="1:5" x14ac:dyDescent="0.25">
      <c r="A16178" s="221">
        <v>77467.058025937295</v>
      </c>
      <c r="B16178" s="221">
        <v>8.0673942041475905E-2</v>
      </c>
      <c r="C16178" s="221">
        <v>1.8283144904763899</v>
      </c>
      <c r="D16178" s="221"/>
      <c r="E16178" s="221">
        <v>1.81395389385387</v>
      </c>
    </row>
    <row r="16179" spans="1:5" x14ac:dyDescent="0.25">
      <c r="A16179" s="221">
        <v>77471.257711636295</v>
      </c>
      <c r="B16179" s="221">
        <v>3.1676864191412202</v>
      </c>
      <c r="C16179" s="221">
        <v>1.8282841174456299</v>
      </c>
      <c r="D16179" s="221"/>
      <c r="E16179" s="221">
        <v>1.81394991856203</v>
      </c>
    </row>
    <row r="16180" spans="1:5" x14ac:dyDescent="0.25">
      <c r="A16180" s="221">
        <v>77471.701073410295</v>
      </c>
      <c r="B16180" s="221">
        <v>-1.7231833772754199</v>
      </c>
      <c r="C16180" s="221">
        <v>1.8282809109578699</v>
      </c>
      <c r="D16180" s="221"/>
      <c r="E16180" s="221">
        <v>1.81394949924783</v>
      </c>
    </row>
    <row r="16181" spans="1:5" x14ac:dyDescent="0.25">
      <c r="A16181" s="221">
        <v>77475.329821292195</v>
      </c>
      <c r="B16181" s="221">
        <v>1.5670750205812201</v>
      </c>
      <c r="C16181" s="221">
        <v>1.82825466668933</v>
      </c>
      <c r="D16181" s="221"/>
      <c r="E16181" s="221">
        <v>1.8139460673202299</v>
      </c>
    </row>
    <row r="16182" spans="1:5" x14ac:dyDescent="0.25">
      <c r="A16182" s="221">
        <v>77479.606193450498</v>
      </c>
      <c r="B16182" s="221">
        <v>2.2920721491458198</v>
      </c>
      <c r="C16182" s="221">
        <v>1.82822373817552</v>
      </c>
      <c r="D16182" s="221"/>
      <c r="E16182" s="221">
        <v>1.8139420228949501</v>
      </c>
    </row>
    <row r="16183" spans="1:5" x14ac:dyDescent="0.25">
      <c r="A16183" s="221">
        <v>77481.578789673702</v>
      </c>
      <c r="B16183" s="221">
        <v>2.3889662125711602</v>
      </c>
      <c r="C16183" s="221">
        <v>1.8282094713846599</v>
      </c>
      <c r="D16183" s="221"/>
      <c r="E16183" s="221">
        <v>1.8139401572907199</v>
      </c>
    </row>
    <row r="16184" spans="1:5" x14ac:dyDescent="0.25">
      <c r="A16184" s="221">
        <v>77490.600521625602</v>
      </c>
      <c r="B16184" s="221">
        <v>1.55518239705008</v>
      </c>
      <c r="C16184" s="221">
        <v>1.82814422060474</v>
      </c>
      <c r="D16184" s="221"/>
      <c r="E16184" s="221">
        <v>1.8139316248900399</v>
      </c>
    </row>
    <row r="16185" spans="1:5" x14ac:dyDescent="0.25">
      <c r="A16185" s="221">
        <v>77491.075292694994</v>
      </c>
      <c r="B16185" s="221">
        <v>0.32797084842926</v>
      </c>
      <c r="C16185" s="221">
        <v>1.8281407867139099</v>
      </c>
      <c r="D16185" s="221"/>
      <c r="E16185" s="221">
        <v>1.81393117587016</v>
      </c>
    </row>
    <row r="16186" spans="1:5" x14ac:dyDescent="0.25">
      <c r="A16186" s="221">
        <v>77493.886571522002</v>
      </c>
      <c r="B16186" s="221">
        <v>2.1828000827657199</v>
      </c>
      <c r="C16186" s="221">
        <v>1.8281204533928099</v>
      </c>
      <c r="D16186" s="221"/>
      <c r="E16186" s="221">
        <v>1.8139285170727699</v>
      </c>
    </row>
    <row r="16187" spans="1:5" x14ac:dyDescent="0.25">
      <c r="A16187" s="221">
        <v>77499.936699999496</v>
      </c>
      <c r="B16187" s="221">
        <v>1.09836218906025</v>
      </c>
      <c r="C16187" s="221">
        <v>1.82807669365877</v>
      </c>
      <c r="D16187" s="221"/>
      <c r="E16187" s="221">
        <v>1.8139227950982499</v>
      </c>
    </row>
    <row r="16188" spans="1:5" x14ac:dyDescent="0.25">
      <c r="A16188" s="221">
        <v>77500.367683395802</v>
      </c>
      <c r="B16188" s="221">
        <v>2.1692365040124599</v>
      </c>
      <c r="C16188" s="221">
        <v>1.8280735763870199</v>
      </c>
      <c r="D16188" s="221"/>
      <c r="E16188" s="221">
        <v>1.81392238749103</v>
      </c>
    </row>
    <row r="16189" spans="1:5" x14ac:dyDescent="0.25">
      <c r="A16189" s="221">
        <v>77514.299055061594</v>
      </c>
      <c r="B16189" s="221">
        <v>-0.25599197928678502</v>
      </c>
      <c r="C16189" s="221">
        <v>1.82797280982233</v>
      </c>
      <c r="D16189" s="221"/>
      <c r="E16189" s="221">
        <v>1.81390921754553</v>
      </c>
    </row>
    <row r="16190" spans="1:5" x14ac:dyDescent="0.25">
      <c r="A16190" s="221">
        <v>77517.183633858396</v>
      </c>
      <c r="B16190" s="221">
        <v>1.15056371556879</v>
      </c>
      <c r="C16190" s="221">
        <v>1.82795194501577</v>
      </c>
      <c r="D16190" s="221"/>
      <c r="E16190" s="221">
        <v>1.8139064911890901</v>
      </c>
    </row>
    <row r="16191" spans="1:5" x14ac:dyDescent="0.25">
      <c r="A16191" s="221">
        <v>77519.756148694694</v>
      </c>
      <c r="B16191" s="221">
        <v>1.976818472752</v>
      </c>
      <c r="C16191" s="221">
        <v>1.82793333731552</v>
      </c>
      <c r="D16191" s="221"/>
      <c r="E16191" s="221">
        <v>1.8139040597795499</v>
      </c>
    </row>
    <row r="16192" spans="1:5" x14ac:dyDescent="0.25">
      <c r="A16192" s="221">
        <v>77521.427376417196</v>
      </c>
      <c r="B16192" s="221">
        <v>1.57833954697233</v>
      </c>
      <c r="C16192" s="221">
        <v>1.8279212488100101</v>
      </c>
      <c r="D16192" s="221"/>
      <c r="E16192" s="221">
        <v>1.8139024802205199</v>
      </c>
    </row>
    <row r="16193" spans="1:5" x14ac:dyDescent="0.25">
      <c r="A16193" s="221">
        <v>77521.993227212006</v>
      </c>
      <c r="B16193" s="221">
        <v>2.27123560228135</v>
      </c>
      <c r="C16193" s="221">
        <v>1.82791715582611</v>
      </c>
      <c r="D16193" s="221"/>
      <c r="E16193" s="221">
        <v>1.81390194540727</v>
      </c>
    </row>
    <row r="16194" spans="1:5" x14ac:dyDescent="0.25">
      <c r="A16194" s="221">
        <v>77533.836233057504</v>
      </c>
      <c r="B16194" s="221">
        <v>1.52310747373234</v>
      </c>
      <c r="C16194" s="221">
        <v>1.8278314903198301</v>
      </c>
      <c r="D16194" s="221"/>
      <c r="E16194" s="221">
        <v>1.81389075200345</v>
      </c>
    </row>
    <row r="16195" spans="1:5" x14ac:dyDescent="0.25">
      <c r="A16195" s="221">
        <v>77534.191882588799</v>
      </c>
      <c r="B16195" s="221">
        <v>4.9417426721242803</v>
      </c>
      <c r="C16195" s="221">
        <v>1.82782891772421</v>
      </c>
      <c r="D16195" s="221"/>
      <c r="E16195" s="221">
        <v>1.81389041596383</v>
      </c>
    </row>
    <row r="16196" spans="1:5" x14ac:dyDescent="0.25">
      <c r="A16196" s="221">
        <v>77542.825276953503</v>
      </c>
      <c r="B16196" s="221">
        <v>1.4086285655042301</v>
      </c>
      <c r="C16196" s="221">
        <v>1.8277664673676</v>
      </c>
      <c r="D16196" s="221"/>
      <c r="E16196" s="221">
        <v>1.8138822621130399</v>
      </c>
    </row>
    <row r="16197" spans="1:5" x14ac:dyDescent="0.25">
      <c r="A16197" s="221">
        <v>77554.687024626197</v>
      </c>
      <c r="B16197" s="221">
        <v>2.79181776020283</v>
      </c>
      <c r="C16197" s="221">
        <v>1.82768066291166</v>
      </c>
      <c r="D16197" s="221"/>
      <c r="E16197" s="221">
        <v>1.8138710592284499</v>
      </c>
    </row>
    <row r="16198" spans="1:5" x14ac:dyDescent="0.25">
      <c r="A16198" s="221">
        <v>77560.955151168702</v>
      </c>
      <c r="B16198" s="221">
        <v>0.72728074018439903</v>
      </c>
      <c r="C16198" s="221">
        <v>1.8276353204626401</v>
      </c>
      <c r="D16198" s="221"/>
      <c r="E16198" s="221">
        <v>1.81386513926622</v>
      </c>
    </row>
    <row r="16199" spans="1:5" x14ac:dyDescent="0.25">
      <c r="A16199" s="221">
        <v>77564.647028455802</v>
      </c>
      <c r="B16199" s="221">
        <v>0.54564606672489202</v>
      </c>
      <c r="C16199" s="221">
        <v>1.8276086139354</v>
      </c>
      <c r="D16199" s="221"/>
      <c r="E16199" s="221">
        <v>1.81386165245497</v>
      </c>
    </row>
    <row r="16200" spans="1:5" x14ac:dyDescent="0.25">
      <c r="A16200" s="221">
        <v>77569.163194431501</v>
      </c>
      <c r="B16200" s="221">
        <v>1.6745016326354301</v>
      </c>
      <c r="C16200" s="221">
        <v>1.8275759444516499</v>
      </c>
      <c r="D16200" s="221"/>
      <c r="E16200" s="221">
        <v>1.8138573871403101</v>
      </c>
    </row>
    <row r="16201" spans="1:5" x14ac:dyDescent="0.25">
      <c r="A16201" s="221">
        <v>77591.955860816903</v>
      </c>
      <c r="B16201" s="221">
        <v>1.58449470519193</v>
      </c>
      <c r="C16201" s="221">
        <v>1.82741106239833</v>
      </c>
      <c r="D16201" s="221"/>
      <c r="E16201" s="221">
        <v>1.8138358716054399</v>
      </c>
    </row>
    <row r="16202" spans="1:5" x14ac:dyDescent="0.25">
      <c r="A16202" s="221">
        <v>77597.380394493201</v>
      </c>
      <c r="B16202" s="221">
        <v>3.2490713223988901</v>
      </c>
      <c r="C16202" s="221">
        <v>1.8273718209432701</v>
      </c>
      <c r="D16202" s="221"/>
      <c r="E16202" s="221">
        <v>1.8138307520282999</v>
      </c>
    </row>
    <row r="16203" spans="1:5" x14ac:dyDescent="0.25">
      <c r="A16203" s="221">
        <v>77608.503686254597</v>
      </c>
      <c r="B16203" s="221">
        <v>2.27213104898583</v>
      </c>
      <c r="C16203" s="221">
        <v>1.8272913540053799</v>
      </c>
      <c r="D16203" s="221"/>
      <c r="E16203" s="221">
        <v>1.81382025612733</v>
      </c>
    </row>
    <row r="16204" spans="1:5" x14ac:dyDescent="0.25">
      <c r="A16204" s="221">
        <v>77643.543402008901</v>
      </c>
      <c r="B16204" s="221">
        <v>0.611700251295066</v>
      </c>
      <c r="C16204" s="221">
        <v>1.82703787349874</v>
      </c>
      <c r="D16204" s="221"/>
      <c r="E16204" s="221">
        <v>1.81378721614248</v>
      </c>
    </row>
    <row r="16205" spans="1:5" x14ac:dyDescent="0.25">
      <c r="A16205" s="221">
        <v>77650.184979558704</v>
      </c>
      <c r="B16205" s="221">
        <v>2.2743567410386198</v>
      </c>
      <c r="C16205" s="221">
        <v>1.8269898281652901</v>
      </c>
      <c r="D16205" s="221"/>
      <c r="E16205" s="221">
        <v>1.8137809543234</v>
      </c>
    </row>
    <row r="16206" spans="1:5" x14ac:dyDescent="0.25">
      <c r="A16206" s="221">
        <v>77650.628423880102</v>
      </c>
      <c r="B16206" s="221">
        <v>1.15314720828419</v>
      </c>
      <c r="C16206" s="221">
        <v>1.82698662028724</v>
      </c>
      <c r="D16206" s="221"/>
      <c r="E16206" s="221">
        <v>1.8137805362347601</v>
      </c>
    </row>
    <row r="16207" spans="1:5" x14ac:dyDescent="0.25">
      <c r="A16207" s="221">
        <v>77650.912245392698</v>
      </c>
      <c r="B16207" s="221">
        <v>1.62331601999237</v>
      </c>
      <c r="C16207" s="221">
        <v>1.8269845671218801</v>
      </c>
      <c r="D16207" s="221"/>
      <c r="E16207" s="221">
        <v>1.81378026864187</v>
      </c>
    </row>
    <row r="16208" spans="1:5" x14ac:dyDescent="0.25">
      <c r="A16208" s="221">
        <v>77654.361111731094</v>
      </c>
      <c r="B16208" s="221">
        <v>2.0586222131638601</v>
      </c>
      <c r="C16208" s="221">
        <v>1.82695961805733</v>
      </c>
      <c r="D16208" s="221"/>
      <c r="E16208" s="221">
        <v>1.8137770169781</v>
      </c>
    </row>
    <row r="16209" spans="1:5" x14ac:dyDescent="0.25">
      <c r="A16209" s="221">
        <v>77682.847463155005</v>
      </c>
      <c r="B16209" s="221">
        <v>1.6024488179785299</v>
      </c>
      <c r="C16209" s="221">
        <v>1.82675355184058</v>
      </c>
      <c r="D16209" s="221"/>
      <c r="E16209" s="221">
        <v>1.8137501763064501</v>
      </c>
    </row>
    <row r="16210" spans="1:5" x14ac:dyDescent="0.25">
      <c r="A16210" s="221">
        <v>77683.767163156896</v>
      </c>
      <c r="B16210" s="221">
        <v>1.6441625390130301</v>
      </c>
      <c r="C16210" s="221">
        <v>1.8267468989995601</v>
      </c>
      <c r="D16210" s="221"/>
      <c r="E16210" s="221">
        <v>1.8137493099172599</v>
      </c>
    </row>
    <row r="16211" spans="1:5" x14ac:dyDescent="0.25">
      <c r="A16211" s="221">
        <v>77685.237504014003</v>
      </c>
      <c r="B16211" s="221">
        <v>2.8776287069903299</v>
      </c>
      <c r="C16211" s="221">
        <v>1.82673626300466</v>
      </c>
      <c r="D16211" s="221"/>
      <c r="E16211" s="221">
        <v>1.8137479248053501</v>
      </c>
    </row>
    <row r="16212" spans="1:5" x14ac:dyDescent="0.25">
      <c r="A16212" s="221">
        <v>77686.250125978797</v>
      </c>
      <c r="B16212" s="221">
        <v>1.5187054587517901</v>
      </c>
      <c r="C16212" s="221">
        <v>1.8267289380232501</v>
      </c>
      <c r="D16212" s="221"/>
      <c r="E16212" s="221">
        <v>1.8137469708804601</v>
      </c>
    </row>
    <row r="16213" spans="1:5" x14ac:dyDescent="0.25">
      <c r="A16213" s="221">
        <v>77691.920296017706</v>
      </c>
      <c r="B16213" s="221">
        <v>-3.1124290306383501E-2</v>
      </c>
      <c r="C16213" s="221">
        <v>1.8266879220787</v>
      </c>
      <c r="D16213" s="221"/>
      <c r="E16213" s="221">
        <v>1.8137416293843101</v>
      </c>
    </row>
    <row r="16214" spans="1:5" x14ac:dyDescent="0.25">
      <c r="A16214" s="221">
        <v>77695.746076012496</v>
      </c>
      <c r="B16214" s="221">
        <v>2.3554696411361302</v>
      </c>
      <c r="C16214" s="221">
        <v>1.82666024818702</v>
      </c>
      <c r="D16214" s="221"/>
      <c r="E16214" s="221">
        <v>1.8137380253673201</v>
      </c>
    </row>
    <row r="16215" spans="1:5" x14ac:dyDescent="0.25">
      <c r="A16215" s="221">
        <v>77701.806511713294</v>
      </c>
      <c r="B16215" s="221">
        <v>2.8977068355990898</v>
      </c>
      <c r="C16215" s="221">
        <v>1.8266164098478199</v>
      </c>
      <c r="D16215" s="221"/>
      <c r="E16215" s="221">
        <v>1.81373232295029</v>
      </c>
    </row>
    <row r="16216" spans="1:5" x14ac:dyDescent="0.25">
      <c r="A16216" s="221">
        <v>77701.974234456706</v>
      </c>
      <c r="B16216" s="221">
        <v>1.6269352778814701</v>
      </c>
      <c r="C16216" s="221">
        <v>1.82661519663276</v>
      </c>
      <c r="D16216" s="221"/>
      <c r="E16216" s="221">
        <v>1.8137321651357301</v>
      </c>
    </row>
    <row r="16217" spans="1:5" x14ac:dyDescent="0.25">
      <c r="A16217" s="221">
        <v>77703.017408755899</v>
      </c>
      <c r="B16217" s="221">
        <v>1.5399280596343401</v>
      </c>
      <c r="C16217" s="221">
        <v>1.82660765088715</v>
      </c>
      <c r="D16217" s="221"/>
      <c r="E16217" s="221">
        <v>1.8137311835866801</v>
      </c>
    </row>
    <row r="16218" spans="1:5" x14ac:dyDescent="0.25">
      <c r="A16218" s="221">
        <v>77703.309553406696</v>
      </c>
      <c r="B16218" s="221">
        <v>1.7033972448294901</v>
      </c>
      <c r="C16218" s="221">
        <v>1.8266055376774</v>
      </c>
      <c r="D16218" s="221"/>
      <c r="E16218" s="221">
        <v>1.8137309087004001</v>
      </c>
    </row>
    <row r="16219" spans="1:5" x14ac:dyDescent="0.25">
      <c r="A16219" s="221">
        <v>77703.770333613007</v>
      </c>
      <c r="B16219" s="221">
        <v>2.26903201751874</v>
      </c>
      <c r="C16219" s="221">
        <v>1.8266022046557799</v>
      </c>
      <c r="D16219" s="221"/>
      <c r="E16219" s="221">
        <v>1.81373047514067</v>
      </c>
    </row>
    <row r="16220" spans="1:5" x14ac:dyDescent="0.25">
      <c r="A16220" s="221">
        <v>77712.887615414103</v>
      </c>
      <c r="B16220" s="221">
        <v>1.8782288079938001</v>
      </c>
      <c r="C16220" s="221">
        <v>1.8265362561312299</v>
      </c>
      <c r="D16220" s="221"/>
      <c r="E16220" s="221">
        <v>1.81372189645993</v>
      </c>
    </row>
    <row r="16221" spans="1:5" x14ac:dyDescent="0.25">
      <c r="A16221" s="221">
        <v>77723.249166216396</v>
      </c>
      <c r="B16221" s="221">
        <v>0.96909717562916298</v>
      </c>
      <c r="C16221" s="221">
        <v>1.8264613091056101</v>
      </c>
      <c r="D16221" s="221"/>
      <c r="E16221" s="221">
        <v>1.8137121470150701</v>
      </c>
    </row>
    <row r="16222" spans="1:5" x14ac:dyDescent="0.25">
      <c r="A16222" s="221">
        <v>77731.864686661502</v>
      </c>
      <c r="B16222" s="221">
        <v>2.9529024858420301</v>
      </c>
      <c r="C16222" s="221">
        <v>1.8263989929847</v>
      </c>
      <c r="D16222" s="221"/>
      <c r="E16222" s="221">
        <v>1.8137040404542699</v>
      </c>
    </row>
    <row r="16223" spans="1:5" x14ac:dyDescent="0.25">
      <c r="A16223" s="221">
        <v>77745.232278982396</v>
      </c>
      <c r="B16223" s="221">
        <v>1.4127901037202</v>
      </c>
      <c r="C16223" s="221">
        <v>1.8263023081454599</v>
      </c>
      <c r="D16223" s="221"/>
      <c r="E16223" s="221">
        <v>1.8136914625490099</v>
      </c>
    </row>
    <row r="16224" spans="1:5" x14ac:dyDescent="0.25">
      <c r="A16224" s="221">
        <v>77765.279764511099</v>
      </c>
      <c r="B16224" s="221">
        <v>0.60862354327497803</v>
      </c>
      <c r="C16224" s="221">
        <v>1.8261573169006799</v>
      </c>
      <c r="D16224" s="221"/>
      <c r="E16224" s="221">
        <v>1.8136725993635101</v>
      </c>
    </row>
    <row r="16225" spans="1:5" x14ac:dyDescent="0.25">
      <c r="A16225" s="221">
        <v>77774.559894954102</v>
      </c>
      <c r="B16225" s="221">
        <v>1.19729616089881</v>
      </c>
      <c r="C16225" s="221">
        <v>1.8260902028779</v>
      </c>
      <c r="D16225" s="221"/>
      <c r="E16225" s="221">
        <v>1.8136638674543799</v>
      </c>
    </row>
    <row r="16226" spans="1:5" x14ac:dyDescent="0.25">
      <c r="A16226" s="221">
        <v>77779.341489289407</v>
      </c>
      <c r="B16226" s="221">
        <v>1.2407980307706801</v>
      </c>
      <c r="C16226" s="221">
        <v>1.8260556232595</v>
      </c>
      <c r="D16226" s="221"/>
      <c r="E16226" s="221">
        <v>1.8136593724576799</v>
      </c>
    </row>
    <row r="16227" spans="1:5" x14ac:dyDescent="0.25">
      <c r="A16227" s="221">
        <v>77790.042170967397</v>
      </c>
      <c r="B16227" s="221">
        <v>1.27694022154508</v>
      </c>
      <c r="C16227" s="221">
        <v>1.8259782406506799</v>
      </c>
      <c r="D16227" s="221"/>
      <c r="E16227" s="221">
        <v>1.81364931378147</v>
      </c>
    </row>
    <row r="16228" spans="1:5" x14ac:dyDescent="0.25">
      <c r="A16228" s="221">
        <v>77830.598817134305</v>
      </c>
      <c r="B16228" s="221">
        <v>0.35283220971673601</v>
      </c>
      <c r="C16228" s="221">
        <v>1.8256849850067201</v>
      </c>
      <c r="D16228" s="221"/>
      <c r="E16228" s="221">
        <v>1.81361121314215</v>
      </c>
    </row>
    <row r="16229" spans="1:5" x14ac:dyDescent="0.25">
      <c r="A16229" s="221">
        <v>77836.048160210397</v>
      </c>
      <c r="B16229" s="221">
        <v>2.2912417728723402</v>
      </c>
      <c r="C16229" s="221">
        <v>1.82564558662041</v>
      </c>
      <c r="D16229" s="221"/>
      <c r="E16229" s="221">
        <v>1.81360609704653</v>
      </c>
    </row>
    <row r="16230" spans="1:5" x14ac:dyDescent="0.25">
      <c r="A16230" s="221">
        <v>77859.482893287903</v>
      </c>
      <c r="B16230" s="221">
        <v>2.0822798256094002</v>
      </c>
      <c r="C16230" s="221">
        <v>1.82547616858564</v>
      </c>
      <c r="D16230" s="221"/>
      <c r="E16230" s="221">
        <v>1.8135840971457999</v>
      </c>
    </row>
    <row r="16231" spans="1:5" x14ac:dyDescent="0.25">
      <c r="A16231" s="221">
        <v>77860.977676937298</v>
      </c>
      <c r="B16231" s="221">
        <v>1.7365140585227301</v>
      </c>
      <c r="C16231" s="221">
        <v>1.82546536303966</v>
      </c>
      <c r="D16231" s="221"/>
      <c r="E16231" s="221">
        <v>1.81358269438745</v>
      </c>
    </row>
    <row r="16232" spans="1:5" x14ac:dyDescent="0.25">
      <c r="A16232" s="221">
        <v>77905.129456545503</v>
      </c>
      <c r="B16232" s="221">
        <v>2.6175123972635799</v>
      </c>
      <c r="C16232" s="221">
        <v>1.8251462432149299</v>
      </c>
      <c r="D16232" s="221"/>
      <c r="E16232" s="221">
        <v>1.81354128390997</v>
      </c>
    </row>
    <row r="16233" spans="1:5" x14ac:dyDescent="0.25">
      <c r="A16233" s="221">
        <v>77925.118797817893</v>
      </c>
      <c r="B16233" s="221">
        <v>1.08431352932186</v>
      </c>
      <c r="C16233" s="221">
        <v>1.82500179627694</v>
      </c>
      <c r="D16233" s="221"/>
      <c r="E16233" s="221">
        <v>1.8135225409020399</v>
      </c>
    </row>
    <row r="16234" spans="1:5" x14ac:dyDescent="0.25">
      <c r="A16234" s="221">
        <v>77929.634647055995</v>
      </c>
      <c r="B16234" s="221">
        <v>2.7949526852198101</v>
      </c>
      <c r="C16234" s="221">
        <v>1.8249691668277701</v>
      </c>
      <c r="D16234" s="221"/>
      <c r="E16234" s="221">
        <v>1.8135183105217501</v>
      </c>
    </row>
    <row r="16235" spans="1:5" x14ac:dyDescent="0.25">
      <c r="A16235" s="221">
        <v>77930.311669442599</v>
      </c>
      <c r="B16235" s="221">
        <v>2.5796521960702399</v>
      </c>
      <c r="C16235" s="221">
        <v>1.8249642750724699</v>
      </c>
      <c r="D16235" s="221"/>
      <c r="E16235" s="221">
        <v>1.81351767629727</v>
      </c>
    </row>
    <row r="16236" spans="1:5" x14ac:dyDescent="0.25">
      <c r="A16236" s="221">
        <v>77931.431983332703</v>
      </c>
      <c r="B16236" s="221">
        <v>2.4963499283190198</v>
      </c>
      <c r="C16236" s="221">
        <v>1.82495618041615</v>
      </c>
      <c r="D16236" s="221"/>
      <c r="E16236" s="221">
        <v>1.81351662680391</v>
      </c>
    </row>
    <row r="16237" spans="1:5" x14ac:dyDescent="0.25">
      <c r="A16237" s="221">
        <v>77933.231948644505</v>
      </c>
      <c r="B16237" s="221">
        <v>1.0088866994486501</v>
      </c>
      <c r="C16237" s="221">
        <v>1.82494317518922</v>
      </c>
      <c r="D16237" s="221"/>
      <c r="E16237" s="221">
        <v>1.8135149406232201</v>
      </c>
    </row>
    <row r="16238" spans="1:5" x14ac:dyDescent="0.25">
      <c r="A16238" s="221">
        <v>77946.038402844701</v>
      </c>
      <c r="B16238" s="221">
        <v>2.2339306063994901</v>
      </c>
      <c r="C16238" s="221">
        <v>1.82485065046269</v>
      </c>
      <c r="D16238" s="221"/>
      <c r="E16238" s="221">
        <v>1.8135029437277099</v>
      </c>
    </row>
    <row r="16239" spans="1:5" x14ac:dyDescent="0.25">
      <c r="A16239" s="221">
        <v>77953.765728910294</v>
      </c>
      <c r="B16239" s="221">
        <v>1.49037205952258</v>
      </c>
      <c r="C16239" s="221">
        <v>1.8247948262837801</v>
      </c>
      <c r="D16239" s="221"/>
      <c r="E16239" s="221">
        <v>1.8134957048837801</v>
      </c>
    </row>
    <row r="16240" spans="1:5" x14ac:dyDescent="0.25">
      <c r="A16240" s="221">
        <v>77959.585563302506</v>
      </c>
      <c r="B16240" s="221">
        <v>1.82632736969299</v>
      </c>
      <c r="C16240" s="221">
        <v>1.8247527846603999</v>
      </c>
      <c r="D16240" s="221"/>
      <c r="E16240" s="221">
        <v>1.81349025294962</v>
      </c>
    </row>
    <row r="16241" spans="1:5" x14ac:dyDescent="0.25">
      <c r="A16241" s="221">
        <v>77961.454700854796</v>
      </c>
      <c r="B16241" s="221">
        <v>-0.105539790077069</v>
      </c>
      <c r="C16241" s="221">
        <v>1.8247392827215501</v>
      </c>
      <c r="D16241" s="221"/>
      <c r="E16241" s="221">
        <v>1.81348850196941</v>
      </c>
    </row>
    <row r="16242" spans="1:5" x14ac:dyDescent="0.25">
      <c r="A16242" s="221">
        <v>77990.2734281093</v>
      </c>
      <c r="B16242" s="221">
        <v>2.8273395944868001</v>
      </c>
      <c r="C16242" s="221">
        <v>1.8245311349231901</v>
      </c>
      <c r="D16242" s="221"/>
      <c r="E16242" s="221">
        <v>1.8134615213231899</v>
      </c>
    </row>
    <row r="16243" spans="1:5" x14ac:dyDescent="0.25">
      <c r="A16243" s="221">
        <v>78018.6469788471</v>
      </c>
      <c r="B16243" s="221">
        <v>2.9410555577034998</v>
      </c>
      <c r="C16243" s="221">
        <v>1.8243262560364899</v>
      </c>
      <c r="D16243" s="221"/>
      <c r="E16243" s="221">
        <v>1.81343497013315</v>
      </c>
    </row>
    <row r="16244" spans="1:5" x14ac:dyDescent="0.25">
      <c r="A16244" s="221">
        <v>78028.628227448397</v>
      </c>
      <c r="B16244" s="221">
        <v>2.07186089108562</v>
      </c>
      <c r="C16244" s="221">
        <v>1.8242541971570301</v>
      </c>
      <c r="D16244" s="221"/>
      <c r="E16244" s="221">
        <v>1.8134256342639501</v>
      </c>
    </row>
    <row r="16245" spans="1:5" x14ac:dyDescent="0.25">
      <c r="A16245" s="221">
        <v>78030.183378707399</v>
      </c>
      <c r="B16245" s="221">
        <v>2.17397479699402</v>
      </c>
      <c r="C16245" s="221">
        <v>1.8242429705155701</v>
      </c>
      <c r="D16245" s="221"/>
      <c r="E16245" s="221">
        <v>1.8134241796675099</v>
      </c>
    </row>
    <row r="16246" spans="1:5" x14ac:dyDescent="0.25">
      <c r="A16246" s="221">
        <v>78040.544885333904</v>
      </c>
      <c r="B16246" s="221">
        <v>3.0078896950570799</v>
      </c>
      <c r="C16246" s="221">
        <v>1.82416817526064</v>
      </c>
      <c r="D16246" s="221"/>
      <c r="E16246" s="221">
        <v>1.8134144913036101</v>
      </c>
    </row>
    <row r="16247" spans="1:5" x14ac:dyDescent="0.25">
      <c r="A16247" s="221">
        <v>78065.392666275002</v>
      </c>
      <c r="B16247" s="221">
        <v>0.84283621852194701</v>
      </c>
      <c r="C16247" s="221">
        <v>1.8239888430278901</v>
      </c>
      <c r="D16247" s="221"/>
      <c r="E16247" s="221">
        <v>1.8133912693646299</v>
      </c>
    </row>
    <row r="16248" spans="1:5" x14ac:dyDescent="0.25">
      <c r="A16248" s="221">
        <v>78073.746354188494</v>
      </c>
      <c r="B16248" s="221">
        <v>1.3980645260407201</v>
      </c>
      <c r="C16248" s="221">
        <v>1.8239285633878</v>
      </c>
      <c r="D16248" s="221"/>
      <c r="E16248" s="221">
        <v>1.81338346227588</v>
      </c>
    </row>
    <row r="16249" spans="1:5" x14ac:dyDescent="0.25">
      <c r="A16249" s="221">
        <v>78075.282925912194</v>
      </c>
      <c r="B16249" s="221">
        <v>2.7766701946311501</v>
      </c>
      <c r="C16249" s="221">
        <v>1.8239174762028301</v>
      </c>
      <c r="D16249" s="221"/>
      <c r="E16249" s="221">
        <v>1.81338202624524</v>
      </c>
    </row>
    <row r="16250" spans="1:5" x14ac:dyDescent="0.25">
      <c r="A16250" s="221">
        <v>78078.211444446206</v>
      </c>
      <c r="B16250" s="221">
        <v>1.332053501818</v>
      </c>
      <c r="C16250" s="221">
        <v>1.8238963459098301</v>
      </c>
      <c r="D16250" s="221"/>
      <c r="E16250" s="221">
        <v>1.8133792893457601</v>
      </c>
    </row>
    <row r="16251" spans="1:5" x14ac:dyDescent="0.25">
      <c r="A16251" s="221">
        <v>78078.631003201503</v>
      </c>
      <c r="B16251" s="221">
        <v>2.7656895845500999</v>
      </c>
      <c r="C16251" s="221">
        <v>1.8238933187028299</v>
      </c>
      <c r="D16251" s="221"/>
      <c r="E16251" s="221">
        <v>1.8133788972396101</v>
      </c>
    </row>
    <row r="16252" spans="1:5" x14ac:dyDescent="0.25">
      <c r="A16252" s="221">
        <v>78094.121453883694</v>
      </c>
      <c r="B16252" s="221">
        <v>2.21202474785018</v>
      </c>
      <c r="C16252" s="221">
        <v>1.8237815619372599</v>
      </c>
      <c r="D16252" s="221"/>
      <c r="E16252" s="221">
        <v>1.8133644299620399</v>
      </c>
    </row>
    <row r="16253" spans="1:5" x14ac:dyDescent="0.25">
      <c r="A16253" s="221">
        <v>78099.491424810796</v>
      </c>
      <c r="B16253" s="221">
        <v>2.3322537727689601</v>
      </c>
      <c r="C16253" s="221">
        <v>1.82374282466418</v>
      </c>
      <c r="D16253" s="221"/>
      <c r="E16253" s="221">
        <v>1.81335941528287</v>
      </c>
    </row>
    <row r="16254" spans="1:5" x14ac:dyDescent="0.25">
      <c r="A16254" s="221">
        <v>78105.025423691593</v>
      </c>
      <c r="B16254" s="221">
        <v>2.0889523480335899</v>
      </c>
      <c r="C16254" s="221">
        <v>1.8237029067225199</v>
      </c>
      <c r="D16254" s="221"/>
      <c r="E16254" s="221">
        <v>1.81335424742829</v>
      </c>
    </row>
    <row r="16255" spans="1:5" x14ac:dyDescent="0.25">
      <c r="A16255" s="221">
        <v>78105.255022636004</v>
      </c>
      <c r="B16255" s="221">
        <v>0.96408686616913397</v>
      </c>
      <c r="C16255" s="221">
        <v>1.8237012506321699</v>
      </c>
      <c r="D16255" s="221"/>
      <c r="E16255" s="221">
        <v>1.81335403302023</v>
      </c>
    </row>
    <row r="16256" spans="1:5" x14ac:dyDescent="0.25">
      <c r="A16256" s="221">
        <v>78114.657419772804</v>
      </c>
      <c r="B16256" s="221">
        <v>0.79065136660374502</v>
      </c>
      <c r="C16256" s="221">
        <v>1.8236334356925299</v>
      </c>
      <c r="D16256" s="221"/>
      <c r="E16256" s="221">
        <v>1.8133452527110501</v>
      </c>
    </row>
    <row r="16257" spans="1:5" x14ac:dyDescent="0.25">
      <c r="A16257" s="221">
        <v>78115.967137293701</v>
      </c>
      <c r="B16257" s="221">
        <v>0.42580548147179698</v>
      </c>
      <c r="C16257" s="221">
        <v>1.8236239895697199</v>
      </c>
      <c r="D16257" s="221"/>
      <c r="E16257" s="221">
        <v>1.8133440305120101</v>
      </c>
    </row>
    <row r="16258" spans="1:5" x14ac:dyDescent="0.25">
      <c r="A16258" s="221">
        <v>78120.222829517297</v>
      </c>
      <c r="B16258" s="221">
        <v>2.0539683513764602</v>
      </c>
      <c r="C16258" s="221">
        <v>1.8235932982159999</v>
      </c>
      <c r="D16258" s="221"/>
      <c r="E16258" s="221">
        <v>1.8133400591954101</v>
      </c>
    </row>
    <row r="16259" spans="1:5" x14ac:dyDescent="0.25">
      <c r="A16259" s="221">
        <v>78129.224181432306</v>
      </c>
      <c r="B16259" s="221">
        <v>2.4291812541546798</v>
      </c>
      <c r="C16259" s="221">
        <v>1.8235283872747801</v>
      </c>
      <c r="D16259" s="221"/>
      <c r="E16259" s="221">
        <v>1.81333165933553</v>
      </c>
    </row>
    <row r="16260" spans="1:5" x14ac:dyDescent="0.25">
      <c r="A16260" s="221">
        <v>78147.942801990997</v>
      </c>
      <c r="B16260" s="221">
        <v>1.72480962093788</v>
      </c>
      <c r="C16260" s="221">
        <v>1.8233934264118701</v>
      </c>
      <c r="D16260" s="221"/>
      <c r="E16260" s="221">
        <v>1.8133141915383399</v>
      </c>
    </row>
    <row r="16261" spans="1:5" x14ac:dyDescent="0.25">
      <c r="A16261" s="221">
        <v>78152.489905993294</v>
      </c>
      <c r="B16261" s="221">
        <v>-0.114446535625723</v>
      </c>
      <c r="C16261" s="221">
        <v>1.8233606468133901</v>
      </c>
      <c r="D16261" s="221"/>
      <c r="E16261" s="221">
        <v>1.8133099511853401</v>
      </c>
    </row>
    <row r="16262" spans="1:5" x14ac:dyDescent="0.25">
      <c r="A16262" s="221">
        <v>78154.003601563803</v>
      </c>
      <c r="B16262" s="221">
        <v>0.33806787756740497</v>
      </c>
      <c r="C16262" s="221">
        <v>1.8233497351737999</v>
      </c>
      <c r="D16262" s="221"/>
      <c r="E16262" s="221">
        <v>1.8133085397319499</v>
      </c>
    </row>
    <row r="16263" spans="1:5" x14ac:dyDescent="0.25">
      <c r="A16263" s="221">
        <v>78165.736238267098</v>
      </c>
      <c r="B16263" s="221">
        <v>0.596231003434045</v>
      </c>
      <c r="C16263" s="221">
        <v>1.8232651666144799</v>
      </c>
      <c r="D16263" s="221"/>
      <c r="E16263" s="221">
        <v>1.8132975995731799</v>
      </c>
    </row>
    <row r="16264" spans="1:5" x14ac:dyDescent="0.25">
      <c r="A16264" s="221">
        <v>78175.340191926603</v>
      </c>
      <c r="B16264" s="221">
        <v>1.8485946184529001</v>
      </c>
      <c r="C16264" s="221">
        <v>1.8231959514873699</v>
      </c>
      <c r="D16264" s="221"/>
      <c r="E16264" s="221">
        <v>1.81328864431611</v>
      </c>
    </row>
    <row r="16265" spans="1:5" x14ac:dyDescent="0.25">
      <c r="A16265" s="221">
        <v>78179.001828468303</v>
      </c>
      <c r="B16265" s="221">
        <v>2.7993852900544298</v>
      </c>
      <c r="C16265" s="221">
        <v>1.82316956468012</v>
      </c>
      <c r="D16265" s="221"/>
      <c r="E16265" s="221">
        <v>1.81328523000387</v>
      </c>
    </row>
    <row r="16266" spans="1:5" x14ac:dyDescent="0.25">
      <c r="A16266" s="221">
        <v>78182.143476919402</v>
      </c>
      <c r="B16266" s="221">
        <v>2.80105371476373</v>
      </c>
      <c r="C16266" s="221">
        <v>1.8231469261192601</v>
      </c>
      <c r="D16266" s="221"/>
      <c r="E16266" s="221">
        <v>1.81328230055725</v>
      </c>
    </row>
    <row r="16267" spans="1:5" x14ac:dyDescent="0.25">
      <c r="A16267" s="221">
        <v>78198.907577246806</v>
      </c>
      <c r="B16267" s="221">
        <v>1.8898753369373</v>
      </c>
      <c r="C16267" s="221">
        <v>1.82302614167474</v>
      </c>
      <c r="D16267" s="221"/>
      <c r="E16267" s="221">
        <v>1.81326667659122</v>
      </c>
    </row>
    <row r="16268" spans="1:5" x14ac:dyDescent="0.25">
      <c r="A16268" s="221">
        <v>78200.980651502701</v>
      </c>
      <c r="B16268" s="221">
        <v>2.3144204000087099</v>
      </c>
      <c r="C16268" s="221">
        <v>1.8230112072794</v>
      </c>
      <c r="D16268" s="221"/>
      <c r="E16268" s="221">
        <v>1.81326474510577</v>
      </c>
    </row>
    <row r="16269" spans="1:5" x14ac:dyDescent="0.25">
      <c r="A16269" s="221">
        <v>78205.182641829495</v>
      </c>
      <c r="B16269" s="221">
        <v>2.72638658161353</v>
      </c>
      <c r="C16269" s="221">
        <v>1.8229809375691199</v>
      </c>
      <c r="D16269" s="221"/>
      <c r="E16269" s="221">
        <v>1.8132608301069899</v>
      </c>
    </row>
    <row r="16270" spans="1:5" x14ac:dyDescent="0.25">
      <c r="A16270" s="221">
        <v>78223.129768272702</v>
      </c>
      <c r="B16270" s="221">
        <v>0.14785498707539099</v>
      </c>
      <c r="C16270" s="221">
        <v>1.8228516734158899</v>
      </c>
      <c r="D16270" s="221"/>
      <c r="E16270" s="221">
        <v>1.81324410875055</v>
      </c>
    </row>
    <row r="16271" spans="1:5" x14ac:dyDescent="0.25">
      <c r="A16271" s="221">
        <v>78226.233394760799</v>
      </c>
      <c r="B16271" s="221">
        <v>2.9369638494489299</v>
      </c>
      <c r="C16271" s="221">
        <v>1.8228293230252199</v>
      </c>
      <c r="D16271" s="221"/>
      <c r="E16271" s="221">
        <v>1.81324121764263</v>
      </c>
    </row>
    <row r="16272" spans="1:5" x14ac:dyDescent="0.25">
      <c r="A16272" s="221">
        <v>78239.796109353701</v>
      </c>
      <c r="B16272" s="221">
        <v>2.27618062590127</v>
      </c>
      <c r="C16272" s="221">
        <v>1.82273166502927</v>
      </c>
      <c r="D16272" s="221"/>
      <c r="E16272" s="221">
        <v>1.8132285935465899</v>
      </c>
    </row>
    <row r="16273" spans="1:5" x14ac:dyDescent="0.25">
      <c r="A16273" s="221">
        <v>78240.940339028195</v>
      </c>
      <c r="B16273" s="221">
        <v>1.94028279864835</v>
      </c>
      <c r="C16273" s="221">
        <v>1.82272342695235</v>
      </c>
      <c r="D16273" s="221"/>
      <c r="E16273" s="221">
        <v>1.8132275285042501</v>
      </c>
    </row>
    <row r="16274" spans="1:5" x14ac:dyDescent="0.25">
      <c r="A16274" s="221">
        <v>78240.971903879195</v>
      </c>
      <c r="B16274" s="221">
        <v>1.2799266092971699</v>
      </c>
      <c r="C16274" s="221">
        <v>1.8227231996978599</v>
      </c>
      <c r="D16274" s="221"/>
      <c r="E16274" s="221">
        <v>1.8132274991238699</v>
      </c>
    </row>
    <row r="16275" spans="1:5" x14ac:dyDescent="0.25">
      <c r="A16275" s="221">
        <v>78243.600582944302</v>
      </c>
      <c r="B16275" s="221">
        <v>0.156994515100295</v>
      </c>
      <c r="C16275" s="221">
        <v>1.82270427463111</v>
      </c>
      <c r="D16275" s="221"/>
      <c r="E16275" s="221">
        <v>1.81322505236465</v>
      </c>
    </row>
    <row r="16276" spans="1:5" x14ac:dyDescent="0.25">
      <c r="A16276" s="221">
        <v>78247.471375349298</v>
      </c>
      <c r="B16276" s="221">
        <v>1.98968904840919</v>
      </c>
      <c r="C16276" s="221">
        <v>1.82267640874116</v>
      </c>
      <c r="D16276" s="221"/>
      <c r="E16276" s="221">
        <v>1.8132214494535399</v>
      </c>
    </row>
    <row r="16277" spans="1:5" x14ac:dyDescent="0.25">
      <c r="A16277" s="221">
        <v>78255.405698299102</v>
      </c>
      <c r="B16277" s="221">
        <v>-0.18945042289820699</v>
      </c>
      <c r="C16277" s="221">
        <v>1.82261929367977</v>
      </c>
      <c r="D16277" s="221"/>
      <c r="E16277" s="221">
        <v>1.81321406423178</v>
      </c>
    </row>
    <row r="16278" spans="1:5" x14ac:dyDescent="0.25">
      <c r="A16278" s="221">
        <v>78263.315744328705</v>
      </c>
      <c r="B16278" s="221">
        <v>1.9701177588054499</v>
      </c>
      <c r="C16278" s="221">
        <v>1.82256236077709</v>
      </c>
      <c r="D16278" s="221"/>
      <c r="E16278" s="221">
        <v>1.8132067016068401</v>
      </c>
    </row>
    <row r="16279" spans="1:5" x14ac:dyDescent="0.25">
      <c r="A16279" s="221">
        <v>78267.021642387306</v>
      </c>
      <c r="B16279" s="221">
        <v>2.0804434888551402</v>
      </c>
      <c r="C16279" s="221">
        <v>1.82253568986925</v>
      </c>
      <c r="D16279" s="221"/>
      <c r="E16279" s="221">
        <v>1.81320325217843</v>
      </c>
    </row>
    <row r="16280" spans="1:5" x14ac:dyDescent="0.25">
      <c r="A16280" s="221">
        <v>78287.115290063797</v>
      </c>
      <c r="B16280" s="221">
        <v>2.0732861629505699</v>
      </c>
      <c r="C16280" s="221">
        <v>1.82239110600252</v>
      </c>
      <c r="D16280" s="221"/>
      <c r="E16280" s="221">
        <v>1.8131845544838401</v>
      </c>
    </row>
    <row r="16281" spans="1:5" x14ac:dyDescent="0.25">
      <c r="A16281" s="221">
        <v>78290.150316660103</v>
      </c>
      <c r="B16281" s="221">
        <v>2.3150894254749801</v>
      </c>
      <c r="C16281" s="221">
        <v>1.8223692715903199</v>
      </c>
      <c r="D16281" s="221"/>
      <c r="E16281" s="221">
        <v>1.8131817323114301</v>
      </c>
    </row>
    <row r="16282" spans="1:5" x14ac:dyDescent="0.25">
      <c r="A16282" s="221">
        <v>78293.617890114299</v>
      </c>
      <c r="B16282" s="221">
        <v>1.82811543766017</v>
      </c>
      <c r="C16282" s="221">
        <v>1.82234432671741</v>
      </c>
      <c r="D16282" s="221"/>
      <c r="E16282" s="221">
        <v>1.81317850792778</v>
      </c>
    </row>
    <row r="16283" spans="1:5" x14ac:dyDescent="0.25">
      <c r="A16283" s="221">
        <v>78297.533340006004</v>
      </c>
      <c r="B16283" s="221">
        <v>2.4503857184282198</v>
      </c>
      <c r="C16283" s="221">
        <v>1.8223161616616801</v>
      </c>
      <c r="D16283" s="221"/>
      <c r="E16283" s="221">
        <v>1.81317486707842</v>
      </c>
    </row>
    <row r="16284" spans="1:5" x14ac:dyDescent="0.25">
      <c r="A16284" s="221">
        <v>78299.297385244994</v>
      </c>
      <c r="B16284" s="221">
        <v>2.3197239280874098</v>
      </c>
      <c r="C16284" s="221">
        <v>1.8223034729349501</v>
      </c>
      <c r="D16284" s="221"/>
      <c r="E16284" s="221">
        <v>1.8131732267501901</v>
      </c>
    </row>
    <row r="16285" spans="1:5" x14ac:dyDescent="0.25">
      <c r="A16285" s="221">
        <v>78299.452315686998</v>
      </c>
      <c r="B16285" s="221">
        <v>0.546239659223269</v>
      </c>
      <c r="C16285" s="221">
        <v>1.8223023585426501</v>
      </c>
      <c r="D16285" s="221"/>
      <c r="E16285" s="221">
        <v>1.81317308268542</v>
      </c>
    </row>
    <row r="16286" spans="1:5" x14ac:dyDescent="0.25">
      <c r="A16286" s="221">
        <v>78302.208570794697</v>
      </c>
      <c r="B16286" s="221">
        <v>1.92261872152126</v>
      </c>
      <c r="C16286" s="221">
        <v>1.82228253368272</v>
      </c>
      <c r="D16286" s="221"/>
      <c r="E16286" s="221">
        <v>1.8131705197335399</v>
      </c>
    </row>
    <row r="16287" spans="1:5" x14ac:dyDescent="0.25">
      <c r="A16287" s="221">
        <v>78305.859190173607</v>
      </c>
      <c r="B16287" s="221">
        <v>1.0178806330165999</v>
      </c>
      <c r="C16287" s="221">
        <v>1.82225627736523</v>
      </c>
      <c r="D16287" s="221"/>
      <c r="E16287" s="221">
        <v>1.8131671251414501</v>
      </c>
    </row>
    <row r="16288" spans="1:5" x14ac:dyDescent="0.25">
      <c r="A16288" s="221">
        <v>78319.979033343901</v>
      </c>
      <c r="B16288" s="221">
        <v>2.04196016494289</v>
      </c>
      <c r="C16288" s="221">
        <v>1.8221547387069099</v>
      </c>
      <c r="D16288" s="221"/>
      <c r="E16288" s="221">
        <v>1.8131539955590299</v>
      </c>
    </row>
    <row r="16289" spans="1:5" x14ac:dyDescent="0.25">
      <c r="A16289" s="221">
        <v>78320.453248627804</v>
      </c>
      <c r="B16289" s="221">
        <v>2.7387263799786101</v>
      </c>
      <c r="C16289" s="221">
        <v>1.82215132899217</v>
      </c>
      <c r="D16289" s="221"/>
      <c r="E16289" s="221">
        <v>1.8131535546016799</v>
      </c>
    </row>
    <row r="16290" spans="1:5" x14ac:dyDescent="0.25">
      <c r="A16290" s="221">
        <v>78333.881732744994</v>
      </c>
      <c r="B16290" s="221">
        <v>3.9825560134189701</v>
      </c>
      <c r="C16290" s="221">
        <v>1.8220547857932601</v>
      </c>
      <c r="D16290" s="221"/>
      <c r="E16290" s="221">
        <v>1.8131410766963401</v>
      </c>
    </row>
    <row r="16291" spans="1:5" x14ac:dyDescent="0.25">
      <c r="A16291" s="221">
        <v>78339.5106999407</v>
      </c>
      <c r="B16291" s="221">
        <v>3.6662506917835498</v>
      </c>
      <c r="C16291" s="221">
        <v>1.8220143234975099</v>
      </c>
      <c r="D16291" s="221"/>
      <c r="E16291" s="221">
        <v>1.81313584864779</v>
      </c>
    </row>
    <row r="16292" spans="1:5" x14ac:dyDescent="0.25">
      <c r="A16292" s="221">
        <v>78348.226225908002</v>
      </c>
      <c r="B16292" s="221">
        <v>1.65723396080999</v>
      </c>
      <c r="C16292" s="221">
        <v>1.82195168233239</v>
      </c>
      <c r="D16292" s="221"/>
      <c r="E16292" s="221">
        <v>1.8131277538781201</v>
      </c>
    </row>
    <row r="16293" spans="1:5" x14ac:dyDescent="0.25">
      <c r="A16293" s="221">
        <v>78350.139294314096</v>
      </c>
      <c r="B16293" s="221">
        <v>1.1643681116147999</v>
      </c>
      <c r="C16293" s="221">
        <v>1.82193793381189</v>
      </c>
      <c r="D16293" s="221"/>
      <c r="E16293" s="221">
        <v>1.8131259770664601</v>
      </c>
    </row>
    <row r="16294" spans="1:5" x14ac:dyDescent="0.25">
      <c r="A16294" s="221">
        <v>78359.627100600701</v>
      </c>
      <c r="B16294" s="221">
        <v>2.57167969317935</v>
      </c>
      <c r="C16294" s="221">
        <v>1.82186975555093</v>
      </c>
      <c r="D16294" s="221"/>
      <c r="E16294" s="221">
        <v>1.8131171650215101</v>
      </c>
    </row>
    <row r="16295" spans="1:5" x14ac:dyDescent="0.25">
      <c r="A16295" s="221">
        <v>78365.910899533497</v>
      </c>
      <c r="B16295" s="221">
        <v>1.7773085667392601</v>
      </c>
      <c r="C16295" s="221">
        <v>1.82182460740966</v>
      </c>
      <c r="D16295" s="221"/>
      <c r="E16295" s="221">
        <v>1.8131113287810801</v>
      </c>
    </row>
    <row r="16296" spans="1:5" x14ac:dyDescent="0.25">
      <c r="A16296" s="221">
        <v>78389.985372133902</v>
      </c>
      <c r="B16296" s="221">
        <v>2.9592841910822498</v>
      </c>
      <c r="C16296" s="221">
        <v>1.8216516847664099</v>
      </c>
      <c r="D16296" s="221"/>
      <c r="E16296" s="221">
        <v>1.8130889743766401</v>
      </c>
    </row>
    <row r="16297" spans="1:5" x14ac:dyDescent="0.25">
      <c r="A16297" s="221">
        <v>78395.746202452894</v>
      </c>
      <c r="B16297" s="221">
        <v>2.57373449859075</v>
      </c>
      <c r="C16297" s="221">
        <v>1.82161031740561</v>
      </c>
      <c r="D16297" s="221"/>
      <c r="E16297" s="221">
        <v>1.8130836286629499</v>
      </c>
    </row>
    <row r="16298" spans="1:5" x14ac:dyDescent="0.25">
      <c r="A16298" s="221">
        <v>78397.222307565899</v>
      </c>
      <c r="B16298" s="221">
        <v>2.0125618987970202</v>
      </c>
      <c r="C16298" s="221">
        <v>1.8215997185267501</v>
      </c>
      <c r="D16298" s="221"/>
      <c r="E16298" s="221">
        <v>1.8130822589237201</v>
      </c>
    </row>
    <row r="16299" spans="1:5" x14ac:dyDescent="0.25">
      <c r="A16299" s="221">
        <v>78397.578723244194</v>
      </c>
      <c r="B16299" s="221">
        <v>3.2696523100362</v>
      </c>
      <c r="C16299" s="221">
        <v>1.82159715946999</v>
      </c>
      <c r="D16299" s="221"/>
      <c r="E16299" s="221">
        <v>1.8130819281908099</v>
      </c>
    </row>
    <row r="16300" spans="1:5" x14ac:dyDescent="0.25">
      <c r="A16300" s="221">
        <v>78413.460826938099</v>
      </c>
      <c r="B16300" s="221">
        <v>2.17892793245327</v>
      </c>
      <c r="C16300" s="221">
        <v>1.82148314239142</v>
      </c>
      <c r="D16300" s="221"/>
      <c r="E16300" s="221">
        <v>1.81306719052725</v>
      </c>
    </row>
    <row r="16301" spans="1:5" x14ac:dyDescent="0.25">
      <c r="A16301" s="221">
        <v>78415.312690901701</v>
      </c>
      <c r="B16301" s="221">
        <v>1.2081781092106301</v>
      </c>
      <c r="C16301" s="221">
        <v>1.82146985028854</v>
      </c>
      <c r="D16301" s="221"/>
      <c r="E16301" s="221">
        <v>1.81306547210578</v>
      </c>
    </row>
    <row r="16302" spans="1:5" x14ac:dyDescent="0.25">
      <c r="A16302" s="221">
        <v>78428.701575324696</v>
      </c>
      <c r="B16302" s="221">
        <v>2.6489062745991099</v>
      </c>
      <c r="C16302" s="221">
        <v>1.8213737605078899</v>
      </c>
      <c r="D16302" s="221"/>
      <c r="E16302" s="221">
        <v>1.8130530540162699</v>
      </c>
    </row>
    <row r="16303" spans="1:5" x14ac:dyDescent="0.25">
      <c r="A16303" s="221">
        <v>78429.705818909293</v>
      </c>
      <c r="B16303" s="221">
        <v>1.8234940391873999</v>
      </c>
      <c r="C16303" s="221">
        <v>1.82136655437105</v>
      </c>
      <c r="D16303" s="221"/>
      <c r="E16303" s="221">
        <v>1.81305212261951</v>
      </c>
    </row>
    <row r="16304" spans="1:5" x14ac:dyDescent="0.25">
      <c r="A16304" s="221">
        <v>78462.637246432307</v>
      </c>
      <c r="B16304" s="221">
        <v>1.65371509819272</v>
      </c>
      <c r="C16304" s="221">
        <v>1.82113032971402</v>
      </c>
      <c r="D16304" s="221"/>
      <c r="E16304" s="221">
        <v>1.81302160498262</v>
      </c>
    </row>
    <row r="16305" spans="1:5" x14ac:dyDescent="0.25">
      <c r="A16305" s="221">
        <v>78465.079512236902</v>
      </c>
      <c r="B16305" s="221">
        <v>0.79532066680123603</v>
      </c>
      <c r="C16305" s="221">
        <v>1.8211128171736</v>
      </c>
      <c r="D16305" s="221"/>
      <c r="E16305" s="221">
        <v>1.8130193417287399</v>
      </c>
    </row>
    <row r="16306" spans="1:5" x14ac:dyDescent="0.25">
      <c r="A16306" s="221">
        <v>78466.015494041203</v>
      </c>
      <c r="B16306" s="221">
        <v>1.5706456980004899</v>
      </c>
      <c r="C16306" s="221">
        <v>1.8211061058482301</v>
      </c>
      <c r="D16306" s="221"/>
      <c r="E16306" s="221">
        <v>1.8130184743520501</v>
      </c>
    </row>
    <row r="16307" spans="1:5" x14ac:dyDescent="0.25">
      <c r="A16307" s="221">
        <v>78471.485859639099</v>
      </c>
      <c r="B16307" s="221">
        <v>3.2688707909279202</v>
      </c>
      <c r="C16307" s="221">
        <v>1.8210668839995701</v>
      </c>
      <c r="D16307" s="221"/>
      <c r="E16307" s="221">
        <v>1.81301340495046</v>
      </c>
    </row>
    <row r="16308" spans="1:5" x14ac:dyDescent="0.25">
      <c r="A16308" s="221">
        <v>78475.5572910911</v>
      </c>
      <c r="B16308" s="221">
        <v>1.4543815356960399</v>
      </c>
      <c r="C16308" s="221">
        <v>1.8210376952702101</v>
      </c>
      <c r="D16308" s="221"/>
      <c r="E16308" s="221">
        <v>1.81300963194467</v>
      </c>
    </row>
    <row r="16309" spans="1:5" x14ac:dyDescent="0.25">
      <c r="A16309" s="221">
        <v>78478.253309680498</v>
      </c>
      <c r="B16309" s="221">
        <v>2.1440311474024001</v>
      </c>
      <c r="C16309" s="221">
        <v>1.8210183684752199</v>
      </c>
      <c r="D16309" s="221"/>
      <c r="E16309" s="221">
        <v>1.81300713353745</v>
      </c>
    </row>
    <row r="16310" spans="1:5" x14ac:dyDescent="0.25">
      <c r="A16310" s="221">
        <v>78487.512787347296</v>
      </c>
      <c r="B16310" s="221">
        <v>2.3744428319663702</v>
      </c>
      <c r="C16310" s="221">
        <v>1.8209519990359799</v>
      </c>
      <c r="D16310" s="221"/>
      <c r="E16310" s="221">
        <v>1.8129985527561601</v>
      </c>
    </row>
    <row r="16311" spans="1:5" x14ac:dyDescent="0.25">
      <c r="A16311" s="221">
        <v>78493.105578889605</v>
      </c>
      <c r="B16311" s="221">
        <v>0.66110328701836096</v>
      </c>
      <c r="C16311" s="221">
        <v>1.82091191779856</v>
      </c>
      <c r="D16311" s="221"/>
      <c r="E16311" s="221">
        <v>1.8129933699021401</v>
      </c>
    </row>
    <row r="16312" spans="1:5" x14ac:dyDescent="0.25">
      <c r="A16312" s="221">
        <v>78509.495701558393</v>
      </c>
      <c r="B16312" s="221">
        <v>1.6321653263632601</v>
      </c>
      <c r="C16312" s="221">
        <v>1.8207944845521999</v>
      </c>
      <c r="D16312" s="221"/>
      <c r="E16312" s="221">
        <v>1.8129781934278499</v>
      </c>
    </row>
    <row r="16313" spans="1:5" x14ac:dyDescent="0.25">
      <c r="A16313" s="221">
        <v>78513.001480849794</v>
      </c>
      <c r="B16313" s="221">
        <v>2.2772725238457698</v>
      </c>
      <c r="C16313" s="221">
        <v>1.8207693715450599</v>
      </c>
      <c r="D16313" s="221"/>
      <c r="E16313" s="221">
        <v>1.8129749490695199</v>
      </c>
    </row>
    <row r="16314" spans="1:5" x14ac:dyDescent="0.25">
      <c r="A16314" s="221">
        <v>78514.293488024399</v>
      </c>
      <c r="B16314" s="221">
        <v>2.5540174339933102</v>
      </c>
      <c r="C16314" s="221">
        <v>1.82076011701398</v>
      </c>
      <c r="D16314" s="221"/>
      <c r="E16314" s="221">
        <v>1.8129737534054799</v>
      </c>
    </row>
    <row r="16315" spans="1:5" x14ac:dyDescent="0.25">
      <c r="A16315" s="221">
        <v>78518.747069481702</v>
      </c>
      <c r="B16315" s="221">
        <v>4.8403619448672304</v>
      </c>
      <c r="C16315" s="221">
        <v>1.8207282182886699</v>
      </c>
      <c r="D16315" s="221"/>
      <c r="E16315" s="221">
        <v>1.81296963192125</v>
      </c>
    </row>
    <row r="16316" spans="1:5" x14ac:dyDescent="0.25">
      <c r="A16316" s="221">
        <v>78519.084967303294</v>
      </c>
      <c r="B16316" s="221">
        <v>1.9971956201568599</v>
      </c>
      <c r="C16316" s="221">
        <v>1.8207257982309799</v>
      </c>
      <c r="D16316" s="221"/>
      <c r="E16316" s="221">
        <v>1.81296931921999</v>
      </c>
    </row>
    <row r="16317" spans="1:5" x14ac:dyDescent="0.25">
      <c r="A16317" s="221">
        <v>78520.801817159503</v>
      </c>
      <c r="B16317" s="221">
        <v>1.0817450352086999</v>
      </c>
      <c r="C16317" s="221">
        <v>1.8207135022636101</v>
      </c>
      <c r="D16317" s="221"/>
      <c r="E16317" s="221">
        <v>1.8129677303931799</v>
      </c>
    </row>
    <row r="16318" spans="1:5" x14ac:dyDescent="0.25">
      <c r="A16318" s="221">
        <v>78522.468932572694</v>
      </c>
      <c r="B16318" s="221">
        <v>2.9739576720071002</v>
      </c>
      <c r="C16318" s="221">
        <v>1.8207015629418899</v>
      </c>
      <c r="D16318" s="221"/>
      <c r="E16318" s="221">
        <v>1.8129661875921901</v>
      </c>
    </row>
    <row r="16319" spans="1:5" x14ac:dyDescent="0.25">
      <c r="A16319" s="221">
        <v>78530.022418359003</v>
      </c>
      <c r="B16319" s="221">
        <v>2.42339559247486</v>
      </c>
      <c r="C16319" s="221">
        <v>1.8206474729964199</v>
      </c>
      <c r="D16319" s="221"/>
      <c r="E16319" s="221">
        <v>1.81295919735908</v>
      </c>
    </row>
    <row r="16320" spans="1:5" x14ac:dyDescent="0.25">
      <c r="A16320" s="221">
        <v>78550.463774218399</v>
      </c>
      <c r="B16320" s="221">
        <v>1.0491634775063901</v>
      </c>
      <c r="C16320" s="221">
        <v>1.82050114043031</v>
      </c>
      <c r="D16320" s="221"/>
      <c r="E16320" s="221">
        <v>1.812940280286</v>
      </c>
    </row>
    <row r="16321" spans="1:5" x14ac:dyDescent="0.25">
      <c r="A16321" s="221">
        <v>78554.685375463305</v>
      </c>
      <c r="B16321" s="221">
        <v>0.79556411843644304</v>
      </c>
      <c r="C16321" s="221">
        <v>1.82047092794615</v>
      </c>
      <c r="D16321" s="221"/>
      <c r="E16321" s="221">
        <v>1.8129363769818001</v>
      </c>
    </row>
    <row r="16322" spans="1:5" x14ac:dyDescent="0.25">
      <c r="A16322" s="221">
        <v>78556.031957849496</v>
      </c>
      <c r="B16322" s="221">
        <v>-0.112508791157206</v>
      </c>
      <c r="C16322" s="221">
        <v>1.82046129157367</v>
      </c>
      <c r="D16322" s="221"/>
      <c r="E16322" s="221">
        <v>1.812935131928</v>
      </c>
    </row>
    <row r="16323" spans="1:5" x14ac:dyDescent="0.25">
      <c r="A16323" s="221">
        <v>78571.777815416106</v>
      </c>
      <c r="B16323" s="221">
        <v>2.1461754907678299</v>
      </c>
      <c r="C16323" s="221">
        <v>1.8203486339969801</v>
      </c>
      <c r="D16323" s="221"/>
      <c r="E16323" s="221">
        <v>1.81292057326448</v>
      </c>
    </row>
    <row r="16324" spans="1:5" x14ac:dyDescent="0.25">
      <c r="A16324" s="221">
        <v>78591.100563193497</v>
      </c>
      <c r="B16324" s="221">
        <v>1.8537209798116501</v>
      </c>
      <c r="C16324" s="221">
        <v>1.8202104419548</v>
      </c>
      <c r="D16324" s="221"/>
      <c r="E16324" s="221">
        <v>1.8129027080673501</v>
      </c>
    </row>
    <row r="16325" spans="1:5" x14ac:dyDescent="0.25">
      <c r="A16325" s="221">
        <v>78605.268969306504</v>
      </c>
      <c r="B16325" s="221">
        <v>2.4164780751047901</v>
      </c>
      <c r="C16325" s="221">
        <v>1.8201091534207701</v>
      </c>
      <c r="D16325" s="221"/>
      <c r="E16325" s="221">
        <v>1.81288961675458</v>
      </c>
    </row>
    <row r="16326" spans="1:5" x14ac:dyDescent="0.25">
      <c r="A16326" s="221">
        <v>78608.881991403105</v>
      </c>
      <c r="B16326" s="221">
        <v>1.8723481721836199</v>
      </c>
      <c r="C16326" s="221">
        <v>1.8200833298758801</v>
      </c>
      <c r="D16326" s="221"/>
      <c r="E16326" s="221">
        <v>1.8128862783972499</v>
      </c>
    </row>
    <row r="16327" spans="1:5" x14ac:dyDescent="0.25">
      <c r="A16327" s="221">
        <v>78616.796385261507</v>
      </c>
      <c r="B16327" s="221">
        <v>1.91460031583581</v>
      </c>
      <c r="C16327" s="221">
        <v>1.82002677091909</v>
      </c>
      <c r="D16327" s="221"/>
      <c r="E16327" s="221">
        <v>1.81287896684672</v>
      </c>
    </row>
    <row r="16328" spans="1:5" x14ac:dyDescent="0.25">
      <c r="A16328" s="221">
        <v>78621.995188561996</v>
      </c>
      <c r="B16328" s="221">
        <v>2.3649183361613502</v>
      </c>
      <c r="C16328" s="221">
        <v>1.81998962451809</v>
      </c>
      <c r="D16328" s="221"/>
      <c r="E16328" s="221">
        <v>1.81287416570312</v>
      </c>
    </row>
    <row r="16329" spans="1:5" x14ac:dyDescent="0.25">
      <c r="A16329" s="221">
        <v>78623.212655612297</v>
      </c>
      <c r="B16329" s="221">
        <v>3.5502439131367902</v>
      </c>
      <c r="C16329" s="221">
        <v>1.81998092618629</v>
      </c>
      <c r="D16329" s="221"/>
      <c r="E16329" s="221">
        <v>1.81287304136088</v>
      </c>
    </row>
    <row r="16330" spans="1:5" x14ac:dyDescent="0.25">
      <c r="A16330" s="221">
        <v>78653.322840423003</v>
      </c>
      <c r="B16330" s="221">
        <v>1.5835012347827699</v>
      </c>
      <c r="C16330" s="221">
        <v>1.81976588525251</v>
      </c>
      <c r="D16330" s="221"/>
      <c r="E16330" s="221">
        <v>1.8128452432812701</v>
      </c>
    </row>
    <row r="16331" spans="1:5" x14ac:dyDescent="0.25">
      <c r="A16331" s="221">
        <v>78668.174810676705</v>
      </c>
      <c r="B16331" s="221">
        <v>1.63079820681717</v>
      </c>
      <c r="C16331" s="221">
        <v>1.81965987631701</v>
      </c>
      <c r="D16331" s="221"/>
      <c r="E16331" s="221">
        <v>1.8128315405916799</v>
      </c>
    </row>
    <row r="16332" spans="1:5" x14ac:dyDescent="0.25">
      <c r="A16332" s="221">
        <v>78670.778597831799</v>
      </c>
      <c r="B16332" s="221">
        <v>2.1161018148937898</v>
      </c>
      <c r="C16332" s="221">
        <v>1.8196412954675001</v>
      </c>
      <c r="D16332" s="221"/>
      <c r="E16332" s="221">
        <v>1.8128291382917501</v>
      </c>
    </row>
    <row r="16333" spans="1:5" x14ac:dyDescent="0.25">
      <c r="A16333" s="221">
        <v>78679.802086534095</v>
      </c>
      <c r="B16333" s="221">
        <v>1.7852606289995101</v>
      </c>
      <c r="C16333" s="221">
        <v>1.8195769128674599</v>
      </c>
      <c r="D16333" s="221"/>
      <c r="E16333" s="221">
        <v>1.812820813062</v>
      </c>
    </row>
    <row r="16334" spans="1:5" x14ac:dyDescent="0.25">
      <c r="A16334" s="221">
        <v>78690.635650986995</v>
      </c>
      <c r="B16334" s="221">
        <v>1.9560158552747799</v>
      </c>
      <c r="C16334" s="221">
        <v>1.8194996355966</v>
      </c>
      <c r="D16334" s="221"/>
      <c r="E16334" s="221">
        <v>1.81281081782445</v>
      </c>
    </row>
    <row r="16335" spans="1:5" x14ac:dyDescent="0.25">
      <c r="A16335" s="221">
        <v>78696.815293937703</v>
      </c>
      <c r="B16335" s="221">
        <v>0.45973579373737</v>
      </c>
      <c r="C16335" s="221">
        <v>1.81945556533632</v>
      </c>
      <c r="D16335" s="221"/>
      <c r="E16335" s="221">
        <v>1.8128051163769201</v>
      </c>
    </row>
    <row r="16336" spans="1:5" x14ac:dyDescent="0.25">
      <c r="A16336" s="221">
        <v>78714.559481781893</v>
      </c>
      <c r="B16336" s="221">
        <v>-0.40857790418641299</v>
      </c>
      <c r="C16336" s="221">
        <v>1.81932906293152</v>
      </c>
      <c r="D16336" s="221"/>
      <c r="E16336" s="221">
        <v>1.8127887570557799</v>
      </c>
    </row>
    <row r="16337" spans="1:5" x14ac:dyDescent="0.25">
      <c r="A16337" s="221">
        <v>78719.132737694206</v>
      </c>
      <c r="B16337" s="221">
        <v>0.62590168440330696</v>
      </c>
      <c r="C16337" s="221">
        <v>1.8192964689981601</v>
      </c>
      <c r="D16337" s="221"/>
      <c r="E16337" s="221">
        <v>1.8127845431543299</v>
      </c>
    </row>
    <row r="16338" spans="1:5" x14ac:dyDescent="0.25">
      <c r="A16338" s="221">
        <v>78724.472050143202</v>
      </c>
      <c r="B16338" s="221">
        <v>1.10748149175861</v>
      </c>
      <c r="C16338" s="221">
        <v>1.8192584204803599</v>
      </c>
      <c r="D16338" s="221"/>
      <c r="E16338" s="221">
        <v>1.81277962339107</v>
      </c>
    </row>
    <row r="16339" spans="1:5" x14ac:dyDescent="0.25">
      <c r="A16339" s="221">
        <v>78726.895808290399</v>
      </c>
      <c r="B16339" s="221">
        <v>1.9606342324999899</v>
      </c>
      <c r="C16339" s="221">
        <v>1.8192411503580099</v>
      </c>
      <c r="D16339" s="221"/>
      <c r="E16339" s="221">
        <v>1.81277739008549</v>
      </c>
    </row>
    <row r="16340" spans="1:5" x14ac:dyDescent="0.25">
      <c r="A16340" s="221">
        <v>78733.813766853695</v>
      </c>
      <c r="B16340" s="221">
        <v>2.3576686108311802</v>
      </c>
      <c r="C16340" s="221">
        <v>1.8191918638384299</v>
      </c>
      <c r="D16340" s="221"/>
      <c r="E16340" s="221">
        <v>1.8127710157219801</v>
      </c>
    </row>
    <row r="16341" spans="1:5" x14ac:dyDescent="0.25">
      <c r="A16341" s="221">
        <v>78738.718538416506</v>
      </c>
      <c r="B16341" s="221">
        <v>1.5334973352697501</v>
      </c>
      <c r="C16341" s="221">
        <v>1.8191569258518601</v>
      </c>
      <c r="D16341" s="221"/>
      <c r="E16341" s="221">
        <v>1.81276649635452</v>
      </c>
    </row>
    <row r="16342" spans="1:5" x14ac:dyDescent="0.25">
      <c r="A16342" s="221">
        <v>78745.114963793094</v>
      </c>
      <c r="B16342" s="221">
        <v>1.3262515486734301</v>
      </c>
      <c r="C16342" s="221">
        <v>1.8191113695905201</v>
      </c>
      <c r="D16342" s="221"/>
      <c r="E16342" s="221">
        <v>1.8127606025434899</v>
      </c>
    </row>
    <row r="16343" spans="1:5" x14ac:dyDescent="0.25">
      <c r="A16343" s="221">
        <v>78750.285779001206</v>
      </c>
      <c r="B16343" s="221">
        <v>1.6644364383446599</v>
      </c>
      <c r="C16343" s="221">
        <v>1.8190745482629</v>
      </c>
      <c r="D16343" s="221"/>
      <c r="E16343" s="221">
        <v>1.81275583803739</v>
      </c>
    </row>
    <row r="16344" spans="1:5" x14ac:dyDescent="0.25">
      <c r="A16344" s="221">
        <v>78754.559270317695</v>
      </c>
      <c r="B16344" s="221">
        <v>2.2948012954107999</v>
      </c>
      <c r="C16344" s="221">
        <v>1.8190441208122501</v>
      </c>
      <c r="D16344" s="221"/>
      <c r="E16344" s="221">
        <v>1.8127519011944</v>
      </c>
    </row>
    <row r="16345" spans="1:5" x14ac:dyDescent="0.25">
      <c r="A16345" s="221">
        <v>78769.718700981903</v>
      </c>
      <c r="B16345" s="221">
        <v>1.24968174233215</v>
      </c>
      <c r="C16345" s="221">
        <v>1.8189362146977699</v>
      </c>
      <c r="D16345" s="221"/>
      <c r="E16345" s="221">
        <v>1.81273794205561</v>
      </c>
    </row>
    <row r="16346" spans="1:5" x14ac:dyDescent="0.25">
      <c r="A16346" s="221">
        <v>78774.157294508797</v>
      </c>
      <c r="B16346" s="221">
        <v>0.94434932683500294</v>
      </c>
      <c r="C16346" s="221">
        <v>1.8189046292475199</v>
      </c>
      <c r="D16346" s="221"/>
      <c r="E16346" s="221">
        <v>1.8127338552397401</v>
      </c>
    </row>
    <row r="16347" spans="1:5" x14ac:dyDescent="0.25">
      <c r="A16347" s="221">
        <v>78791.637501255595</v>
      </c>
      <c r="B16347" s="221">
        <v>1.54161827675103</v>
      </c>
      <c r="C16347" s="221">
        <v>1.81878027778135</v>
      </c>
      <c r="D16347" s="221"/>
      <c r="E16347" s="221">
        <v>1.8127177661053899</v>
      </c>
    </row>
    <row r="16348" spans="1:5" x14ac:dyDescent="0.25">
      <c r="A16348" s="221">
        <v>78794.143343094504</v>
      </c>
      <c r="B16348" s="221">
        <v>0.84701455428790595</v>
      </c>
      <c r="C16348" s="221">
        <v>1.81876245679055</v>
      </c>
      <c r="D16348" s="221"/>
      <c r="E16348" s="221">
        <v>1.8127154596780899</v>
      </c>
    </row>
    <row r="16349" spans="1:5" x14ac:dyDescent="0.25">
      <c r="A16349" s="221">
        <v>78804.189946436294</v>
      </c>
      <c r="B16349" s="221">
        <v>1.9033762762284701</v>
      </c>
      <c r="C16349" s="221">
        <v>1.8186910207267999</v>
      </c>
      <c r="D16349" s="221"/>
      <c r="E16349" s="221">
        <v>1.81270621967903</v>
      </c>
    </row>
    <row r="16350" spans="1:5" x14ac:dyDescent="0.25">
      <c r="A16350" s="221">
        <v>78809.278767688302</v>
      </c>
      <c r="B16350" s="221">
        <v>1.5924007552475099</v>
      </c>
      <c r="C16350" s="221">
        <v>1.8186548448905</v>
      </c>
      <c r="D16350" s="221"/>
      <c r="E16350" s="221">
        <v>1.8127015397516899</v>
      </c>
    </row>
    <row r="16351" spans="1:5" x14ac:dyDescent="0.25">
      <c r="A16351" s="221">
        <v>78824.071941056507</v>
      </c>
      <c r="B16351" s="221">
        <v>2.2021859611171601</v>
      </c>
      <c r="C16351" s="221">
        <v>1.8185497130253501</v>
      </c>
      <c r="D16351" s="221"/>
      <c r="E16351" s="221">
        <v>1.8126879352305201</v>
      </c>
    </row>
    <row r="16352" spans="1:5" x14ac:dyDescent="0.25">
      <c r="A16352" s="221">
        <v>78824.803664618797</v>
      </c>
      <c r="B16352" s="221">
        <v>3.3020702046368</v>
      </c>
      <c r="C16352" s="221">
        <v>1.8185445140323899</v>
      </c>
      <c r="D16352" s="221"/>
      <c r="E16352" s="221">
        <v>1.8126872623019701</v>
      </c>
    </row>
    <row r="16353" spans="1:5" x14ac:dyDescent="0.25">
      <c r="A16353" s="221">
        <v>78828.774235035002</v>
      </c>
      <c r="B16353" s="221">
        <v>2.8828901236252999</v>
      </c>
      <c r="C16353" s="221">
        <v>1.8185163045978401</v>
      </c>
      <c r="D16353" s="221"/>
      <c r="E16353" s="221">
        <v>1.81268361077244</v>
      </c>
    </row>
    <row r="16354" spans="1:5" x14ac:dyDescent="0.25">
      <c r="A16354" s="221">
        <v>78847.345235945904</v>
      </c>
      <c r="B16354" s="221">
        <v>3.1883136493367998</v>
      </c>
      <c r="C16354" s="221">
        <v>1.8183844095410799</v>
      </c>
      <c r="D16354" s="221"/>
      <c r="E16354" s="221">
        <v>1.81266653197746</v>
      </c>
    </row>
    <row r="16355" spans="1:5" x14ac:dyDescent="0.25">
      <c r="A16355" s="221">
        <v>78870.669811166299</v>
      </c>
      <c r="B16355" s="221">
        <v>1.16754337727516</v>
      </c>
      <c r="C16355" s="221">
        <v>1.81821886067704</v>
      </c>
      <c r="D16355" s="221"/>
      <c r="E16355" s="221">
        <v>1.8126450949875099</v>
      </c>
    </row>
    <row r="16356" spans="1:5" x14ac:dyDescent="0.25">
      <c r="A16356" s="221">
        <v>78879.614223319004</v>
      </c>
      <c r="B16356" s="221">
        <v>1.32232040982734</v>
      </c>
      <c r="C16356" s="221">
        <v>1.81815540756548</v>
      </c>
      <c r="D16356" s="221"/>
      <c r="E16356" s="221">
        <v>1.8126368786824001</v>
      </c>
    </row>
    <row r="16357" spans="1:5" x14ac:dyDescent="0.25">
      <c r="A16357" s="221">
        <v>78879.908644854499</v>
      </c>
      <c r="B16357" s="221">
        <v>1.15449312678619</v>
      </c>
      <c r="C16357" s="221">
        <v>1.8181533192174899</v>
      </c>
      <c r="D16357" s="221"/>
      <c r="E16357" s="221">
        <v>1.81263660825151</v>
      </c>
    </row>
    <row r="16358" spans="1:5" x14ac:dyDescent="0.25">
      <c r="A16358" s="221">
        <v>78880.824774831897</v>
      </c>
      <c r="B16358" s="221">
        <v>2.1979926905919802</v>
      </c>
      <c r="C16358" s="221">
        <v>1.81814682118147</v>
      </c>
      <c r="D16358" s="221"/>
      <c r="E16358" s="221">
        <v>1.8126357667714601</v>
      </c>
    </row>
    <row r="16359" spans="1:5" x14ac:dyDescent="0.25">
      <c r="A16359" s="221">
        <v>78881.840750853502</v>
      </c>
      <c r="B16359" s="221">
        <v>1.5731669045804699</v>
      </c>
      <c r="C16359" s="221">
        <v>1.81813961516478</v>
      </c>
      <c r="D16359" s="221"/>
      <c r="E16359" s="221">
        <v>1.8126348335812199</v>
      </c>
    </row>
    <row r="16360" spans="1:5" x14ac:dyDescent="0.25">
      <c r="A16360" s="221">
        <v>78882.946270761895</v>
      </c>
      <c r="B16360" s="221">
        <v>-4.91033642064043E-2</v>
      </c>
      <c r="C16360" s="221">
        <v>1.81813177430203</v>
      </c>
      <c r="D16360" s="221"/>
      <c r="E16360" s="221">
        <v>1.81263381814348</v>
      </c>
    </row>
    <row r="16361" spans="1:5" x14ac:dyDescent="0.25">
      <c r="A16361" s="221">
        <v>78888.669341671004</v>
      </c>
      <c r="B16361" s="221">
        <v>2.43919230795577</v>
      </c>
      <c r="C16361" s="221">
        <v>1.8180911880442301</v>
      </c>
      <c r="D16361" s="221"/>
      <c r="E16361" s="221">
        <v>1.8126285614112401</v>
      </c>
    </row>
    <row r="16362" spans="1:5" x14ac:dyDescent="0.25">
      <c r="A16362" s="221">
        <v>78891.959475626398</v>
      </c>
      <c r="B16362" s="221">
        <v>1.70603427840104</v>
      </c>
      <c r="C16362" s="221">
        <v>1.8180678586750001</v>
      </c>
      <c r="D16362" s="221"/>
      <c r="E16362" s="221">
        <v>1.81262554102153</v>
      </c>
    </row>
    <row r="16363" spans="1:5" x14ac:dyDescent="0.25">
      <c r="A16363" s="221">
        <v>78895.746793679806</v>
      </c>
      <c r="B16363" s="221">
        <v>-0.98909436464578204</v>
      </c>
      <c r="C16363" s="221">
        <v>1.8180410070009001</v>
      </c>
      <c r="D16363" s="221"/>
      <c r="E16363" s="221">
        <v>1.8126220642097699</v>
      </c>
    </row>
    <row r="16364" spans="1:5" x14ac:dyDescent="0.25">
      <c r="A16364" s="221">
        <v>78907.420372940906</v>
      </c>
      <c r="B16364" s="221">
        <v>2.67850336618267</v>
      </c>
      <c r="C16364" s="221">
        <v>1.81795826302944</v>
      </c>
      <c r="D16364" s="221"/>
      <c r="E16364" s="221">
        <v>1.81261134769819</v>
      </c>
    </row>
    <row r="16365" spans="1:5" x14ac:dyDescent="0.25">
      <c r="A16365" s="221">
        <v>78912.614797228307</v>
      </c>
      <c r="B16365" s="221">
        <v>1.9100787825610199</v>
      </c>
      <c r="C16365" s="221">
        <v>1.8179214541953801</v>
      </c>
      <c r="D16365" s="221"/>
      <c r="E16365" s="221">
        <v>1.81260657914291</v>
      </c>
    </row>
    <row r="16366" spans="1:5" x14ac:dyDescent="0.25">
      <c r="A16366" s="221">
        <v>78922.735669467205</v>
      </c>
      <c r="B16366" s="221">
        <v>1.45859260307362</v>
      </c>
      <c r="C16366" s="221">
        <v>1.81784975323742</v>
      </c>
      <c r="D16366" s="221"/>
      <c r="E16366" s="221">
        <v>1.81259728803844</v>
      </c>
    </row>
    <row r="16367" spans="1:5" x14ac:dyDescent="0.25">
      <c r="A16367" s="221">
        <v>78933.861914187801</v>
      </c>
      <c r="B16367" s="221">
        <v>1.1416406167489701</v>
      </c>
      <c r="C16367" s="221">
        <v>1.8177709570407601</v>
      </c>
      <c r="D16367" s="221"/>
      <c r="E16367" s="221">
        <v>1.8125870795763399</v>
      </c>
    </row>
    <row r="16368" spans="1:5" x14ac:dyDescent="0.25">
      <c r="A16368" s="221">
        <v>78943.684876443003</v>
      </c>
      <c r="B16368" s="221">
        <v>3.4089321103593302</v>
      </c>
      <c r="C16368" s="221">
        <v>1.81770141464684</v>
      </c>
      <c r="D16368" s="221"/>
      <c r="E16368" s="221">
        <v>1.8125780690503199</v>
      </c>
    </row>
    <row r="16369" spans="1:5" x14ac:dyDescent="0.25">
      <c r="A16369" s="221">
        <v>78951.593896719394</v>
      </c>
      <c r="B16369" s="221">
        <v>4.1661775023208403</v>
      </c>
      <c r="C16369" s="221">
        <v>1.8176454385829099</v>
      </c>
      <c r="D16369" s="221"/>
      <c r="E16369" s="221">
        <v>1.81257081416822</v>
      </c>
    </row>
    <row r="16370" spans="1:5" x14ac:dyDescent="0.25">
      <c r="A16370" s="221">
        <v>78953.167737580501</v>
      </c>
      <c r="B16370" s="221">
        <v>1.4718382769848499</v>
      </c>
      <c r="C16370" s="221">
        <v>1.8176343014870799</v>
      </c>
      <c r="D16370" s="221"/>
      <c r="E16370" s="221">
        <v>1.8125693704963699</v>
      </c>
    </row>
    <row r="16371" spans="1:5" x14ac:dyDescent="0.25">
      <c r="A16371" s="221">
        <v>78956.9932920672</v>
      </c>
      <c r="B16371" s="221">
        <v>1.8640778832500899</v>
      </c>
      <c r="C16371" s="221">
        <v>1.81760723285069</v>
      </c>
      <c r="D16371" s="221"/>
      <c r="E16371" s="221">
        <v>1.8125658613453299</v>
      </c>
    </row>
    <row r="16372" spans="1:5" x14ac:dyDescent="0.25">
      <c r="A16372" s="221">
        <v>78957.704143255905</v>
      </c>
      <c r="B16372" s="221">
        <v>0.99810828952104902</v>
      </c>
      <c r="C16372" s="221">
        <v>1.81760220343268</v>
      </c>
      <c r="D16372" s="221"/>
      <c r="E16372" s="221">
        <v>1.8125652092871201</v>
      </c>
    </row>
    <row r="16373" spans="1:5" x14ac:dyDescent="0.25">
      <c r="A16373" s="221">
        <v>78961.3933537431</v>
      </c>
      <c r="B16373" s="221">
        <v>1.5041656288809599</v>
      </c>
      <c r="C16373" s="221">
        <v>1.81757610343633</v>
      </c>
      <c r="D16373" s="221"/>
      <c r="E16373" s="221">
        <v>1.81256182520336</v>
      </c>
    </row>
    <row r="16374" spans="1:5" x14ac:dyDescent="0.25">
      <c r="A16374" s="221">
        <v>78961.426153084205</v>
      </c>
      <c r="B16374" s="221">
        <v>1.89447802739164</v>
      </c>
      <c r="C16374" s="221">
        <v>1.8175758714058601</v>
      </c>
      <c r="D16374" s="221"/>
      <c r="E16374" s="221">
        <v>1.8125617951167801</v>
      </c>
    </row>
    <row r="16375" spans="1:5" x14ac:dyDescent="0.25">
      <c r="A16375" s="221">
        <v>78962.577603351907</v>
      </c>
      <c r="B16375" s="221">
        <v>3.1637062181823201</v>
      </c>
      <c r="C16375" s="221">
        <v>1.81756772669819</v>
      </c>
      <c r="D16375" s="221"/>
      <c r="E16375" s="221">
        <v>1.8125607389005001</v>
      </c>
    </row>
    <row r="16376" spans="1:5" x14ac:dyDescent="0.25">
      <c r="A16376" s="221">
        <v>78971.989082445594</v>
      </c>
      <c r="B16376" s="221">
        <v>1.28847198276967</v>
      </c>
      <c r="C16376" s="221">
        <v>1.8175011600236199</v>
      </c>
      <c r="D16376" s="221"/>
      <c r="E16376" s="221">
        <v>1.8125521105262301</v>
      </c>
    </row>
    <row r="16377" spans="1:5" x14ac:dyDescent="0.25">
      <c r="A16377" s="221">
        <v>78972.693916467193</v>
      </c>
      <c r="B16377" s="221">
        <v>3.4167067856531101</v>
      </c>
      <c r="C16377" s="221">
        <v>1.8174961756957699</v>
      </c>
      <c r="D16377" s="221"/>
      <c r="E16377" s="221">
        <v>1.8125514643396301</v>
      </c>
    </row>
    <row r="16378" spans="1:5" x14ac:dyDescent="0.25">
      <c r="A16378" s="221">
        <v>78977.255053827103</v>
      </c>
      <c r="B16378" s="221">
        <v>2.9124816145333501</v>
      </c>
      <c r="C16378" s="221">
        <v>1.81746392397853</v>
      </c>
      <c r="D16378" s="221"/>
      <c r="E16378" s="221">
        <v>1.8125472827227</v>
      </c>
    </row>
    <row r="16379" spans="1:5" x14ac:dyDescent="0.25">
      <c r="A16379" s="221">
        <v>78978.552691164194</v>
      </c>
      <c r="B16379" s="221">
        <v>2.3674218285699302</v>
      </c>
      <c r="C16379" s="221">
        <v>1.81745474920164</v>
      </c>
      <c r="D16379" s="221"/>
      <c r="E16379" s="221">
        <v>1.81254609354824</v>
      </c>
    </row>
    <row r="16380" spans="1:5" x14ac:dyDescent="0.25">
      <c r="A16380" s="221">
        <v>78982.501837775097</v>
      </c>
      <c r="B16380" s="221">
        <v>1.71495529148653</v>
      </c>
      <c r="C16380" s="221">
        <v>1.8174268300521299</v>
      </c>
      <c r="D16380" s="221"/>
      <c r="E16380" s="221">
        <v>1.81254247449063</v>
      </c>
    </row>
    <row r="16381" spans="1:5" x14ac:dyDescent="0.25">
      <c r="A16381" s="221">
        <v>78989.123034311604</v>
      </c>
      <c r="B16381" s="221">
        <v>1.9783759204928599</v>
      </c>
      <c r="C16381" s="221">
        <v>1.8173800288520301</v>
      </c>
      <c r="D16381" s="221"/>
      <c r="E16381" s="221">
        <v>1.8125364067260901</v>
      </c>
    </row>
    <row r="16382" spans="1:5" x14ac:dyDescent="0.25">
      <c r="A16382" s="221">
        <v>78991.144203864795</v>
      </c>
      <c r="B16382" s="221">
        <v>2.59099017890538</v>
      </c>
      <c r="C16382" s="221">
        <v>1.8173657445528899</v>
      </c>
      <c r="D16382" s="221"/>
      <c r="E16382" s="221">
        <v>1.81253455449578</v>
      </c>
    </row>
    <row r="16383" spans="1:5" x14ac:dyDescent="0.25">
      <c r="A16383" s="221">
        <v>78992.328236176705</v>
      </c>
      <c r="B16383" s="221">
        <v>2.35890257658553</v>
      </c>
      <c r="C16383" s="221">
        <v>1.8173573770508</v>
      </c>
      <c r="D16383" s="221"/>
      <c r="E16383" s="221">
        <v>1.8125334694306801</v>
      </c>
    </row>
    <row r="16384" spans="1:5" x14ac:dyDescent="0.25">
      <c r="A16384" s="221">
        <v>78993.776600158206</v>
      </c>
      <c r="B16384" s="221">
        <v>0.61699293069008598</v>
      </c>
      <c r="C16384" s="221">
        <v>1.8173471419923499</v>
      </c>
      <c r="D16384" s="221"/>
      <c r="E16384" s="221">
        <v>1.81253214212805</v>
      </c>
    </row>
    <row r="16385" spans="1:5" x14ac:dyDescent="0.25">
      <c r="A16385" s="221">
        <v>79010.008081613007</v>
      </c>
      <c r="B16385" s="221">
        <v>1.43471208012045</v>
      </c>
      <c r="C16385" s="221">
        <v>1.81723247509055</v>
      </c>
      <c r="D16385" s="221"/>
      <c r="E16385" s="221">
        <v>1.8125172716416</v>
      </c>
    </row>
    <row r="16386" spans="1:5" x14ac:dyDescent="0.25">
      <c r="A16386" s="221">
        <v>79010.934000873502</v>
      </c>
      <c r="B16386" s="221">
        <v>1.18500050315098</v>
      </c>
      <c r="C16386" s="221">
        <v>1.8172259359051799</v>
      </c>
      <c r="D16386" s="221"/>
      <c r="E16386" s="221">
        <v>1.8125164235668401</v>
      </c>
    </row>
    <row r="16387" spans="1:5" x14ac:dyDescent="0.25">
      <c r="A16387" s="221">
        <v>79020.426045293003</v>
      </c>
      <c r="B16387" s="221">
        <v>2.2166362150077399</v>
      </c>
      <c r="C16387" s="221">
        <v>1.81715891177194</v>
      </c>
      <c r="D16387" s="221"/>
      <c r="E16387" s="221">
        <v>1.81250772954395</v>
      </c>
    </row>
    <row r="16388" spans="1:5" x14ac:dyDescent="0.25">
      <c r="A16388" s="221">
        <v>79046.580378270999</v>
      </c>
      <c r="B16388" s="221">
        <v>0.315117108381546</v>
      </c>
      <c r="C16388" s="221">
        <v>1.81697434988555</v>
      </c>
      <c r="D16388" s="221"/>
      <c r="E16388" s="221">
        <v>1.81248378354897</v>
      </c>
    </row>
    <row r="16389" spans="1:5" x14ac:dyDescent="0.25">
      <c r="A16389" s="221">
        <v>79051.955311184996</v>
      </c>
      <c r="B16389" s="221">
        <v>3.7208355154659598</v>
      </c>
      <c r="C16389" s="221">
        <v>1.81693644218865</v>
      </c>
      <c r="D16389" s="221"/>
      <c r="E16389" s="221">
        <v>1.8124788633131701</v>
      </c>
    </row>
    <row r="16390" spans="1:5" x14ac:dyDescent="0.25">
      <c r="A16390" s="221">
        <v>79052.961553203801</v>
      </c>
      <c r="B16390" s="221">
        <v>1.97854014190655</v>
      </c>
      <c r="C16390" s="221">
        <v>1.8169293466847301</v>
      </c>
      <c r="D16390" s="221"/>
      <c r="E16390" s="221">
        <v>1.81247794241347</v>
      </c>
    </row>
    <row r="16391" spans="1:5" x14ac:dyDescent="0.25">
      <c r="A16391" s="221">
        <v>79059.182794677894</v>
      </c>
      <c r="B16391" s="221">
        <v>2.4135763365649798</v>
      </c>
      <c r="C16391" s="221">
        <v>1.8168854805951</v>
      </c>
      <c r="D16391" s="221"/>
      <c r="E16391" s="221">
        <v>1.81247224947621</v>
      </c>
    </row>
    <row r="16392" spans="1:5" x14ac:dyDescent="0.25">
      <c r="A16392" s="221">
        <v>79062.553156588197</v>
      </c>
      <c r="B16392" s="221">
        <v>2.2671197785879098</v>
      </c>
      <c r="C16392" s="221">
        <v>1.8168617204380799</v>
      </c>
      <c r="D16392" s="221"/>
      <c r="E16392" s="221">
        <v>1.8124691653684699</v>
      </c>
    </row>
    <row r="16393" spans="1:5" x14ac:dyDescent="0.25">
      <c r="A16393" s="221">
        <v>79069.260124147506</v>
      </c>
      <c r="B16393" s="221">
        <v>1.9319905328256399</v>
      </c>
      <c r="C16393" s="221">
        <v>1.81681444673723</v>
      </c>
      <c r="D16393" s="221"/>
      <c r="E16393" s="221">
        <v>1.81246303029282</v>
      </c>
    </row>
    <row r="16394" spans="1:5" x14ac:dyDescent="0.25">
      <c r="A16394" s="221">
        <v>79080.853121589593</v>
      </c>
      <c r="B16394" s="221">
        <v>1.27012653425931</v>
      </c>
      <c r="C16394" s="221">
        <v>1.81673276137379</v>
      </c>
      <c r="D16394" s="221"/>
      <c r="E16394" s="221">
        <v>1.8124524258383801</v>
      </c>
    </row>
    <row r="16395" spans="1:5" x14ac:dyDescent="0.25">
      <c r="A16395" s="221">
        <v>79086.504806032695</v>
      </c>
      <c r="B16395" s="221">
        <v>1.70673226487339</v>
      </c>
      <c r="C16395" s="221">
        <v>1.81669295165763</v>
      </c>
      <c r="D16395" s="221"/>
      <c r="E16395" s="221">
        <v>1.81244725607702</v>
      </c>
    </row>
    <row r="16396" spans="1:5" x14ac:dyDescent="0.25">
      <c r="A16396" s="221">
        <v>79087.210690331907</v>
      </c>
      <c r="B16396" s="221">
        <v>2.65232585705377</v>
      </c>
      <c r="C16396" s="221">
        <v>1.8166879800842901</v>
      </c>
      <c r="D16396" s="221"/>
      <c r="E16396" s="221">
        <v>1.81244661038397</v>
      </c>
    </row>
    <row r="16397" spans="1:5" x14ac:dyDescent="0.25">
      <c r="A16397" s="221">
        <v>79092.835988096995</v>
      </c>
      <c r="B16397" s="221">
        <v>0.74840103564213201</v>
      </c>
      <c r="C16397" s="221">
        <v>1.81664836550348</v>
      </c>
      <c r="D16397" s="221"/>
      <c r="E16397" s="221">
        <v>1.8124414670278099</v>
      </c>
    </row>
    <row r="16398" spans="1:5" x14ac:dyDescent="0.25">
      <c r="A16398" s="221">
        <v>79101.795692917396</v>
      </c>
      <c r="B16398" s="221">
        <v>2.3609275548873501</v>
      </c>
      <c r="C16398" s="221">
        <v>1.81658528635198</v>
      </c>
      <c r="D16398" s="221"/>
      <c r="E16398" s="221">
        <v>1.81243327594273</v>
      </c>
    </row>
    <row r="16399" spans="1:5" x14ac:dyDescent="0.25">
      <c r="A16399" s="221">
        <v>79105.735975354502</v>
      </c>
      <c r="B16399" s="221">
        <v>3.64852123714916</v>
      </c>
      <c r="C16399" s="221">
        <v>1.8165575521809401</v>
      </c>
      <c r="D16399" s="221"/>
      <c r="E16399" s="221">
        <v>1.8124296736824701</v>
      </c>
    </row>
    <row r="16400" spans="1:5" x14ac:dyDescent="0.25">
      <c r="A16400" s="221">
        <v>79109.6519862196</v>
      </c>
      <c r="B16400" s="221">
        <v>1.9089091098269999</v>
      </c>
      <c r="C16400" s="221">
        <v>1.8165299928956999</v>
      </c>
      <c r="D16400" s="221"/>
      <c r="E16400" s="221">
        <v>1.8124260936116099</v>
      </c>
    </row>
    <row r="16401" spans="1:5" x14ac:dyDescent="0.25">
      <c r="A16401" s="221">
        <v>79123.755924158802</v>
      </c>
      <c r="B16401" s="221">
        <v>1.4050353402450499</v>
      </c>
      <c r="C16401" s="221">
        <v>1.8164307687393599</v>
      </c>
      <c r="D16401" s="221"/>
      <c r="E16401" s="221">
        <v>1.81241320406646</v>
      </c>
    </row>
    <row r="16402" spans="1:5" x14ac:dyDescent="0.25">
      <c r="A16402" s="221">
        <v>79132.173700423795</v>
      </c>
      <c r="B16402" s="221">
        <v>2.0487194111014499</v>
      </c>
      <c r="C16402" s="221">
        <v>1.8163715731313801</v>
      </c>
      <c r="D16402" s="221"/>
      <c r="E16402" s="221">
        <v>1.8124055129099199</v>
      </c>
    </row>
    <row r="16403" spans="1:5" x14ac:dyDescent="0.25">
      <c r="A16403" s="221">
        <v>79135.502395904594</v>
      </c>
      <c r="B16403" s="221">
        <v>2.69322773773193</v>
      </c>
      <c r="C16403" s="221">
        <v>1.8163481702601501</v>
      </c>
      <c r="D16403" s="221"/>
      <c r="E16403" s="221">
        <v>1.81240247154636</v>
      </c>
    </row>
    <row r="16404" spans="1:5" x14ac:dyDescent="0.25">
      <c r="A16404" s="221">
        <v>79136.197760254901</v>
      </c>
      <c r="B16404" s="221">
        <v>2.79452672099301</v>
      </c>
      <c r="C16404" s="221">
        <v>1.8163432817765599</v>
      </c>
      <c r="D16404" s="221"/>
      <c r="E16404" s="221">
        <v>1.81240183620563</v>
      </c>
    </row>
    <row r="16405" spans="1:5" x14ac:dyDescent="0.25">
      <c r="A16405" s="221">
        <v>79142.012030119702</v>
      </c>
      <c r="B16405" s="221">
        <v>0.19093015350610801</v>
      </c>
      <c r="C16405" s="221">
        <v>1.8163024119423401</v>
      </c>
      <c r="D16405" s="221"/>
      <c r="E16405" s="221">
        <v>1.8123965238216599</v>
      </c>
    </row>
    <row r="16406" spans="1:5" x14ac:dyDescent="0.25">
      <c r="A16406" s="221">
        <v>79143.464519757501</v>
      </c>
      <c r="B16406" s="221">
        <v>4.5462093328165798</v>
      </c>
      <c r="C16406" s="221">
        <v>1.81629220350301</v>
      </c>
      <c r="D16406" s="221"/>
      <c r="E16406" s="221">
        <v>1.8123951968271399</v>
      </c>
    </row>
    <row r="16407" spans="1:5" x14ac:dyDescent="0.25">
      <c r="A16407" s="221">
        <v>79145.937931287801</v>
      </c>
      <c r="B16407" s="221">
        <v>0.63067476336122796</v>
      </c>
      <c r="C16407" s="221">
        <v>1.81627482103496</v>
      </c>
      <c r="D16407" s="221"/>
      <c r="E16407" s="221">
        <v>1.8123929379724499</v>
      </c>
    </row>
    <row r="16408" spans="1:5" x14ac:dyDescent="0.25">
      <c r="A16408" s="221">
        <v>79152.935495497004</v>
      </c>
      <c r="B16408" s="221">
        <v>1.8447635605930901</v>
      </c>
      <c r="C16408" s="221">
        <v>1.8162256530688199</v>
      </c>
      <c r="D16408" s="221"/>
      <c r="E16408" s="221">
        <v>1.8123865474141001</v>
      </c>
    </row>
    <row r="16409" spans="1:5" x14ac:dyDescent="0.25">
      <c r="A16409" s="221">
        <v>79157.587842117005</v>
      </c>
      <c r="B16409" s="221">
        <v>2.4706304756325199</v>
      </c>
      <c r="C16409" s="221">
        <v>1.81619297098606</v>
      </c>
      <c r="D16409" s="221"/>
      <c r="E16409" s="221">
        <v>1.81238229863671</v>
      </c>
    </row>
    <row r="16410" spans="1:5" x14ac:dyDescent="0.25">
      <c r="A16410" s="221">
        <v>79158.525252371401</v>
      </c>
      <c r="B16410" s="221">
        <v>1.4821752804672099</v>
      </c>
      <c r="C16410" s="221">
        <v>1.8161863865616901</v>
      </c>
      <c r="D16410" s="221"/>
      <c r="E16410" s="221">
        <v>1.8123814425424001</v>
      </c>
    </row>
    <row r="16411" spans="1:5" x14ac:dyDescent="0.25">
      <c r="A16411" s="221">
        <v>79158.826738982694</v>
      </c>
      <c r="B16411" s="221">
        <v>1.10826678060831</v>
      </c>
      <c r="C16411" s="221">
        <v>1.8161842689021299</v>
      </c>
      <c r="D16411" s="221"/>
      <c r="E16411" s="221">
        <v>1.81238116734013</v>
      </c>
    </row>
    <row r="16412" spans="1:5" x14ac:dyDescent="0.25">
      <c r="A16412" s="221">
        <v>79162.021034926205</v>
      </c>
      <c r="B16412" s="221">
        <v>1.91924269220591</v>
      </c>
      <c r="C16412" s="221">
        <v>1.8161618339110099</v>
      </c>
      <c r="D16412" s="221"/>
      <c r="E16412" s="221">
        <v>1.81237825153077</v>
      </c>
    </row>
    <row r="16413" spans="1:5" x14ac:dyDescent="0.25">
      <c r="A16413" s="221">
        <v>79162.428413040194</v>
      </c>
      <c r="B16413" s="221">
        <v>1.41645409720348</v>
      </c>
      <c r="C16413" s="221">
        <v>1.8161589729097001</v>
      </c>
      <c r="D16413" s="221"/>
      <c r="E16413" s="221">
        <v>1.8123778796688801</v>
      </c>
    </row>
    <row r="16414" spans="1:5" x14ac:dyDescent="0.25">
      <c r="A16414" s="221">
        <v>79170.108530186495</v>
      </c>
      <c r="B16414" s="221">
        <v>1.2007936038062099</v>
      </c>
      <c r="C16414" s="221">
        <v>1.8161050442286999</v>
      </c>
      <c r="D16414" s="221"/>
      <c r="E16414" s="221">
        <v>1.8123708691232401</v>
      </c>
    </row>
    <row r="16415" spans="1:5" x14ac:dyDescent="0.25">
      <c r="A16415" s="221">
        <v>79173.690803618607</v>
      </c>
      <c r="B16415" s="221">
        <v>1.76972139265827</v>
      </c>
      <c r="C16415" s="221">
        <v>1.8160798963220399</v>
      </c>
      <c r="D16415" s="221"/>
      <c r="E16415" s="221">
        <v>1.81236759916122</v>
      </c>
    </row>
    <row r="16416" spans="1:5" x14ac:dyDescent="0.25">
      <c r="A16416" s="221">
        <v>79183.800162165397</v>
      </c>
      <c r="B16416" s="221">
        <v>0.68111959655516896</v>
      </c>
      <c r="C16416" s="221">
        <v>1.8160089437626199</v>
      </c>
      <c r="D16416" s="221"/>
      <c r="E16416" s="221">
        <v>1.81235837116142</v>
      </c>
    </row>
    <row r="16417" spans="1:5" x14ac:dyDescent="0.25">
      <c r="A16417" s="221">
        <v>79188.055772763997</v>
      </c>
      <c r="B16417" s="221">
        <v>0.87947893012671996</v>
      </c>
      <c r="C16417" s="221">
        <v>1.8159790845263</v>
      </c>
      <c r="D16417" s="221"/>
      <c r="E16417" s="221">
        <v>1.81235448656542</v>
      </c>
    </row>
    <row r="16418" spans="1:5" x14ac:dyDescent="0.25">
      <c r="A16418" s="221">
        <v>79188.304527829794</v>
      </c>
      <c r="B16418" s="221">
        <v>1.4358404588065401</v>
      </c>
      <c r="C16418" s="221">
        <v>1.81597733930674</v>
      </c>
      <c r="D16418" s="221"/>
      <c r="E16418" s="221">
        <v>1.8123542595394</v>
      </c>
    </row>
    <row r="16419" spans="1:5" x14ac:dyDescent="0.25">
      <c r="A16419" s="221">
        <v>79193.3615677122</v>
      </c>
      <c r="B16419" s="221">
        <v>3.14382129500332</v>
      </c>
      <c r="C16419" s="221">
        <v>1.8159418637787501</v>
      </c>
      <c r="D16419" s="221"/>
      <c r="E16419" s="221">
        <v>1.8123496458016199</v>
      </c>
    </row>
    <row r="16420" spans="1:5" x14ac:dyDescent="0.25">
      <c r="A16420" s="221">
        <v>79219.865952866603</v>
      </c>
      <c r="B16420" s="221">
        <v>1.1724904712186801</v>
      </c>
      <c r="C16420" s="221">
        <v>1.8157560505042201</v>
      </c>
      <c r="D16420" s="221"/>
      <c r="E16420" s="221">
        <v>1.81232547069422</v>
      </c>
    </row>
    <row r="16421" spans="1:5" x14ac:dyDescent="0.25">
      <c r="A16421" s="221">
        <v>79227.218957103905</v>
      </c>
      <c r="B16421" s="221">
        <v>0.671653959437846</v>
      </c>
      <c r="C16421" s="221">
        <v>1.8157045361995301</v>
      </c>
      <c r="D16421" s="221"/>
      <c r="E16421" s="221">
        <v>1.81231876574793</v>
      </c>
    </row>
    <row r="16422" spans="1:5" x14ac:dyDescent="0.25">
      <c r="A16422" s="221">
        <v>79229.016953519706</v>
      </c>
      <c r="B16422" s="221">
        <v>1.3886764230272</v>
      </c>
      <c r="C16422" s="221">
        <v>1.8156919419811099</v>
      </c>
      <c r="D16422" s="221"/>
      <c r="E16422" s="221">
        <v>1.8123171262181601</v>
      </c>
    </row>
    <row r="16423" spans="1:5" x14ac:dyDescent="0.25">
      <c r="A16423" s="221">
        <v>79241.4732152176</v>
      </c>
      <c r="B16423" s="221">
        <v>0.96255306814550001</v>
      </c>
      <c r="C16423" s="221">
        <v>1.81560471645973</v>
      </c>
      <c r="D16423" s="221"/>
      <c r="E16423" s="221">
        <v>1.81230576933776</v>
      </c>
    </row>
    <row r="16424" spans="1:5" x14ac:dyDescent="0.25">
      <c r="A16424" s="221">
        <v>79242.1893452816</v>
      </c>
      <c r="B16424" s="221">
        <v>1.7431163850692799</v>
      </c>
      <c r="C16424" s="221">
        <v>1.8155997030002899</v>
      </c>
      <c r="D16424" s="221"/>
      <c r="E16424" s="221">
        <v>1.81230511687083</v>
      </c>
    </row>
    <row r="16425" spans="1:5" x14ac:dyDescent="0.25">
      <c r="A16425" s="221">
        <v>79242.713723732799</v>
      </c>
      <c r="B16425" s="221">
        <v>2.4595433962652602</v>
      </c>
      <c r="C16425" s="221">
        <v>1.8155960320964899</v>
      </c>
      <c r="D16425" s="221"/>
      <c r="E16425" s="221">
        <v>1.8123046391090101</v>
      </c>
    </row>
    <row r="16426" spans="1:5" x14ac:dyDescent="0.25">
      <c r="A16426" s="221">
        <v>79246.481067973698</v>
      </c>
      <c r="B16426" s="221">
        <v>2.0048931698034802</v>
      </c>
      <c r="C16426" s="221">
        <v>1.81556966118143</v>
      </c>
      <c r="D16426" s="221"/>
      <c r="E16426" s="221">
        <v>1.8123012066772901</v>
      </c>
    </row>
    <row r="16427" spans="1:5" x14ac:dyDescent="0.25">
      <c r="A16427" s="221">
        <v>79260.3973644863</v>
      </c>
      <c r="B16427" s="221">
        <v>2.7793352067379402</v>
      </c>
      <c r="C16427" s="221">
        <v>1.8154722844392299</v>
      </c>
      <c r="D16427" s="221"/>
      <c r="E16427" s="221">
        <v>1.81228852752333</v>
      </c>
    </row>
    <row r="16428" spans="1:5" x14ac:dyDescent="0.25">
      <c r="A16428" s="221">
        <v>79269.589147254796</v>
      </c>
      <c r="B16428" s="221">
        <v>1.76748474985327</v>
      </c>
      <c r="C16428" s="221">
        <v>1.81540799743273</v>
      </c>
      <c r="D16428" s="221"/>
      <c r="E16428" s="221">
        <v>1.81228015287935</v>
      </c>
    </row>
    <row r="16429" spans="1:5" x14ac:dyDescent="0.25">
      <c r="A16429" s="221">
        <v>79273.798660118206</v>
      </c>
      <c r="B16429" s="221">
        <v>1.96773999600219</v>
      </c>
      <c r="C16429" s="221">
        <v>1.81537856447662</v>
      </c>
      <c r="D16429" s="221"/>
      <c r="E16429" s="221">
        <v>1.81227631758728</v>
      </c>
    </row>
    <row r="16430" spans="1:5" x14ac:dyDescent="0.25">
      <c r="A16430" s="221">
        <v>79277.644384012499</v>
      </c>
      <c r="B16430" s="221">
        <v>1.51602155627963</v>
      </c>
      <c r="C16430" s="221">
        <v>1.81535167967134</v>
      </c>
      <c r="D16430" s="221"/>
      <c r="E16430" s="221">
        <v>1.81227281374376</v>
      </c>
    </row>
    <row r="16431" spans="1:5" x14ac:dyDescent="0.25">
      <c r="A16431" s="221">
        <v>79286.093169061598</v>
      </c>
      <c r="B16431" s="221">
        <v>4.9434946007137901</v>
      </c>
      <c r="C16431" s="221">
        <v>1.8152926308999799</v>
      </c>
      <c r="D16431" s="221"/>
      <c r="E16431" s="221">
        <v>1.8122651185037</v>
      </c>
    </row>
    <row r="16432" spans="1:5" x14ac:dyDescent="0.25">
      <c r="A16432" s="221">
        <v>79292.970116568205</v>
      </c>
      <c r="B16432" s="221">
        <v>-0.41773088275963699</v>
      </c>
      <c r="C16432" s="221">
        <v>1.8152445832794499</v>
      </c>
      <c r="D16432" s="221"/>
      <c r="E16432" s="221">
        <v>1.8122588571999501</v>
      </c>
    </row>
    <row r="16433" spans="1:5" x14ac:dyDescent="0.25">
      <c r="A16433" s="221">
        <v>79295.729441761694</v>
      </c>
      <c r="B16433" s="221">
        <v>2.9391762824297198</v>
      </c>
      <c r="C16433" s="221">
        <v>1.81522530845537</v>
      </c>
      <c r="D16433" s="221"/>
      <c r="E16433" s="221">
        <v>1.81225634570839</v>
      </c>
    </row>
    <row r="16434" spans="1:5" x14ac:dyDescent="0.25">
      <c r="A16434" s="221">
        <v>79301.781989142895</v>
      </c>
      <c r="B16434" s="221">
        <v>3.7899578854288398</v>
      </c>
      <c r="C16434" s="221">
        <v>1.8151830372716</v>
      </c>
      <c r="D16434" s="221"/>
      <c r="E16434" s="221">
        <v>1.8122508367811601</v>
      </c>
    </row>
    <row r="16435" spans="1:5" x14ac:dyDescent="0.25">
      <c r="A16435" s="221">
        <v>79310.531764972999</v>
      </c>
      <c r="B16435" s="221">
        <v>1.70427339467742</v>
      </c>
      <c r="C16435" s="221">
        <v>1.8151219478492899</v>
      </c>
      <c r="D16435" s="221"/>
      <c r="E16435" s="221">
        <v>1.8122428728817901</v>
      </c>
    </row>
    <row r="16436" spans="1:5" x14ac:dyDescent="0.25">
      <c r="A16436" s="221">
        <v>79314.1299659777</v>
      </c>
      <c r="B16436" s="221">
        <v>2.3633311198741702</v>
      </c>
      <c r="C16436" s="221">
        <v>1.8150968329574599</v>
      </c>
      <c r="D16436" s="221"/>
      <c r="E16436" s="221">
        <v>1.81223959785952</v>
      </c>
    </row>
    <row r="16437" spans="1:5" x14ac:dyDescent="0.25">
      <c r="A16437" s="221">
        <v>79316.421968751805</v>
      </c>
      <c r="B16437" s="221">
        <v>2.5860648184730799</v>
      </c>
      <c r="C16437" s="221">
        <v>1.8150808363611199</v>
      </c>
      <c r="D16437" s="221"/>
      <c r="E16437" s="221">
        <v>1.81223751171699</v>
      </c>
    </row>
    <row r="16438" spans="1:5" x14ac:dyDescent="0.25">
      <c r="A16438" s="221">
        <v>79323.635835330599</v>
      </c>
      <c r="B16438" s="221">
        <v>-0.71547050041990101</v>
      </c>
      <c r="C16438" s="221">
        <v>1.81503050038451</v>
      </c>
      <c r="D16438" s="221"/>
      <c r="E16438" s="221">
        <v>1.81223094577649</v>
      </c>
    </row>
    <row r="16439" spans="1:5" x14ac:dyDescent="0.25">
      <c r="A16439" s="221">
        <v>79334.415785807505</v>
      </c>
      <c r="B16439" s="221">
        <v>1.4645497330377999</v>
      </c>
      <c r="C16439" s="221">
        <v>1.81495531079537</v>
      </c>
      <c r="D16439" s="221"/>
      <c r="E16439" s="221">
        <v>1.8122211377603299</v>
      </c>
    </row>
    <row r="16440" spans="1:5" x14ac:dyDescent="0.25">
      <c r="A16440" s="221">
        <v>79340.359576487404</v>
      </c>
      <c r="B16440" s="221">
        <v>3.3748400420734499</v>
      </c>
      <c r="C16440" s="221">
        <v>1.81491386812568</v>
      </c>
      <c r="D16440" s="221"/>
      <c r="E16440" s="221">
        <v>1.81221573168837</v>
      </c>
    </row>
    <row r="16441" spans="1:5" x14ac:dyDescent="0.25">
      <c r="A16441" s="221">
        <v>79396.5318275475</v>
      </c>
      <c r="B16441" s="221">
        <v>-0.25152425832269998</v>
      </c>
      <c r="C16441" s="221">
        <v>1.8145227481308599</v>
      </c>
      <c r="D16441" s="221"/>
      <c r="E16441" s="221">
        <v>1.8121646703380601</v>
      </c>
    </row>
    <row r="16442" spans="1:5" x14ac:dyDescent="0.25">
      <c r="A16442" s="221">
        <v>79415.002485708697</v>
      </c>
      <c r="B16442" s="221">
        <v>2.6968972890496499</v>
      </c>
      <c r="C16442" s="221">
        <v>1.8143943548233401</v>
      </c>
      <c r="D16442" s="221"/>
      <c r="E16442" s="221">
        <v>1.8121478946220499</v>
      </c>
    </row>
    <row r="16443" spans="1:5" x14ac:dyDescent="0.25">
      <c r="A16443" s="221">
        <v>79432.363725218296</v>
      </c>
      <c r="B16443" s="221">
        <v>0.251679193397436</v>
      </c>
      <c r="C16443" s="221">
        <v>1.8142737717106701</v>
      </c>
      <c r="D16443" s="221"/>
      <c r="E16443" s="221">
        <v>1.8121321345746999</v>
      </c>
    </row>
    <row r="16444" spans="1:5" x14ac:dyDescent="0.25">
      <c r="A16444" s="221">
        <v>79438.532790704194</v>
      </c>
      <c r="B16444" s="221">
        <v>-1.66996521362205</v>
      </c>
      <c r="C16444" s="221">
        <v>1.8142309475543399</v>
      </c>
      <c r="D16444" s="221"/>
      <c r="E16444" s="221">
        <v>1.81212653551226</v>
      </c>
    </row>
    <row r="16445" spans="1:5" x14ac:dyDescent="0.25">
      <c r="A16445" s="221">
        <v>79438.878048565894</v>
      </c>
      <c r="B16445" s="221">
        <v>1.8566000377342899</v>
      </c>
      <c r="C16445" s="221">
        <v>1.8142285512195999</v>
      </c>
      <c r="D16445" s="221"/>
      <c r="E16445" s="221">
        <v>1.8121262221551899</v>
      </c>
    </row>
    <row r="16446" spans="1:5" x14ac:dyDescent="0.25">
      <c r="A16446" s="221">
        <v>79444.808116688597</v>
      </c>
      <c r="B16446" s="221">
        <v>2.43675299052539</v>
      </c>
      <c r="C16446" s="221">
        <v>1.81418739845568</v>
      </c>
      <c r="D16446" s="221"/>
      <c r="E16446" s="221">
        <v>1.81212084000748</v>
      </c>
    </row>
    <row r="16447" spans="1:5" x14ac:dyDescent="0.25">
      <c r="A16447" s="221">
        <v>79445.776671297499</v>
      </c>
      <c r="B16447" s="221">
        <v>0.79625766447915003</v>
      </c>
      <c r="C16447" s="221">
        <v>1.81418067793256</v>
      </c>
      <c r="D16447" s="221"/>
      <c r="E16447" s="221">
        <v>1.8121199609444001</v>
      </c>
    </row>
    <row r="16448" spans="1:5" x14ac:dyDescent="0.25">
      <c r="A16448" s="221">
        <v>79449.225996988403</v>
      </c>
      <c r="B16448" s="221">
        <v>2.2604498327018199</v>
      </c>
      <c r="C16448" s="221">
        <v>1.8141567469533599</v>
      </c>
      <c r="D16448" s="221"/>
      <c r="E16448" s="221">
        <v>1.812116830326</v>
      </c>
    </row>
    <row r="16449" spans="1:5" x14ac:dyDescent="0.25">
      <c r="A16449" s="221">
        <v>79450.064537640705</v>
      </c>
      <c r="B16449" s="221">
        <v>1.3730936412986099</v>
      </c>
      <c r="C16449" s="221">
        <v>1.8141509298476599</v>
      </c>
      <c r="D16449" s="221"/>
      <c r="E16449" s="221">
        <v>1.8121160692639799</v>
      </c>
    </row>
    <row r="16450" spans="1:5" x14ac:dyDescent="0.25">
      <c r="A16450" s="221">
        <v>79455.943568973496</v>
      </c>
      <c r="B16450" s="221">
        <v>1.8339535404191301</v>
      </c>
      <c r="C16450" s="221">
        <v>1.81411015236336</v>
      </c>
      <c r="D16450" s="221"/>
      <c r="E16450" s="221">
        <v>1.81211073343742</v>
      </c>
    </row>
    <row r="16451" spans="1:5" x14ac:dyDescent="0.25">
      <c r="A16451" s="221">
        <v>79464.137255163994</v>
      </c>
      <c r="B16451" s="221">
        <v>1.6241552705915701</v>
      </c>
      <c r="C16451" s="221">
        <v>1.8140533389698099</v>
      </c>
      <c r="D16451" s="221"/>
      <c r="E16451" s="221">
        <v>1.8121032987780299</v>
      </c>
    </row>
    <row r="16452" spans="1:5" x14ac:dyDescent="0.25">
      <c r="A16452" s="221">
        <v>79482.920372857407</v>
      </c>
      <c r="B16452" s="221">
        <v>2.3661458233908501</v>
      </c>
      <c r="C16452" s="221">
        <v>1.8139231847210799</v>
      </c>
      <c r="D16452" s="221"/>
      <c r="E16452" s="221">
        <v>1.81208626277261</v>
      </c>
    </row>
    <row r="16453" spans="1:5" x14ac:dyDescent="0.25">
      <c r="A16453" s="221">
        <v>79488.687338725606</v>
      </c>
      <c r="B16453" s="221">
        <v>2.10445938946788</v>
      </c>
      <c r="C16453" s="221">
        <v>1.8138832451420199</v>
      </c>
      <c r="D16453" s="221"/>
      <c r="E16453" s="221">
        <v>1.8120810399607199</v>
      </c>
    </row>
    <row r="16454" spans="1:5" x14ac:dyDescent="0.25">
      <c r="A16454" s="221">
        <v>79500.282457515699</v>
      </c>
      <c r="B16454" s="221">
        <v>1.48353784737703</v>
      </c>
      <c r="C16454" s="221">
        <v>1.8138029781827101</v>
      </c>
      <c r="D16454" s="221"/>
      <c r="E16454" s="221">
        <v>1.81207053892333</v>
      </c>
    </row>
    <row r="16455" spans="1:5" x14ac:dyDescent="0.25">
      <c r="A16455" s="221">
        <v>79511.153957610804</v>
      </c>
      <c r="B16455" s="221">
        <v>1.6981708272676399</v>
      </c>
      <c r="C16455" s="221">
        <v>1.8137277610937199</v>
      </c>
      <c r="D16455" s="221"/>
      <c r="E16455" s="221">
        <v>1.8120606932260801</v>
      </c>
    </row>
    <row r="16456" spans="1:5" x14ac:dyDescent="0.25">
      <c r="A16456" s="221">
        <v>79513.941807701995</v>
      </c>
      <c r="B16456" s="221">
        <v>2.0081186263891002</v>
      </c>
      <c r="C16456" s="221">
        <v>1.8137084790458999</v>
      </c>
      <c r="D16456" s="221"/>
      <c r="E16456" s="221">
        <v>1.81205816842935</v>
      </c>
    </row>
    <row r="16457" spans="1:5" x14ac:dyDescent="0.25">
      <c r="A16457" s="221">
        <v>79515.351549788393</v>
      </c>
      <c r="B16457" s="221">
        <v>0.41733840661048999</v>
      </c>
      <c r="C16457" s="221">
        <v>1.8136987296156299</v>
      </c>
      <c r="D16457" s="221"/>
      <c r="E16457" s="221">
        <v>1.8120568917063899</v>
      </c>
    </row>
    <row r="16458" spans="1:5" x14ac:dyDescent="0.25">
      <c r="A16458" s="221">
        <v>79528.100137379006</v>
      </c>
      <c r="B16458" s="221">
        <v>2.4499943874607002</v>
      </c>
      <c r="C16458" s="221">
        <v>1.8136105938468401</v>
      </c>
      <c r="D16458" s="221"/>
      <c r="E16458" s="221">
        <v>1.8120453460381201</v>
      </c>
    </row>
    <row r="16459" spans="1:5" x14ac:dyDescent="0.25">
      <c r="A16459" s="221">
        <v>79530.333049619803</v>
      </c>
      <c r="B16459" s="221">
        <v>3.5468458306289201</v>
      </c>
      <c r="C16459" s="221">
        <v>1.8135951625248601</v>
      </c>
      <c r="D16459" s="221"/>
      <c r="E16459" s="221">
        <v>1.81204332381693</v>
      </c>
    </row>
    <row r="16460" spans="1:5" x14ac:dyDescent="0.25">
      <c r="A16460" s="221">
        <v>79532.807434547998</v>
      </c>
      <c r="B16460" s="221">
        <v>3.3005448627231999</v>
      </c>
      <c r="C16460" s="221">
        <v>1.8135780643904</v>
      </c>
      <c r="D16460" s="221"/>
      <c r="E16460" s="221">
        <v>1.8120410829077001</v>
      </c>
    </row>
    <row r="16461" spans="1:5" x14ac:dyDescent="0.25">
      <c r="A16461" s="221">
        <v>79534.215639789705</v>
      </c>
      <c r="B16461" s="221">
        <v>-2.5938405584102799E-2</v>
      </c>
      <c r="C16461" s="221">
        <v>1.81356833454085</v>
      </c>
      <c r="D16461" s="221"/>
      <c r="E16461" s="221">
        <v>1.81203980757658</v>
      </c>
    </row>
    <row r="16462" spans="1:5" x14ac:dyDescent="0.25">
      <c r="A16462" s="221">
        <v>79542.894065746499</v>
      </c>
      <c r="B16462" s="221">
        <v>0.92380801943818802</v>
      </c>
      <c r="C16462" s="221">
        <v>1.81350838669402</v>
      </c>
      <c r="D16462" s="221"/>
      <c r="E16462" s="221">
        <v>1.81203194802143</v>
      </c>
    </row>
    <row r="16463" spans="1:5" x14ac:dyDescent="0.25">
      <c r="A16463" s="221">
        <v>79549.850450119804</v>
      </c>
      <c r="B16463" s="221">
        <v>2.1079176456203701</v>
      </c>
      <c r="C16463" s="221">
        <v>1.8134603526716799</v>
      </c>
      <c r="D16463" s="221"/>
      <c r="E16463" s="221">
        <v>1.8120256480210799</v>
      </c>
    </row>
    <row r="16464" spans="1:5" x14ac:dyDescent="0.25">
      <c r="A16464" s="221">
        <v>79551.189187885902</v>
      </c>
      <c r="B16464" s="221">
        <v>2.32598570504048</v>
      </c>
      <c r="C16464" s="221">
        <v>1.81345111054573</v>
      </c>
      <c r="D16464" s="221"/>
      <c r="E16464" s="221">
        <v>1.81202443560268</v>
      </c>
    </row>
    <row r="16465" spans="1:5" x14ac:dyDescent="0.25">
      <c r="A16465" s="221">
        <v>79563.672439406102</v>
      </c>
      <c r="B16465" s="221">
        <v>1.9165742541389801</v>
      </c>
      <c r="C16465" s="221">
        <v>1.8133649605644</v>
      </c>
      <c r="D16465" s="221"/>
      <c r="E16465" s="221">
        <v>1.81201313023415</v>
      </c>
    </row>
    <row r="16466" spans="1:5" x14ac:dyDescent="0.25">
      <c r="A16466" s="221">
        <v>79570.151143273106</v>
      </c>
      <c r="B16466" s="221">
        <v>5.6105113012727699E-2</v>
      </c>
      <c r="C16466" s="221">
        <v>1.81332027054663</v>
      </c>
      <c r="D16466" s="221"/>
      <c r="E16466" s="221">
        <v>1.81200726284178</v>
      </c>
    </row>
    <row r="16467" spans="1:5" x14ac:dyDescent="0.25">
      <c r="A16467" s="221">
        <v>79573.377122316699</v>
      </c>
      <c r="B16467" s="221">
        <v>1.7701494571512399</v>
      </c>
      <c r="C16467" s="221">
        <v>1.8132980231831901</v>
      </c>
      <c r="D16467" s="221"/>
      <c r="E16467" s="221">
        <v>1.81200434125665</v>
      </c>
    </row>
    <row r="16468" spans="1:5" x14ac:dyDescent="0.25">
      <c r="A16468" s="221">
        <v>79588.751968448298</v>
      </c>
      <c r="B16468" s="221">
        <v>4.0917079618838299</v>
      </c>
      <c r="C16468" s="221">
        <v>1.81319204295522</v>
      </c>
      <c r="D16468" s="221"/>
      <c r="E16468" s="221">
        <v>1.81199041713589</v>
      </c>
    </row>
    <row r="16469" spans="1:5" x14ac:dyDescent="0.25">
      <c r="A16469" s="221">
        <v>79593.3546447751</v>
      </c>
      <c r="B16469" s="221">
        <v>9.6311151978634199E-2</v>
      </c>
      <c r="C16469" s="221">
        <v>1.81316033227309</v>
      </c>
      <c r="D16469" s="221"/>
      <c r="E16469" s="221">
        <v>1.8119862487545999</v>
      </c>
    </row>
    <row r="16470" spans="1:5" x14ac:dyDescent="0.25">
      <c r="A16470" s="221">
        <v>79598.391913995802</v>
      </c>
      <c r="B16470" s="221">
        <v>1.95361883771594</v>
      </c>
      <c r="C16470" s="221">
        <v>1.8131256371832301</v>
      </c>
      <c r="D16470" s="221"/>
      <c r="E16470" s="221">
        <v>1.81198168678733</v>
      </c>
    </row>
    <row r="16471" spans="1:5" x14ac:dyDescent="0.25">
      <c r="A16471" s="221">
        <v>79604.429256000702</v>
      </c>
      <c r="B16471" s="221">
        <v>1.36841147053102</v>
      </c>
      <c r="C16471" s="221">
        <v>1.8130840627801199</v>
      </c>
      <c r="D16471" s="221"/>
      <c r="E16471" s="221">
        <v>1.8119762264593799</v>
      </c>
    </row>
    <row r="16472" spans="1:5" x14ac:dyDescent="0.25">
      <c r="A16472" s="221">
        <v>79617.096620838594</v>
      </c>
      <c r="B16472" s="221">
        <v>2.4670241046129902</v>
      </c>
      <c r="C16472" s="221">
        <v>1.81299687700996</v>
      </c>
      <c r="D16472" s="221"/>
      <c r="E16472" s="221">
        <v>1.8119647721412999</v>
      </c>
    </row>
    <row r="16473" spans="1:5" x14ac:dyDescent="0.25">
      <c r="A16473" s="221">
        <v>79619.926614536307</v>
      </c>
      <c r="B16473" s="221">
        <v>2.6795541889768999</v>
      </c>
      <c r="C16473" s="221">
        <v>1.8129774067276301</v>
      </c>
      <c r="D16473" s="221"/>
      <c r="E16473" s="221">
        <v>1.81196221365965</v>
      </c>
    </row>
    <row r="16474" spans="1:5" x14ac:dyDescent="0.25">
      <c r="A16474" s="221">
        <v>79627.549003989407</v>
      </c>
      <c r="B16474" s="221">
        <v>2.0557564707482499</v>
      </c>
      <c r="C16474" s="221">
        <v>1.8129249789981401</v>
      </c>
      <c r="D16474" s="221"/>
      <c r="E16474" s="221">
        <v>1.81195532256887</v>
      </c>
    </row>
    <row r="16475" spans="1:5" x14ac:dyDescent="0.25">
      <c r="A16475" s="221">
        <v>79631.281098096806</v>
      </c>
      <c r="B16475" s="221">
        <v>2.0384376684671901</v>
      </c>
      <c r="C16475" s="221">
        <v>1.81289931671956</v>
      </c>
      <c r="D16475" s="221"/>
      <c r="E16475" s="221">
        <v>1.81195194862967</v>
      </c>
    </row>
    <row r="16476" spans="1:5" x14ac:dyDescent="0.25">
      <c r="A16476" s="221">
        <v>79633.253055219699</v>
      </c>
      <c r="B16476" s="221">
        <v>1.65346608534007</v>
      </c>
      <c r="C16476" s="221">
        <v>1.8128857593324299</v>
      </c>
      <c r="D16476" s="221"/>
      <c r="E16476" s="221">
        <v>1.81195016659862</v>
      </c>
    </row>
    <row r="16477" spans="1:5" x14ac:dyDescent="0.25">
      <c r="A16477" s="221">
        <v>79633.867383444405</v>
      </c>
      <c r="B16477" s="221">
        <v>1.9138340950572299</v>
      </c>
      <c r="C16477" s="221">
        <v>1.81288153605217</v>
      </c>
      <c r="D16477" s="221"/>
      <c r="E16477" s="221">
        <v>1.8119496114384901</v>
      </c>
    </row>
    <row r="16478" spans="1:5" x14ac:dyDescent="0.25">
      <c r="A16478" s="221">
        <v>79638.482270922803</v>
      </c>
      <c r="B16478" s="221">
        <v>2.0932868585600501</v>
      </c>
      <c r="C16478" s="221">
        <v>1.8128498147035901</v>
      </c>
      <c r="D16478" s="221"/>
      <c r="E16478" s="221">
        <v>1.81194544102695</v>
      </c>
    </row>
    <row r="16479" spans="1:5" x14ac:dyDescent="0.25">
      <c r="A16479" s="221">
        <v>79641.699019488005</v>
      </c>
      <c r="B16479" s="221">
        <v>2.1659155428284298</v>
      </c>
      <c r="C16479" s="221">
        <v>1.81282770823962</v>
      </c>
      <c r="D16479" s="221"/>
      <c r="E16479" s="221">
        <v>1.81194253409467</v>
      </c>
    </row>
    <row r="16480" spans="1:5" x14ac:dyDescent="0.25">
      <c r="A16480" s="221">
        <v>79642.156924495604</v>
      </c>
      <c r="B16480" s="221">
        <v>1.8810028250450599</v>
      </c>
      <c r="C16480" s="221">
        <v>1.81282456167949</v>
      </c>
      <c r="D16480" s="221"/>
      <c r="E16480" s="221">
        <v>1.8119421202921</v>
      </c>
    </row>
    <row r="16481" spans="1:5" x14ac:dyDescent="0.25">
      <c r="A16481" s="221">
        <v>79653.884020945101</v>
      </c>
      <c r="B16481" s="221">
        <v>0.82707412306401995</v>
      </c>
      <c r="C16481" s="221">
        <v>1.8127440028634201</v>
      </c>
      <c r="D16481" s="221"/>
      <c r="E16481" s="221">
        <v>1.81193152343935</v>
      </c>
    </row>
    <row r="16482" spans="1:5" x14ac:dyDescent="0.25">
      <c r="A16482" s="221">
        <v>79654.522815363001</v>
      </c>
      <c r="B16482" s="221">
        <v>2.33478605417339</v>
      </c>
      <c r="C16482" s="221">
        <v>1.81273961624503</v>
      </c>
      <c r="D16482" s="221"/>
      <c r="E16482" s="221">
        <v>1.8119309463194999</v>
      </c>
    </row>
    <row r="16483" spans="1:5" x14ac:dyDescent="0.25">
      <c r="A16483" s="221">
        <v>79676.539115050895</v>
      </c>
      <c r="B16483" s="221">
        <v>1.6561880177741</v>
      </c>
      <c r="C16483" s="221">
        <v>1.8125885150318499</v>
      </c>
      <c r="D16483" s="221"/>
      <c r="E16483" s="221">
        <v>1.81191106812373</v>
      </c>
    </row>
    <row r="16484" spans="1:5" x14ac:dyDescent="0.25">
      <c r="A16484" s="221">
        <v>79678.255617788396</v>
      </c>
      <c r="B16484" s="221">
        <v>2.0106877054099299</v>
      </c>
      <c r="C16484" s="221">
        <v>1.8125767418111101</v>
      </c>
      <c r="D16484" s="221"/>
      <c r="E16484" s="221">
        <v>1.81190951834369</v>
      </c>
    </row>
    <row r="16485" spans="1:5" x14ac:dyDescent="0.25">
      <c r="A16485" s="221">
        <v>79678.465250025707</v>
      </c>
      <c r="B16485" s="221">
        <v>2.2180589738476599</v>
      </c>
      <c r="C16485" s="221">
        <v>1.8125753040502799</v>
      </c>
      <c r="D16485" s="221"/>
      <c r="E16485" s="221">
        <v>1.81190932907289</v>
      </c>
    </row>
    <row r="16486" spans="1:5" x14ac:dyDescent="0.25">
      <c r="A16486" s="221">
        <v>79687.290982878796</v>
      </c>
      <c r="B16486" s="221">
        <v>4.58483924727995</v>
      </c>
      <c r="C16486" s="221">
        <v>1.8125147873834599</v>
      </c>
      <c r="D16486" s="221"/>
      <c r="E16486" s="221">
        <v>1.81190136057724</v>
      </c>
    </row>
    <row r="16487" spans="1:5" x14ac:dyDescent="0.25">
      <c r="A16487" s="221">
        <v>79693.766186302906</v>
      </c>
      <c r="B16487" s="221">
        <v>1.96315574866475</v>
      </c>
      <c r="C16487" s="221">
        <v>1.8124704060433099</v>
      </c>
      <c r="D16487" s="221"/>
      <c r="E16487" s="221">
        <v>1.81189551430576</v>
      </c>
    </row>
    <row r="16488" spans="1:5" x14ac:dyDescent="0.25">
      <c r="A16488" s="221">
        <v>79699.316308234804</v>
      </c>
      <c r="B16488" s="221">
        <v>3.25847622052546</v>
      </c>
      <c r="C16488" s="221">
        <v>1.8124323774978</v>
      </c>
      <c r="D16488" s="221"/>
      <c r="E16488" s="221">
        <v>1.81189050326326</v>
      </c>
    </row>
    <row r="16489" spans="1:5" x14ac:dyDescent="0.25">
      <c r="A16489" s="221">
        <v>79722.610276655207</v>
      </c>
      <c r="B16489" s="221">
        <v>1.4272388554464399</v>
      </c>
      <c r="C16489" s="221">
        <v>1.81227289491859</v>
      </c>
      <c r="D16489" s="221"/>
      <c r="E16489" s="221">
        <v>1.81186948062611</v>
      </c>
    </row>
    <row r="16490" spans="1:5" x14ac:dyDescent="0.25">
      <c r="A16490" s="221">
        <v>79725.639633082596</v>
      </c>
      <c r="B16490" s="221">
        <v>2.2817686291397798</v>
      </c>
      <c r="C16490" s="221">
        <v>1.81225216916111</v>
      </c>
      <c r="D16490" s="221"/>
      <c r="E16490" s="221">
        <v>1.8118667479091199</v>
      </c>
    </row>
    <row r="16491" spans="1:5" x14ac:dyDescent="0.25">
      <c r="A16491" s="221">
        <v>79730.776235954996</v>
      </c>
      <c r="B16491" s="221">
        <v>0.50825886989382996</v>
      </c>
      <c r="C16491" s="221">
        <v>1.8122170346053501</v>
      </c>
      <c r="D16491" s="221"/>
      <c r="E16491" s="221">
        <v>1.8118621142906399</v>
      </c>
    </row>
    <row r="16492" spans="1:5" x14ac:dyDescent="0.25">
      <c r="A16492" s="221">
        <v>79732.371683029007</v>
      </c>
      <c r="B16492" s="221">
        <v>2.43468967657487</v>
      </c>
      <c r="C16492" s="221">
        <v>1.8122061231672699</v>
      </c>
      <c r="D16492" s="221"/>
      <c r="E16492" s="221">
        <v>1.81186067601139</v>
      </c>
    </row>
    <row r="16493" spans="1:5" x14ac:dyDescent="0.25">
      <c r="A16493" s="221">
        <v>79739.183866126798</v>
      </c>
      <c r="B16493" s="221">
        <v>2.54243261394</v>
      </c>
      <c r="C16493" s="221">
        <v>1.8121595463206901</v>
      </c>
      <c r="D16493" s="221"/>
      <c r="E16493" s="221">
        <v>1.81185453489791</v>
      </c>
    </row>
    <row r="16494" spans="1:5" x14ac:dyDescent="0.25">
      <c r="A16494" s="221">
        <v>79755.193215490101</v>
      </c>
      <c r="B16494" s="221">
        <v>1.3641108416869501</v>
      </c>
      <c r="C16494" s="221">
        <v>1.8120501544135299</v>
      </c>
      <c r="D16494" s="221"/>
      <c r="E16494" s="221">
        <v>1.81184010263296</v>
      </c>
    </row>
    <row r="16495" spans="1:5" x14ac:dyDescent="0.25">
      <c r="A16495" s="221">
        <v>79756.371226100295</v>
      </c>
      <c r="B16495" s="221">
        <v>1.74301098021441</v>
      </c>
      <c r="C16495" s="221">
        <v>1.81204210888116</v>
      </c>
      <c r="D16495" s="221"/>
      <c r="E16495" s="221">
        <v>1.8118390406684299</v>
      </c>
    </row>
    <row r="16496" spans="1:5" x14ac:dyDescent="0.25">
      <c r="A16496" s="221">
        <v>79759.515130984495</v>
      </c>
      <c r="B16496" s="221">
        <v>1.5632572331105501</v>
      </c>
      <c r="C16496" s="221">
        <v>1.81202063932727</v>
      </c>
      <c r="D16496" s="221"/>
      <c r="E16496" s="221">
        <v>1.81183620647029</v>
      </c>
    </row>
    <row r="16497" spans="1:5" x14ac:dyDescent="0.25">
      <c r="A16497" s="221">
        <v>79760.268600126699</v>
      </c>
      <c r="B16497" s="221">
        <v>1.4837227631277601</v>
      </c>
      <c r="C16497" s="221">
        <v>1.8120154944834901</v>
      </c>
      <c r="D16497" s="221"/>
      <c r="E16497" s="221">
        <v>1.81183552722555</v>
      </c>
    </row>
    <row r="16498" spans="1:5" x14ac:dyDescent="0.25">
      <c r="A16498" s="221">
        <v>79776.260177957301</v>
      </c>
      <c r="B16498" s="221">
        <v>1.2001399408994899</v>
      </c>
      <c r="C16498" s="221">
        <v>1.8119063514928599</v>
      </c>
      <c r="D16498" s="221"/>
      <c r="E16498" s="221">
        <v>1.8118211111806499</v>
      </c>
    </row>
    <row r="16499" spans="1:5" x14ac:dyDescent="0.25">
      <c r="A16499" s="221">
        <v>79791.510672607095</v>
      </c>
      <c r="B16499" s="221">
        <v>1.9028493554666699</v>
      </c>
      <c r="C16499" s="221">
        <v>1.8118023572959401</v>
      </c>
      <c r="D16499" s="221"/>
      <c r="E16499" s="221">
        <v>1.8118073748435199</v>
      </c>
    </row>
    <row r="16500" spans="1:5" x14ac:dyDescent="0.25">
      <c r="A16500" s="221">
        <v>79803.084485324202</v>
      </c>
      <c r="B16500" s="221">
        <v>1.17370986192209</v>
      </c>
      <c r="C16500" s="221">
        <v>1.8117234942601199</v>
      </c>
      <c r="D16500" s="221"/>
      <c r="E16500" s="221">
        <v>1.81179695078201</v>
      </c>
    </row>
    <row r="16501" spans="1:5" x14ac:dyDescent="0.25">
      <c r="A16501" s="221">
        <v>79805.835397099305</v>
      </c>
      <c r="B16501" s="221">
        <v>-4.4125790802373999E-3</v>
      </c>
      <c r="C16501" s="221">
        <v>1.8117047573671601</v>
      </c>
      <c r="D16501" s="221"/>
      <c r="E16501" s="221">
        <v>1.8117944731478699</v>
      </c>
    </row>
    <row r="16502" spans="1:5" x14ac:dyDescent="0.25">
      <c r="A16502" s="221">
        <v>79806.390102537698</v>
      </c>
      <c r="B16502" s="221">
        <v>0.486284098357048</v>
      </c>
      <c r="C16502" s="221">
        <v>1.8117009795356001</v>
      </c>
      <c r="D16502" s="221"/>
      <c r="E16502" s="221">
        <v>1.8117939735472901</v>
      </c>
    </row>
    <row r="16503" spans="1:5" x14ac:dyDescent="0.25">
      <c r="A16503" s="221">
        <v>79818.273615579295</v>
      </c>
      <c r="B16503" s="221">
        <v>0.59470584650722602</v>
      </c>
      <c r="C16503" s="221">
        <v>1.81162007529086</v>
      </c>
      <c r="D16503" s="221"/>
      <c r="E16503" s="221">
        <v>1.81178327550931</v>
      </c>
    </row>
    <row r="16504" spans="1:5" x14ac:dyDescent="0.25">
      <c r="A16504" s="221">
        <v>79824.981436503003</v>
      </c>
      <c r="B16504" s="221">
        <v>2.0125428428405399</v>
      </c>
      <c r="C16504" s="221">
        <v>1.81157443195196</v>
      </c>
      <c r="D16504" s="221"/>
      <c r="E16504" s="221">
        <v>1.8117772404807999</v>
      </c>
    </row>
    <row r="16505" spans="1:5" x14ac:dyDescent="0.25">
      <c r="A16505" s="221">
        <v>79832.415102937695</v>
      </c>
      <c r="B16505" s="221">
        <v>1.7911973603689499</v>
      </c>
      <c r="C16505" s="221">
        <v>1.8115238701082701</v>
      </c>
      <c r="D16505" s="221"/>
      <c r="E16505" s="221">
        <v>1.8117705524088701</v>
      </c>
    </row>
    <row r="16506" spans="1:5" x14ac:dyDescent="0.25">
      <c r="A16506" s="221">
        <v>79843.029293840897</v>
      </c>
      <c r="B16506" s="221">
        <v>1.51090034825478</v>
      </c>
      <c r="C16506" s="221">
        <v>1.8114517126844101</v>
      </c>
      <c r="D16506" s="221"/>
      <c r="E16506" s="221">
        <v>1.8117610028181099</v>
      </c>
    </row>
    <row r="16507" spans="1:5" x14ac:dyDescent="0.25">
      <c r="A16507" s="221">
        <v>79845.322520033107</v>
      </c>
      <c r="B16507" s="221">
        <v>1.6119489913476399</v>
      </c>
      <c r="C16507" s="221">
        <v>1.8114361286810801</v>
      </c>
      <c r="D16507" s="221"/>
      <c r="E16507" s="221">
        <v>1.8117589396018099</v>
      </c>
    </row>
    <row r="16508" spans="1:5" x14ac:dyDescent="0.25">
      <c r="A16508" s="221">
        <v>79851.518332716194</v>
      </c>
      <c r="B16508" s="221">
        <v>1.8758281327665001</v>
      </c>
      <c r="C16508" s="221">
        <v>1.8113940343566399</v>
      </c>
      <c r="D16508" s="221"/>
      <c r="E16508" s="221">
        <v>1.8117533652272699</v>
      </c>
    </row>
    <row r="16509" spans="1:5" x14ac:dyDescent="0.25">
      <c r="A16509" s="221">
        <v>79864.5842313381</v>
      </c>
      <c r="B16509" s="221">
        <v>2.4410412778881598</v>
      </c>
      <c r="C16509" s="221">
        <v>1.8113053144306599</v>
      </c>
      <c r="D16509" s="221"/>
      <c r="E16509" s="221">
        <v>1.81174160983434</v>
      </c>
    </row>
    <row r="16510" spans="1:5" x14ac:dyDescent="0.25">
      <c r="A16510" s="221">
        <v>79876.289634930901</v>
      </c>
      <c r="B16510" s="221">
        <v>1.55353093114345</v>
      </c>
      <c r="C16510" s="221">
        <v>1.8112258900860501</v>
      </c>
      <c r="D16510" s="221"/>
      <c r="E16510" s="221">
        <v>1.8117310784792</v>
      </c>
    </row>
    <row r="16511" spans="1:5" x14ac:dyDescent="0.25">
      <c r="A16511" s="221">
        <v>79876.774178244596</v>
      </c>
      <c r="B16511" s="221">
        <v>0.90826144281011001</v>
      </c>
      <c r="C16511" s="221">
        <v>1.81122260351704</v>
      </c>
      <c r="D16511" s="221"/>
      <c r="E16511" s="221">
        <v>1.81173064253543</v>
      </c>
    </row>
    <row r="16512" spans="1:5" x14ac:dyDescent="0.25">
      <c r="A16512" s="221">
        <v>79891.627783283897</v>
      </c>
      <c r="B16512" s="221">
        <v>2.7115639335208801</v>
      </c>
      <c r="C16512" s="221">
        <v>1.81112189941636</v>
      </c>
      <c r="D16512" s="221"/>
      <c r="E16512" s="221">
        <v>1.8117172917870901</v>
      </c>
    </row>
    <row r="16513" spans="1:5" x14ac:dyDescent="0.25">
      <c r="A16513" s="221">
        <v>79901.897065806697</v>
      </c>
      <c r="B16513" s="221">
        <v>0.96197892689486897</v>
      </c>
      <c r="C16513" s="221">
        <v>1.81105232780797</v>
      </c>
      <c r="D16513" s="221"/>
      <c r="E16513" s="221">
        <v>1.8117080615291099</v>
      </c>
    </row>
    <row r="16514" spans="1:5" x14ac:dyDescent="0.25">
      <c r="A16514" s="221">
        <v>79903.048057498905</v>
      </c>
      <c r="B16514" s="221">
        <v>1.1717125547535701</v>
      </c>
      <c r="C16514" s="221">
        <v>1.8110445328693101</v>
      </c>
      <c r="D16514" s="221"/>
      <c r="E16514" s="221">
        <v>1.8117070269923501</v>
      </c>
    </row>
    <row r="16515" spans="1:5" x14ac:dyDescent="0.25">
      <c r="A16515" s="221">
        <v>79912.807484470395</v>
      </c>
      <c r="B16515" s="221">
        <v>1.54574141146095</v>
      </c>
      <c r="C16515" s="221">
        <v>1.81097845932468</v>
      </c>
      <c r="D16515" s="221"/>
      <c r="E16515" s="221">
        <v>1.8116982660204699</v>
      </c>
    </row>
    <row r="16516" spans="1:5" x14ac:dyDescent="0.25">
      <c r="A16516" s="221">
        <v>79919.488036325798</v>
      </c>
      <c r="B16516" s="221">
        <v>1.20411883980278</v>
      </c>
      <c r="C16516" s="221">
        <v>1.8109332527783499</v>
      </c>
      <c r="D16516" s="221"/>
      <c r="E16516" s="221">
        <v>1.81169226893405</v>
      </c>
    </row>
    <row r="16517" spans="1:5" x14ac:dyDescent="0.25">
      <c r="A16517" s="221">
        <v>79928.533429439296</v>
      </c>
      <c r="B16517" s="221">
        <v>1.8271897214427999</v>
      </c>
      <c r="C16517" s="221">
        <v>1.8108720725602001</v>
      </c>
      <c r="D16517" s="221"/>
      <c r="E16517" s="221">
        <v>1.81168414894555</v>
      </c>
    </row>
    <row r="16518" spans="1:5" x14ac:dyDescent="0.25">
      <c r="A16518" s="221">
        <v>79930.145035282694</v>
      </c>
      <c r="B16518" s="221">
        <v>1.2154178640767499</v>
      </c>
      <c r="C16518" s="221">
        <v>1.81086117566433</v>
      </c>
      <c r="D16518" s="221"/>
      <c r="E16518" s="221">
        <v>1.8116827022178399</v>
      </c>
    </row>
    <row r="16519" spans="1:5" x14ac:dyDescent="0.25">
      <c r="A16519" s="221">
        <v>79945.165392181007</v>
      </c>
      <c r="B16519" s="221">
        <v>-1.0065270722314299</v>
      </c>
      <c r="C16519" s="221">
        <v>1.8107596664558601</v>
      </c>
      <c r="D16519" s="221"/>
      <c r="E16519" s="221">
        <v>1.81166921854458</v>
      </c>
    </row>
    <row r="16520" spans="1:5" x14ac:dyDescent="0.25">
      <c r="A16520" s="221">
        <v>79946.669368481802</v>
      </c>
      <c r="B16520" s="221">
        <v>0.71732306159244497</v>
      </c>
      <c r="C16520" s="221">
        <v>1.8107495075217499</v>
      </c>
      <c r="D16520" s="221"/>
      <c r="E16520" s="221">
        <v>1.8116678684351899</v>
      </c>
    </row>
    <row r="16521" spans="1:5" x14ac:dyDescent="0.25">
      <c r="A16521" s="221">
        <v>79962.503472495402</v>
      </c>
      <c r="B16521" s="221">
        <v>1.08066379279119</v>
      </c>
      <c r="C16521" s="221">
        <v>1.81064260924894</v>
      </c>
      <c r="D16521" s="221"/>
      <c r="E16521" s="221">
        <v>1.8116536542666299</v>
      </c>
    </row>
    <row r="16522" spans="1:5" x14ac:dyDescent="0.25">
      <c r="A16522" s="221">
        <v>79974.699045633402</v>
      </c>
      <c r="B16522" s="221">
        <v>1.65748902073934</v>
      </c>
      <c r="C16522" s="221">
        <v>1.81056034600635</v>
      </c>
      <c r="D16522" s="221"/>
      <c r="E16522" s="221">
        <v>1.8116427063827301</v>
      </c>
    </row>
    <row r="16523" spans="1:5" x14ac:dyDescent="0.25">
      <c r="A16523" s="221">
        <v>79986.487110428294</v>
      </c>
      <c r="B16523" s="221">
        <v>2.0090757729810602</v>
      </c>
      <c r="C16523" s="221">
        <v>1.8104808904271299</v>
      </c>
      <c r="D16523" s="221"/>
      <c r="E16523" s="221">
        <v>1.81163212431634</v>
      </c>
    </row>
    <row r="16524" spans="1:5" x14ac:dyDescent="0.25">
      <c r="A16524" s="221">
        <v>79995.142744399607</v>
      </c>
      <c r="B16524" s="221">
        <v>1.1164623859132099</v>
      </c>
      <c r="C16524" s="221">
        <v>1.81042258552477</v>
      </c>
      <c r="D16524" s="221"/>
      <c r="E16524" s="221">
        <v>1.8116243609573699</v>
      </c>
    </row>
    <row r="16525" spans="1:5" x14ac:dyDescent="0.25">
      <c r="A16525" s="221">
        <v>79996.198825234693</v>
      </c>
      <c r="B16525" s="221">
        <v>2.0869118812787</v>
      </c>
      <c r="C16525" s="221">
        <v>1.8104154738493701</v>
      </c>
      <c r="D16525" s="221"/>
      <c r="E16525" s="221">
        <v>1.81162341550911</v>
      </c>
    </row>
    <row r="16526" spans="1:5" x14ac:dyDescent="0.25">
      <c r="A16526" s="221">
        <v>79998.559579647903</v>
      </c>
      <c r="B16526" s="221">
        <v>1.5950437259721499</v>
      </c>
      <c r="C16526" s="221">
        <v>1.81039957816437</v>
      </c>
      <c r="D16526" s="221"/>
      <c r="E16526" s="221">
        <v>1.8116213020618199</v>
      </c>
    </row>
    <row r="16527" spans="1:5" x14ac:dyDescent="0.25">
      <c r="A16527" s="221">
        <v>80018.200885279104</v>
      </c>
      <c r="B16527" s="221">
        <v>0.92847006350680295</v>
      </c>
      <c r="C16527" s="221">
        <v>1.81026741835673</v>
      </c>
      <c r="D16527" s="221"/>
      <c r="E16527" s="221">
        <v>1.81160371833358</v>
      </c>
    </row>
    <row r="16528" spans="1:5" x14ac:dyDescent="0.25">
      <c r="A16528" s="221">
        <v>80037.709260497693</v>
      </c>
      <c r="B16528" s="221">
        <v>0.166193453186469</v>
      </c>
      <c r="C16528" s="221">
        <v>1.81013631499973</v>
      </c>
      <c r="D16528" s="221"/>
      <c r="E16528" s="221">
        <v>1.81158625361028</v>
      </c>
    </row>
    <row r="16529" spans="1:5" x14ac:dyDescent="0.25">
      <c r="A16529" s="221">
        <v>80047.782511219804</v>
      </c>
      <c r="B16529" s="221">
        <v>3.9016775337466401</v>
      </c>
      <c r="C16529" s="221">
        <v>1.8100686827413699</v>
      </c>
      <c r="D16529" s="221"/>
      <c r="E16529" s="221">
        <v>1.8115772356098201</v>
      </c>
    </row>
    <row r="16530" spans="1:5" x14ac:dyDescent="0.25">
      <c r="A16530" s="221">
        <v>80048.702750023294</v>
      </c>
      <c r="B16530" s="221">
        <v>1.6447065122478799</v>
      </c>
      <c r="C16530" s="221">
        <v>1.81006250638634</v>
      </c>
      <c r="D16530" s="221"/>
      <c r="E16530" s="221">
        <v>1.8115764117730899</v>
      </c>
    </row>
    <row r="16531" spans="1:5" x14ac:dyDescent="0.25">
      <c r="A16531" s="221">
        <v>80059.105529469307</v>
      </c>
      <c r="B16531" s="221">
        <v>0.53322905266470799</v>
      </c>
      <c r="C16531" s="221">
        <v>1.8099927115207399</v>
      </c>
      <c r="D16531" s="221"/>
      <c r="E16531" s="221">
        <v>1.81156709876457</v>
      </c>
    </row>
    <row r="16532" spans="1:5" x14ac:dyDescent="0.25">
      <c r="A16532" s="221">
        <v>80065.862583926501</v>
      </c>
      <c r="B16532" s="221">
        <v>0.91693087550510599</v>
      </c>
      <c r="C16532" s="221">
        <v>1.80994740174383</v>
      </c>
      <c r="D16532" s="221"/>
      <c r="E16532" s="221">
        <v>1.81156104956338</v>
      </c>
    </row>
    <row r="16533" spans="1:5" x14ac:dyDescent="0.25">
      <c r="A16533" s="221">
        <v>80076.568712618697</v>
      </c>
      <c r="B16533" s="221">
        <v>1.12890755203585</v>
      </c>
      <c r="C16533" s="221">
        <v>1.80987565171405</v>
      </c>
      <c r="D16533" s="221"/>
      <c r="E16533" s="221">
        <v>1.8115514649837801</v>
      </c>
    </row>
    <row r="16534" spans="1:5" x14ac:dyDescent="0.25">
      <c r="A16534" s="221">
        <v>80097.758034831306</v>
      </c>
      <c r="B16534" s="221">
        <v>1.6847567713853799</v>
      </c>
      <c r="C16534" s="221">
        <v>1.80973379283567</v>
      </c>
      <c r="D16534" s="221"/>
      <c r="E16534" s="221">
        <v>1.8115324954055601</v>
      </c>
    </row>
    <row r="16535" spans="1:5" x14ac:dyDescent="0.25">
      <c r="A16535" s="221">
        <v>80107.784740513802</v>
      </c>
      <c r="B16535" s="221">
        <v>2.7256871771554199</v>
      </c>
      <c r="C16535" s="221">
        <v>1.8096667341525301</v>
      </c>
      <c r="D16535" s="221"/>
      <c r="E16535" s="221">
        <v>1.8115235190742001</v>
      </c>
    </row>
    <row r="16536" spans="1:5" x14ac:dyDescent="0.25">
      <c r="A16536" s="221">
        <v>80131.964019792096</v>
      </c>
      <c r="B16536" s="221">
        <v>0.68565925313879295</v>
      </c>
      <c r="C16536" s="221">
        <v>1.8095052058091401</v>
      </c>
      <c r="D16536" s="221"/>
      <c r="E16536" s="221">
        <v>1.81150187275985</v>
      </c>
    </row>
    <row r="16537" spans="1:5" x14ac:dyDescent="0.25">
      <c r="A16537" s="221">
        <v>80132.646892679506</v>
      </c>
      <c r="B16537" s="221">
        <v>2.7204492536105498</v>
      </c>
      <c r="C16537" s="221">
        <v>1.80950064729494</v>
      </c>
      <c r="D16537" s="221"/>
      <c r="E16537" s="221">
        <v>1.8115012614231401</v>
      </c>
    </row>
    <row r="16538" spans="1:5" x14ac:dyDescent="0.25">
      <c r="A16538" s="221">
        <v>80134.297600580001</v>
      </c>
      <c r="B16538" s="221">
        <v>1.0021854621838899</v>
      </c>
      <c r="C16538" s="221">
        <v>1.8094896297521501</v>
      </c>
      <c r="D16538" s="221"/>
      <c r="E16538" s="221">
        <v>1.8114997836395501</v>
      </c>
    </row>
    <row r="16539" spans="1:5" x14ac:dyDescent="0.25">
      <c r="A16539" s="221">
        <v>80146.158652532496</v>
      </c>
      <c r="B16539" s="221">
        <v>1.7009624940244701</v>
      </c>
      <c r="C16539" s="221">
        <v>1.8094104996172999</v>
      </c>
      <c r="D16539" s="221"/>
      <c r="E16539" s="221">
        <v>1.8114891651237499</v>
      </c>
    </row>
    <row r="16540" spans="1:5" x14ac:dyDescent="0.25">
      <c r="A16540" s="221">
        <v>80149.667619483502</v>
      </c>
      <c r="B16540" s="221">
        <v>2.77036006205353</v>
      </c>
      <c r="C16540" s="221">
        <v>1.8093871018392</v>
      </c>
      <c r="D16540" s="221"/>
      <c r="E16540" s="221">
        <v>1.8114860237479999</v>
      </c>
    </row>
    <row r="16541" spans="1:5" x14ac:dyDescent="0.25">
      <c r="A16541" s="221">
        <v>80150.289110101701</v>
      </c>
      <c r="B16541" s="221">
        <v>1.67718823783674</v>
      </c>
      <c r="C16541" s="221">
        <v>1.8093829583162699</v>
      </c>
      <c r="D16541" s="221"/>
      <c r="E16541" s="221">
        <v>1.8114854673632901</v>
      </c>
    </row>
    <row r="16542" spans="1:5" x14ac:dyDescent="0.25">
      <c r="A16542" s="221">
        <v>80160.045391026099</v>
      </c>
      <c r="B16542" s="221">
        <v>0.609201210580679</v>
      </c>
      <c r="C16542" s="221">
        <v>1.80931793517055</v>
      </c>
      <c r="D16542" s="221"/>
      <c r="E16542" s="221">
        <v>1.81147674451938</v>
      </c>
    </row>
    <row r="16543" spans="1:5" x14ac:dyDescent="0.25">
      <c r="A16543" s="221">
        <v>80167.402847024496</v>
      </c>
      <c r="B16543" s="221">
        <v>3.6055347714150798</v>
      </c>
      <c r="C16543" s="221">
        <v>1.80926892786393</v>
      </c>
      <c r="D16543" s="221"/>
      <c r="E16543" s="221">
        <v>1.81147017189352</v>
      </c>
    </row>
    <row r="16544" spans="1:5" x14ac:dyDescent="0.25">
      <c r="A16544" s="221">
        <v>80174.841368112495</v>
      </c>
      <c r="B16544" s="221">
        <v>1.52787228880675</v>
      </c>
      <c r="C16544" s="221">
        <v>1.8092194053871999</v>
      </c>
      <c r="D16544" s="221"/>
      <c r="E16544" s="221">
        <v>1.81146352684989</v>
      </c>
    </row>
    <row r="16545" spans="1:5" x14ac:dyDescent="0.25">
      <c r="A16545" s="221">
        <v>80178.929117268301</v>
      </c>
      <c r="B16545" s="221">
        <v>2.2112911353768601</v>
      </c>
      <c r="C16545" s="221">
        <v>1.80919220155159</v>
      </c>
      <c r="D16545" s="221"/>
      <c r="E16545" s="221">
        <v>1.81145987514667</v>
      </c>
    </row>
    <row r="16546" spans="1:5" x14ac:dyDescent="0.25">
      <c r="A16546" s="221">
        <v>80179.597634063204</v>
      </c>
      <c r="B16546" s="221">
        <v>2.21807459102132</v>
      </c>
      <c r="C16546" s="221">
        <v>1.80918775331369</v>
      </c>
      <c r="D16546" s="221"/>
      <c r="E16546" s="221">
        <v>1.81145927794149</v>
      </c>
    </row>
    <row r="16547" spans="1:5" x14ac:dyDescent="0.25">
      <c r="A16547" s="221">
        <v>80191.100383844794</v>
      </c>
      <c r="B16547" s="221">
        <v>0.58583597592882797</v>
      </c>
      <c r="C16547" s="221">
        <v>1.80911124701764</v>
      </c>
      <c r="D16547" s="221"/>
      <c r="E16547" s="221">
        <v>1.8114490031735799</v>
      </c>
    </row>
    <row r="16548" spans="1:5" x14ac:dyDescent="0.25">
      <c r="A16548" s="221">
        <v>80209.746075998599</v>
      </c>
      <c r="B16548" s="221">
        <v>0.56425152063683803</v>
      </c>
      <c r="C16548" s="221">
        <v>1.8089873598544499</v>
      </c>
      <c r="D16548" s="221"/>
      <c r="E16548" s="221">
        <v>1.81143236363333</v>
      </c>
    </row>
    <row r="16549" spans="1:5" x14ac:dyDescent="0.25">
      <c r="A16549" s="221">
        <v>80209.844343377597</v>
      </c>
      <c r="B16549" s="221">
        <v>1.2619982728761401</v>
      </c>
      <c r="C16549" s="221">
        <v>1.8089867073572901</v>
      </c>
      <c r="D16549" s="221"/>
      <c r="E16549" s="221">
        <v>1.8114322759388599</v>
      </c>
    </row>
    <row r="16550" spans="1:5" x14ac:dyDescent="0.25">
      <c r="A16550" s="221">
        <v>80223.972222808297</v>
      </c>
      <c r="B16550" s="221">
        <v>1.4334163199510599</v>
      </c>
      <c r="C16550" s="221">
        <v>1.8088929434965899</v>
      </c>
      <c r="D16550" s="221"/>
      <c r="E16550" s="221">
        <v>1.81141966812487</v>
      </c>
    </row>
    <row r="16551" spans="1:5" x14ac:dyDescent="0.25">
      <c r="A16551" s="221">
        <v>80224.691336713004</v>
      </c>
      <c r="B16551" s="221">
        <v>0.82307401984687001</v>
      </c>
      <c r="C16551" s="221">
        <v>1.80888817329771</v>
      </c>
      <c r="D16551" s="221"/>
      <c r="E16551" s="221">
        <v>1.81141902638282</v>
      </c>
    </row>
    <row r="16552" spans="1:5" x14ac:dyDescent="0.25">
      <c r="A16552" s="221">
        <v>80229.784012472694</v>
      </c>
      <c r="B16552" s="221">
        <v>2.2936752172934201</v>
      </c>
      <c r="C16552" s="221">
        <v>1.8088543980157401</v>
      </c>
      <c r="D16552" s="221"/>
      <c r="E16552" s="221">
        <v>1.81141448164494</v>
      </c>
    </row>
    <row r="16553" spans="1:5" x14ac:dyDescent="0.25">
      <c r="A16553" s="221">
        <v>80240.446978623106</v>
      </c>
      <c r="B16553" s="221">
        <v>0.914337477945382</v>
      </c>
      <c r="C16553" s="221">
        <v>1.8087837176794499</v>
      </c>
      <c r="D16553" s="221"/>
      <c r="E16553" s="221">
        <v>1.8114049659427101</v>
      </c>
    </row>
    <row r="16554" spans="1:5" x14ac:dyDescent="0.25">
      <c r="A16554" s="221">
        <v>80245.662923327807</v>
      </c>
      <c r="B16554" s="221">
        <v>1.8690491863879299</v>
      </c>
      <c r="C16554" s="221">
        <v>1.8087491619731699</v>
      </c>
      <c r="D16554" s="221"/>
      <c r="E16554" s="221">
        <v>1.81140031119881</v>
      </c>
    </row>
    <row r="16555" spans="1:5" x14ac:dyDescent="0.25">
      <c r="A16555" s="221">
        <v>80255.649852145696</v>
      </c>
      <c r="B16555" s="221">
        <v>1.6624145715260099</v>
      </c>
      <c r="C16555" s="221">
        <v>1.8086830324418901</v>
      </c>
      <c r="D16555" s="221"/>
      <c r="E16555" s="221">
        <v>1.81139141034965</v>
      </c>
    </row>
    <row r="16556" spans="1:5" x14ac:dyDescent="0.25">
      <c r="A16556" s="221">
        <v>80256.611808269503</v>
      </c>
      <c r="B16556" s="221">
        <v>1.51867896394364</v>
      </c>
      <c r="C16556" s="221">
        <v>1.8086766651002799</v>
      </c>
      <c r="D16556" s="221"/>
      <c r="E16556" s="221">
        <v>1.8113905530283201</v>
      </c>
    </row>
    <row r="16557" spans="1:5" x14ac:dyDescent="0.25">
      <c r="A16557" s="221">
        <v>80265.437338205302</v>
      </c>
      <c r="B16557" s="221">
        <v>1.19525998465895</v>
      </c>
      <c r="C16557" s="221">
        <v>1.80861826677709</v>
      </c>
      <c r="D16557" s="221"/>
      <c r="E16557" s="221">
        <v>1.8113826874771499</v>
      </c>
    </row>
    <row r="16558" spans="1:5" x14ac:dyDescent="0.25">
      <c r="A16558" s="221">
        <v>80270.9109308966</v>
      </c>
      <c r="B16558" s="221">
        <v>0.86479371616068301</v>
      </c>
      <c r="C16558" s="221">
        <v>1.80858206557643</v>
      </c>
      <c r="D16558" s="221"/>
      <c r="E16558" s="221">
        <v>1.81137780926318</v>
      </c>
    </row>
    <row r="16559" spans="1:5" x14ac:dyDescent="0.25">
      <c r="A16559" s="221">
        <v>80275.778023023202</v>
      </c>
      <c r="B16559" s="221">
        <v>2.0078996078206202</v>
      </c>
      <c r="C16559" s="221">
        <v>1.80854988683009</v>
      </c>
      <c r="D16559" s="221"/>
      <c r="E16559" s="221">
        <v>1.81137347157893</v>
      </c>
    </row>
    <row r="16560" spans="1:5" x14ac:dyDescent="0.25">
      <c r="A16560" s="221">
        <v>80311.943988399697</v>
      </c>
      <c r="B16560" s="221">
        <v>2.9473710428543001</v>
      </c>
      <c r="C16560" s="221">
        <v>1.80831110400804</v>
      </c>
      <c r="D16560" s="221"/>
      <c r="E16560" s="221">
        <v>1.81134123949163</v>
      </c>
    </row>
    <row r="16561" spans="1:5" x14ac:dyDescent="0.25">
      <c r="A16561" s="221">
        <v>80312.044244222096</v>
      </c>
      <c r="B16561" s="221">
        <v>1.7110428481553801</v>
      </c>
      <c r="C16561" s="221">
        <v>1.8083104427815699</v>
      </c>
      <c r="D16561" s="221"/>
      <c r="E16561" s="221">
        <v>1.81134115021172</v>
      </c>
    </row>
    <row r="16562" spans="1:5" x14ac:dyDescent="0.25">
      <c r="A16562" s="221">
        <v>80318.187730703197</v>
      </c>
      <c r="B16562" s="221">
        <v>2.6899299396305301</v>
      </c>
      <c r="C16562" s="221">
        <v>1.8082699386713501</v>
      </c>
      <c r="D16562" s="221"/>
      <c r="E16562" s="221">
        <v>1.8113356793078501</v>
      </c>
    </row>
    <row r="16563" spans="1:5" x14ac:dyDescent="0.25">
      <c r="A16563" s="221">
        <v>80327.693105668004</v>
      </c>
      <c r="B16563" s="221">
        <v>2.6361451863529601</v>
      </c>
      <c r="C16563" s="221">
        <v>1.8082073012372999</v>
      </c>
      <c r="D16563" s="221"/>
      <c r="E16563" s="221">
        <v>1.81132721654228</v>
      </c>
    </row>
    <row r="16564" spans="1:5" x14ac:dyDescent="0.25">
      <c r="A16564" s="221">
        <v>80330.389824430502</v>
      </c>
      <c r="B16564" s="221">
        <v>1.9161488787204</v>
      </c>
      <c r="C16564" s="221">
        <v>1.8081895379828301</v>
      </c>
      <c r="D16564" s="221"/>
      <c r="E16564" s="221">
        <v>1.81132481561661</v>
      </c>
    </row>
    <row r="16565" spans="1:5" x14ac:dyDescent="0.25">
      <c r="A16565" s="221">
        <v>80330.727790498102</v>
      </c>
      <c r="B16565" s="221">
        <v>1.1174155061989901</v>
      </c>
      <c r="C16565" s="221">
        <v>1.8081873120278</v>
      </c>
      <c r="D16565" s="221"/>
      <c r="E16565" s="221">
        <v>1.8113245147207899</v>
      </c>
    </row>
    <row r="16566" spans="1:5" x14ac:dyDescent="0.25">
      <c r="A16566" s="221">
        <v>80332.896654485405</v>
      </c>
      <c r="B16566" s="221">
        <v>2.2677895657873299</v>
      </c>
      <c r="C16566" s="221">
        <v>1.8081730283642401</v>
      </c>
      <c r="D16566" s="221"/>
      <c r="E16566" s="221">
        <v>1.8113225837514699</v>
      </c>
    </row>
    <row r="16567" spans="1:5" x14ac:dyDescent="0.25">
      <c r="A16567" s="221">
        <v>80336.005601342098</v>
      </c>
      <c r="B16567" s="221">
        <v>1.0165739457758101</v>
      </c>
      <c r="C16567" s="221">
        <v>1.8081525570910399</v>
      </c>
      <c r="D16567" s="221"/>
      <c r="E16567" s="221">
        <v>1.8113198167312901</v>
      </c>
    </row>
    <row r="16568" spans="1:5" x14ac:dyDescent="0.25">
      <c r="A16568" s="221">
        <v>80341.583118053299</v>
      </c>
      <c r="B16568" s="221">
        <v>0.94685248586983095</v>
      </c>
      <c r="C16568" s="221">
        <v>1.80811584172123</v>
      </c>
      <c r="D16568" s="221"/>
      <c r="E16568" s="221">
        <v>1.8113148532858701</v>
      </c>
    </row>
    <row r="16569" spans="1:5" x14ac:dyDescent="0.25">
      <c r="A16569" s="221">
        <v>80360.613485142996</v>
      </c>
      <c r="B16569" s="221">
        <v>1.9358355496669599</v>
      </c>
      <c r="C16569" s="221">
        <v>1.8079906711193401</v>
      </c>
      <c r="D16569" s="221"/>
      <c r="E16569" s="221">
        <v>1.81129791940759</v>
      </c>
    </row>
    <row r="16570" spans="1:5" x14ac:dyDescent="0.25">
      <c r="A16570" s="221">
        <v>80363.936814468805</v>
      </c>
      <c r="B16570" s="221">
        <v>1.5368004761276099</v>
      </c>
      <c r="C16570" s="221">
        <v>1.80796882824877</v>
      </c>
      <c r="D16570" s="221"/>
      <c r="E16570" s="221">
        <v>1.8112949654377399</v>
      </c>
    </row>
    <row r="16571" spans="1:5" x14ac:dyDescent="0.25">
      <c r="A16571" s="221">
        <v>80384.505589255103</v>
      </c>
      <c r="B16571" s="221">
        <v>2.5281079766015</v>
      </c>
      <c r="C16571" s="221">
        <v>1.8078337437868099</v>
      </c>
      <c r="D16571" s="221"/>
      <c r="E16571" s="221">
        <v>1.8112766827054101</v>
      </c>
    </row>
    <row r="16572" spans="1:5" x14ac:dyDescent="0.25">
      <c r="A16572" s="221">
        <v>80386.251577034403</v>
      </c>
      <c r="B16572" s="221">
        <v>3.2756357983789499</v>
      </c>
      <c r="C16572" s="221">
        <v>1.8078222854410799</v>
      </c>
      <c r="D16572" s="221"/>
      <c r="E16572" s="221">
        <v>1.8112751307691599</v>
      </c>
    </row>
    <row r="16573" spans="1:5" x14ac:dyDescent="0.25">
      <c r="A16573" s="221">
        <v>80398.344360726798</v>
      </c>
      <c r="B16573" s="221">
        <v>3.5568908352348001</v>
      </c>
      <c r="C16573" s="221">
        <v>1.80774296017324</v>
      </c>
      <c r="D16573" s="221"/>
      <c r="E16573" s="221">
        <v>1.8112643819943901</v>
      </c>
    </row>
    <row r="16574" spans="1:5" x14ac:dyDescent="0.25">
      <c r="A16574" s="221">
        <v>80405.977611015202</v>
      </c>
      <c r="B16574" s="221">
        <v>0.44259703023505897</v>
      </c>
      <c r="C16574" s="221">
        <v>1.80769292024256</v>
      </c>
      <c r="D16574" s="221"/>
      <c r="E16574" s="221">
        <v>1.8112575971142399</v>
      </c>
    </row>
    <row r="16575" spans="1:5" x14ac:dyDescent="0.25">
      <c r="A16575" s="221">
        <v>80412.577006342297</v>
      </c>
      <c r="B16575" s="221">
        <v>1.39068054847915</v>
      </c>
      <c r="C16575" s="221">
        <v>1.80764967770021</v>
      </c>
      <c r="D16575" s="221"/>
      <c r="E16575" s="221">
        <v>1.8112517311849501</v>
      </c>
    </row>
    <row r="16576" spans="1:5" x14ac:dyDescent="0.25">
      <c r="A16576" s="221">
        <v>80414.1542858709</v>
      </c>
      <c r="B16576" s="221">
        <v>1.1027166582012999</v>
      </c>
      <c r="C16576" s="221">
        <v>1.8076393453066</v>
      </c>
      <c r="D16576" s="221"/>
      <c r="E16576" s="221">
        <v>1.8112503292064801</v>
      </c>
    </row>
    <row r="16577" spans="1:5" x14ac:dyDescent="0.25">
      <c r="A16577" s="221">
        <v>80415.828447131993</v>
      </c>
      <c r="B16577" s="221">
        <v>1.81611253395408</v>
      </c>
      <c r="C16577" s="221">
        <v>1.8076283794147401</v>
      </c>
      <c r="D16577" s="221"/>
      <c r="E16577" s="221">
        <v>1.8112488411138501</v>
      </c>
    </row>
    <row r="16578" spans="1:5" x14ac:dyDescent="0.25">
      <c r="A16578" s="221">
        <v>80420.110303013993</v>
      </c>
      <c r="B16578" s="221">
        <v>1.49940001503892</v>
      </c>
      <c r="C16578" s="221">
        <v>1.8076003383024</v>
      </c>
      <c r="D16578" s="221"/>
      <c r="E16578" s="221">
        <v>1.81124503514943</v>
      </c>
    </row>
    <row r="16579" spans="1:5" x14ac:dyDescent="0.25">
      <c r="A16579" s="221">
        <v>80422.734009520107</v>
      </c>
      <c r="B16579" s="221">
        <v>4.7954352228671402</v>
      </c>
      <c r="C16579" s="221">
        <v>1.8075831599410499</v>
      </c>
      <c r="D16579" s="221"/>
      <c r="E16579" s="221">
        <v>1.81124270304534</v>
      </c>
    </row>
    <row r="16580" spans="1:5" x14ac:dyDescent="0.25">
      <c r="A16580" s="221">
        <v>80426.919066183094</v>
      </c>
      <c r="B16580" s="221">
        <v>1.52522631624692</v>
      </c>
      <c r="C16580" s="221">
        <v>1.8075557648609899</v>
      </c>
      <c r="D16580" s="221"/>
      <c r="E16580" s="221">
        <v>1.8112389831217399</v>
      </c>
    </row>
    <row r="16581" spans="1:5" x14ac:dyDescent="0.25">
      <c r="A16581" s="221">
        <v>80435.232738017599</v>
      </c>
      <c r="B16581" s="221">
        <v>2.3607302441546199</v>
      </c>
      <c r="C16581" s="221">
        <v>1.80750136603628</v>
      </c>
      <c r="D16581" s="221"/>
      <c r="E16581" s="221">
        <v>1.8112315934430501</v>
      </c>
    </row>
    <row r="16582" spans="1:5" x14ac:dyDescent="0.25">
      <c r="A16582" s="221">
        <v>80436.121663964499</v>
      </c>
      <c r="B16582" s="221">
        <v>1.8527361247757701</v>
      </c>
      <c r="C16582" s="221">
        <v>1.8074955512490001</v>
      </c>
      <c r="D16582" s="221"/>
      <c r="E16582" s="221">
        <v>1.81123080331357</v>
      </c>
    </row>
    <row r="16583" spans="1:5" x14ac:dyDescent="0.25">
      <c r="A16583" s="221">
        <v>80437.258411247196</v>
      </c>
      <c r="B16583" s="221">
        <v>1.92152025324113</v>
      </c>
      <c r="C16583" s="221">
        <v>1.8074881158557801</v>
      </c>
      <c r="D16583" s="221"/>
      <c r="E16583" s="221">
        <v>1.81122979290598</v>
      </c>
    </row>
    <row r="16584" spans="1:5" x14ac:dyDescent="0.25">
      <c r="A16584" s="221">
        <v>80437.910055943794</v>
      </c>
      <c r="B16584" s="221">
        <v>1.5353672822575799</v>
      </c>
      <c r="C16584" s="221">
        <v>1.8074838537329301</v>
      </c>
      <c r="D16584" s="221"/>
      <c r="E16584" s="221">
        <v>1.81122921368599</v>
      </c>
    </row>
    <row r="16585" spans="1:5" x14ac:dyDescent="0.25">
      <c r="A16585" s="221">
        <v>80454.955658213599</v>
      </c>
      <c r="B16585" s="221">
        <v>2.3877237510953901</v>
      </c>
      <c r="C16585" s="221">
        <v>1.80737242906748</v>
      </c>
      <c r="D16585" s="221"/>
      <c r="E16585" s="221">
        <v>1.8112140759000099</v>
      </c>
    </row>
    <row r="16586" spans="1:5" x14ac:dyDescent="0.25">
      <c r="A16586" s="221">
        <v>80455.971376302405</v>
      </c>
      <c r="B16586" s="221">
        <v>0.98719194300065405</v>
      </c>
      <c r="C16586" s="221">
        <v>1.80736579329608</v>
      </c>
      <c r="D16586" s="221"/>
      <c r="E16586" s="221">
        <v>1.8112131740986701</v>
      </c>
    </row>
    <row r="16587" spans="1:5" x14ac:dyDescent="0.25">
      <c r="A16587" s="221">
        <v>80459.045599913297</v>
      </c>
      <c r="B16587" s="221">
        <v>1.0644503775168801</v>
      </c>
      <c r="C16587" s="221">
        <v>1.8073457127734101</v>
      </c>
      <c r="D16587" s="221"/>
      <c r="E16587" s="221">
        <v>1.81121044466123</v>
      </c>
    </row>
    <row r="16588" spans="1:5" x14ac:dyDescent="0.25">
      <c r="A16588" s="221">
        <v>80483.597692053096</v>
      </c>
      <c r="B16588" s="221">
        <v>1.7775461378162001</v>
      </c>
      <c r="C16588" s="221">
        <v>1.8071854726683401</v>
      </c>
      <c r="D16588" s="221"/>
      <c r="E16588" s="221">
        <v>1.81118865613881</v>
      </c>
    </row>
    <row r="16589" spans="1:5" x14ac:dyDescent="0.25">
      <c r="A16589" s="221">
        <v>80499.983797045905</v>
      </c>
      <c r="B16589" s="221">
        <v>1.2049792091752201</v>
      </c>
      <c r="C16589" s="221">
        <v>1.8070786674269199</v>
      </c>
      <c r="D16589" s="221"/>
      <c r="E16589" s="221">
        <v>1.81117412700354</v>
      </c>
    </row>
    <row r="16590" spans="1:5" x14ac:dyDescent="0.25">
      <c r="A16590" s="221">
        <v>80503.0282366342</v>
      </c>
      <c r="B16590" s="221">
        <v>2.4122013238251099</v>
      </c>
      <c r="C16590" s="221">
        <v>1.80705883581215</v>
      </c>
      <c r="D16590" s="221"/>
      <c r="E16590" s="221">
        <v>1.81117142757774</v>
      </c>
    </row>
    <row r="16591" spans="1:5" x14ac:dyDescent="0.25">
      <c r="A16591" s="221">
        <v>80517.574658540296</v>
      </c>
      <c r="B16591" s="221">
        <v>4.8414875435837104</v>
      </c>
      <c r="C16591" s="221">
        <v>1.80696413213811</v>
      </c>
      <c r="D16591" s="221"/>
      <c r="E16591" s="221">
        <v>1.81115852964186</v>
      </c>
    </row>
    <row r="16592" spans="1:5" x14ac:dyDescent="0.25">
      <c r="A16592" s="221">
        <v>80523.509425021097</v>
      </c>
      <c r="B16592" s="221">
        <v>1.23032272167016</v>
      </c>
      <c r="C16592" s="221">
        <v>1.80692551897307</v>
      </c>
      <c r="D16592" s="221"/>
      <c r="E16592" s="221">
        <v>1.811153267438</v>
      </c>
    </row>
    <row r="16593" spans="1:5" x14ac:dyDescent="0.25">
      <c r="A16593" s="221">
        <v>80551.367834362303</v>
      </c>
      <c r="B16593" s="221">
        <v>-1.9837170210267201</v>
      </c>
      <c r="C16593" s="221">
        <v>1.8067444557449199</v>
      </c>
      <c r="D16593" s="221"/>
      <c r="E16593" s="221">
        <v>1.81112857426341</v>
      </c>
    </row>
    <row r="16594" spans="1:5" x14ac:dyDescent="0.25">
      <c r="A16594" s="221">
        <v>80560.419088028895</v>
      </c>
      <c r="B16594" s="221">
        <v>2.28826600547132</v>
      </c>
      <c r="C16594" s="221">
        <v>1.8066856953488299</v>
      </c>
      <c r="D16594" s="221"/>
      <c r="E16594" s="221">
        <v>1.8111205566028199</v>
      </c>
    </row>
    <row r="16595" spans="1:5" x14ac:dyDescent="0.25">
      <c r="A16595" s="221">
        <v>80568.284113203001</v>
      </c>
      <c r="B16595" s="221">
        <v>1.85009712579454</v>
      </c>
      <c r="C16595" s="221">
        <v>1.8066346626026299</v>
      </c>
      <c r="D16595" s="221"/>
      <c r="E16595" s="221">
        <v>1.81111358971131</v>
      </c>
    </row>
    <row r="16596" spans="1:5" x14ac:dyDescent="0.25">
      <c r="A16596" s="221">
        <v>80574.115939738898</v>
      </c>
      <c r="B16596" s="221">
        <v>1.6182711956681299</v>
      </c>
      <c r="C16596" s="221">
        <v>1.8065968383872999</v>
      </c>
      <c r="D16596" s="221"/>
      <c r="E16596" s="221">
        <v>1.81110842512423</v>
      </c>
    </row>
    <row r="16597" spans="1:5" x14ac:dyDescent="0.25">
      <c r="A16597" s="221">
        <v>80580.127785403703</v>
      </c>
      <c r="B16597" s="221">
        <v>2.0709408081159202</v>
      </c>
      <c r="C16597" s="221">
        <v>1.8065578608126101</v>
      </c>
      <c r="D16597" s="221"/>
      <c r="E16597" s="221">
        <v>1.8111031024212101</v>
      </c>
    </row>
    <row r="16598" spans="1:5" x14ac:dyDescent="0.25">
      <c r="A16598" s="221">
        <v>80593.290003689894</v>
      </c>
      <c r="B16598" s="221">
        <v>2.1110931575134102</v>
      </c>
      <c r="C16598" s="221">
        <v>1.80647257428873</v>
      </c>
      <c r="D16598" s="221"/>
      <c r="E16598" s="221">
        <v>1.81109145347086</v>
      </c>
    </row>
    <row r="16599" spans="1:5" x14ac:dyDescent="0.25">
      <c r="A16599" s="221">
        <v>80593.529673729994</v>
      </c>
      <c r="B16599" s="221">
        <v>2.69751676645578</v>
      </c>
      <c r="C16599" s="221">
        <v>1.80647102194919</v>
      </c>
      <c r="D16599" s="221"/>
      <c r="E16599" s="221">
        <v>1.8110912414392299</v>
      </c>
    </row>
    <row r="16600" spans="1:5" x14ac:dyDescent="0.25">
      <c r="A16600" s="221">
        <v>80619.368462371698</v>
      </c>
      <c r="B16600" s="221">
        <v>1.74918596009939</v>
      </c>
      <c r="C16600" s="221">
        <v>1.80630379758249</v>
      </c>
      <c r="D16600" s="221"/>
      <c r="E16600" s="221">
        <v>1.81106838234284</v>
      </c>
    </row>
    <row r="16601" spans="1:5" x14ac:dyDescent="0.25">
      <c r="A16601" s="221">
        <v>80622.4202065883</v>
      </c>
      <c r="B16601" s="221">
        <v>2.37227094192431</v>
      </c>
      <c r="C16601" s="221">
        <v>1.8062840645512701</v>
      </c>
      <c r="D16601" s="221"/>
      <c r="E16601" s="221">
        <v>1.81106568252141</v>
      </c>
    </row>
    <row r="16602" spans="1:5" x14ac:dyDescent="0.25">
      <c r="A16602" s="221">
        <v>80630.059260652401</v>
      </c>
      <c r="B16602" s="221">
        <v>2.1624562005965</v>
      </c>
      <c r="C16602" s="221">
        <v>1.80623468529278</v>
      </c>
      <c r="D16602" s="221"/>
      <c r="E16602" s="221">
        <v>1.81105892439216</v>
      </c>
    </row>
    <row r="16603" spans="1:5" x14ac:dyDescent="0.25">
      <c r="A16603" s="221">
        <v>80635.264363448194</v>
      </c>
      <c r="B16603" s="221">
        <v>2.1481978364538801</v>
      </c>
      <c r="C16603" s="221">
        <v>1.8062010522979399</v>
      </c>
      <c r="D16603" s="221"/>
      <c r="E16603" s="221">
        <v>1.8110543195344</v>
      </c>
    </row>
    <row r="16604" spans="1:5" x14ac:dyDescent="0.25">
      <c r="A16604" s="221">
        <v>80647.349938468105</v>
      </c>
      <c r="B16604" s="221">
        <v>1.82049359210652</v>
      </c>
      <c r="C16604" s="221">
        <v>1.8061230015632299</v>
      </c>
      <c r="D16604" s="221"/>
      <c r="E16604" s="221">
        <v>1.81104363179309</v>
      </c>
    </row>
    <row r="16605" spans="1:5" x14ac:dyDescent="0.25">
      <c r="A16605" s="221">
        <v>80654.406894893007</v>
      </c>
      <c r="B16605" s="221">
        <v>1.6149083269805</v>
      </c>
      <c r="C16605" s="221">
        <v>1.80607745276347</v>
      </c>
      <c r="D16605" s="221"/>
      <c r="E16605" s="221">
        <v>1.8110373937686699</v>
      </c>
    </row>
    <row r="16606" spans="1:5" x14ac:dyDescent="0.25">
      <c r="A16606" s="221">
        <v>80656.598189283293</v>
      </c>
      <c r="B16606" s="221">
        <v>3.3959219763537001</v>
      </c>
      <c r="C16606" s="221">
        <v>1.80606331308151</v>
      </c>
      <c r="D16606" s="221"/>
      <c r="E16606" s="221">
        <v>1.8110354567653699</v>
      </c>
    </row>
    <row r="16607" spans="1:5" x14ac:dyDescent="0.25">
      <c r="A16607" s="221">
        <v>80661.332124113804</v>
      </c>
      <c r="B16607" s="221">
        <v>0.68253483704872098</v>
      </c>
      <c r="C16607" s="221">
        <v>1.8060327737517201</v>
      </c>
      <c r="D16607" s="221"/>
      <c r="E16607" s="221">
        <v>1.8110312721850399</v>
      </c>
    </row>
    <row r="16608" spans="1:5" x14ac:dyDescent="0.25">
      <c r="A16608" s="221">
        <v>80665.632494387493</v>
      </c>
      <c r="B16608" s="221">
        <v>2.9691154620859401</v>
      </c>
      <c r="C16608" s="221">
        <v>1.80600503736847</v>
      </c>
      <c r="D16608" s="221"/>
      <c r="E16608" s="221">
        <v>1.81102747189908</v>
      </c>
    </row>
    <row r="16609" spans="1:5" x14ac:dyDescent="0.25">
      <c r="A16609" s="221">
        <v>80666.515374737195</v>
      </c>
      <c r="B16609" s="221">
        <v>2.63857293705356</v>
      </c>
      <c r="C16609" s="221">
        <v>1.80599934472058</v>
      </c>
      <c r="D16609" s="221"/>
      <c r="E16609" s="221">
        <v>1.81102669168771</v>
      </c>
    </row>
    <row r="16610" spans="1:5" x14ac:dyDescent="0.25">
      <c r="A16610" s="221">
        <v>80670.4832518037</v>
      </c>
      <c r="B16610" s="221">
        <v>0.11365742570590399</v>
      </c>
      <c r="C16610" s="221">
        <v>1.80597376058903</v>
      </c>
      <c r="D16610" s="221"/>
      <c r="E16610" s="221">
        <v>1.8110231856468499</v>
      </c>
    </row>
    <row r="16611" spans="1:5" x14ac:dyDescent="0.25">
      <c r="A16611" s="221">
        <v>80687.4074043406</v>
      </c>
      <c r="B16611" s="221">
        <v>1.44316380669982</v>
      </c>
      <c r="C16611" s="221">
        <v>1.80586470761541</v>
      </c>
      <c r="D16611" s="221"/>
      <c r="E16611" s="221">
        <v>1.8110082368266001</v>
      </c>
    </row>
    <row r="16612" spans="1:5" x14ac:dyDescent="0.25">
      <c r="A16612" s="221">
        <v>80692.110593239704</v>
      </c>
      <c r="B16612" s="221">
        <v>3.7455081710891398</v>
      </c>
      <c r="C16612" s="221">
        <v>1.8058344214839599</v>
      </c>
      <c r="D16612" s="221"/>
      <c r="E16612" s="221">
        <v>1.81100408273945</v>
      </c>
    </row>
    <row r="16613" spans="1:5" x14ac:dyDescent="0.25">
      <c r="A16613" s="221">
        <v>80703.115053452595</v>
      </c>
      <c r="B16613" s="221">
        <v>2.27733471693967</v>
      </c>
      <c r="C16613" s="221">
        <v>1.8057635939113801</v>
      </c>
      <c r="D16613" s="221"/>
      <c r="E16613" s="221">
        <v>1.81099436306037</v>
      </c>
    </row>
    <row r="16614" spans="1:5" x14ac:dyDescent="0.25">
      <c r="A16614" s="221">
        <v>80708.876219811296</v>
      </c>
      <c r="B16614" s="221">
        <v>0.33776426592653203</v>
      </c>
      <c r="C16614" s="221">
        <v>1.80572652799899</v>
      </c>
      <c r="D16614" s="221"/>
      <c r="E16614" s="221">
        <v>1.8109892771521701</v>
      </c>
    </row>
    <row r="16615" spans="1:5" x14ac:dyDescent="0.25">
      <c r="A16615" s="221">
        <v>80709.413919766404</v>
      </c>
      <c r="B16615" s="221">
        <v>1.87411782133535</v>
      </c>
      <c r="C16615" s="221">
        <v>1.8057230694531401</v>
      </c>
      <c r="D16615" s="221"/>
      <c r="E16615" s="221">
        <v>1.8109888026762799</v>
      </c>
    </row>
    <row r="16616" spans="1:5" x14ac:dyDescent="0.25">
      <c r="A16616" s="221">
        <v>80738.342285013598</v>
      </c>
      <c r="B16616" s="221">
        <v>2.5224683922012301</v>
      </c>
      <c r="C16616" s="221">
        <v>1.8055371599512899</v>
      </c>
      <c r="D16616" s="221"/>
      <c r="E16616" s="221">
        <v>1.81096327577816</v>
      </c>
    </row>
    <row r="16617" spans="1:5" x14ac:dyDescent="0.25">
      <c r="A16617" s="221">
        <v>80752.099349016993</v>
      </c>
      <c r="B16617" s="221">
        <v>2.2628140251128599</v>
      </c>
      <c r="C16617" s="221">
        <v>1.80544885978447</v>
      </c>
      <c r="D16617" s="221"/>
      <c r="E16617" s="221">
        <v>1.810951136303</v>
      </c>
    </row>
    <row r="16618" spans="1:5" x14ac:dyDescent="0.25">
      <c r="A16618" s="221">
        <v>80752.168550883594</v>
      </c>
      <c r="B16618" s="221">
        <v>2.1716933480091498</v>
      </c>
      <c r="C16618" s="221">
        <v>1.8054484157886399</v>
      </c>
      <c r="D16618" s="221"/>
      <c r="E16618" s="221">
        <v>1.81095107523806</v>
      </c>
    </row>
    <row r="16619" spans="1:5" x14ac:dyDescent="0.25">
      <c r="A16619" s="221">
        <v>80764.112271074206</v>
      </c>
      <c r="B16619" s="221">
        <v>0.72901705155772301</v>
      </c>
      <c r="C16619" s="221">
        <v>1.8053718121519</v>
      </c>
      <c r="D16619" s="221"/>
      <c r="E16619" s="221">
        <v>1.8109405463283399</v>
      </c>
    </row>
    <row r="16620" spans="1:5" x14ac:dyDescent="0.25">
      <c r="A16620" s="221">
        <v>80806.331074481204</v>
      </c>
      <c r="B16620" s="221">
        <v>2.38475587020976</v>
      </c>
      <c r="C16620" s="221">
        <v>1.80510145505943</v>
      </c>
      <c r="D16620" s="221"/>
      <c r="E16620" s="221">
        <v>1.8109033328514099</v>
      </c>
    </row>
    <row r="16621" spans="1:5" x14ac:dyDescent="0.25">
      <c r="A16621" s="221">
        <v>80807.613788085102</v>
      </c>
      <c r="B16621" s="221">
        <v>1.7932688605382801</v>
      </c>
      <c r="C16621" s="221">
        <v>1.80509325143865</v>
      </c>
      <c r="D16621" s="221"/>
      <c r="E16621" s="221">
        <v>1.81090220283879</v>
      </c>
    </row>
    <row r="16622" spans="1:5" x14ac:dyDescent="0.25">
      <c r="A16622" s="221">
        <v>80808.809421350699</v>
      </c>
      <c r="B16622" s="221">
        <v>0.89618458011178104</v>
      </c>
      <c r="C16622" s="221">
        <v>1.8050856047419399</v>
      </c>
      <c r="D16622" s="221"/>
      <c r="E16622" s="221">
        <v>1.8109011497532099</v>
      </c>
    </row>
    <row r="16623" spans="1:5" x14ac:dyDescent="0.25">
      <c r="A16623" s="221">
        <v>80816.665790271698</v>
      </c>
      <c r="B16623" s="221">
        <v>2.7118694670590102</v>
      </c>
      <c r="C16623" s="221">
        <v>1.80503537395165</v>
      </c>
      <c r="D16623" s="221"/>
      <c r="E16623" s="221">
        <v>1.8108942300487101</v>
      </c>
    </row>
    <row r="16624" spans="1:5" x14ac:dyDescent="0.25">
      <c r="A16624" s="221">
        <v>80818.504508686907</v>
      </c>
      <c r="B16624" s="221">
        <v>2.6381137895637798</v>
      </c>
      <c r="C16624" s="221">
        <v>1.8050236210878099</v>
      </c>
      <c r="D16624" s="221"/>
      <c r="E16624" s="221">
        <v>1.8108926105488901</v>
      </c>
    </row>
    <row r="16625" spans="1:5" x14ac:dyDescent="0.25">
      <c r="A16625" s="221">
        <v>80826.734089617807</v>
      </c>
      <c r="B16625" s="221">
        <v>1.61424361339884</v>
      </c>
      <c r="C16625" s="221">
        <v>1.8049710336271101</v>
      </c>
      <c r="D16625" s="221"/>
      <c r="E16625" s="221">
        <v>1.8108853635906399</v>
      </c>
    </row>
    <row r="16626" spans="1:5" x14ac:dyDescent="0.25">
      <c r="A16626" s="221">
        <v>80835.0639308846</v>
      </c>
      <c r="B16626" s="221">
        <v>-0.190107646512783</v>
      </c>
      <c r="C16626" s="221">
        <v>1.8049178304336799</v>
      </c>
      <c r="D16626" s="221"/>
      <c r="E16626" s="221">
        <v>1.8108780295670599</v>
      </c>
    </row>
    <row r="16627" spans="1:5" x14ac:dyDescent="0.25">
      <c r="A16627" s="221">
        <v>80835.732909086306</v>
      </c>
      <c r="B16627" s="221">
        <v>2.2630044933496598</v>
      </c>
      <c r="C16627" s="221">
        <v>1.8049135587156799</v>
      </c>
      <c r="D16627" s="221"/>
      <c r="E16627" s="221">
        <v>1.8108774408058299</v>
      </c>
    </row>
    <row r="16628" spans="1:5" x14ac:dyDescent="0.25">
      <c r="A16628" s="221">
        <v>80837.110318969193</v>
      </c>
      <c r="B16628" s="221">
        <v>4.5338084901723104</v>
      </c>
      <c r="C16628" s="221">
        <v>1.8049047638596201</v>
      </c>
      <c r="D16628" s="221"/>
      <c r="E16628" s="221">
        <v>1.81087622856076</v>
      </c>
    </row>
    <row r="16629" spans="1:5" x14ac:dyDescent="0.25">
      <c r="A16629" s="221">
        <v>80845.362190516098</v>
      </c>
      <c r="B16629" s="221">
        <v>0.38815046410007897</v>
      </c>
      <c r="C16629" s="221">
        <v>1.80485208938659</v>
      </c>
      <c r="D16629" s="221"/>
      <c r="E16629" s="221">
        <v>1.8108689661687101</v>
      </c>
    </row>
    <row r="16630" spans="1:5" x14ac:dyDescent="0.25">
      <c r="A16630" s="221">
        <v>80847.301014290497</v>
      </c>
      <c r="B16630" s="221">
        <v>1.7900341120965499</v>
      </c>
      <c r="C16630" s="221">
        <v>1.8048397167695001</v>
      </c>
      <c r="D16630" s="221"/>
      <c r="E16630" s="221">
        <v>1.8108672598287201</v>
      </c>
    </row>
    <row r="16631" spans="1:5" x14ac:dyDescent="0.25">
      <c r="A16631" s="221">
        <v>80851.766754188298</v>
      </c>
      <c r="B16631" s="221">
        <v>1.24167918429232</v>
      </c>
      <c r="C16631" s="221">
        <v>1.8048112237448599</v>
      </c>
      <c r="D16631" s="221"/>
      <c r="E16631" s="221">
        <v>1.8108633295743799</v>
      </c>
    </row>
    <row r="16632" spans="1:5" x14ac:dyDescent="0.25">
      <c r="A16632" s="221">
        <v>80857.808222208201</v>
      </c>
      <c r="B16632" s="221">
        <v>1.8449004974847101</v>
      </c>
      <c r="C16632" s="221">
        <v>1.80477268836358</v>
      </c>
      <c r="D16632" s="221"/>
      <c r="E16632" s="221">
        <v>1.8108580125370199</v>
      </c>
    </row>
    <row r="16633" spans="1:5" x14ac:dyDescent="0.25">
      <c r="A16633" s="221">
        <v>80888.999121733301</v>
      </c>
      <c r="B16633" s="221">
        <v>1.2560981352575999</v>
      </c>
      <c r="C16633" s="221">
        <v>1.8045739445443101</v>
      </c>
      <c r="D16633" s="221"/>
      <c r="E16633" s="221">
        <v>1.81083057456384</v>
      </c>
    </row>
    <row r="16634" spans="1:5" x14ac:dyDescent="0.25">
      <c r="A16634" s="221">
        <v>80895.541508605296</v>
      </c>
      <c r="B16634" s="221">
        <v>1.11151704467223</v>
      </c>
      <c r="C16634" s="221">
        <v>1.8045323013005099</v>
      </c>
      <c r="D16634" s="221"/>
      <c r="E16634" s="221">
        <v>1.81082482213847</v>
      </c>
    </row>
    <row r="16635" spans="1:5" x14ac:dyDescent="0.25">
      <c r="A16635" s="221">
        <v>80899.860211864201</v>
      </c>
      <c r="B16635" s="221">
        <v>1.3953917444477599</v>
      </c>
      <c r="C16635" s="221">
        <v>1.8045048197179701</v>
      </c>
      <c r="D16635" s="221"/>
      <c r="E16635" s="221">
        <v>1.8108210259193001</v>
      </c>
    </row>
    <row r="16636" spans="1:5" x14ac:dyDescent="0.25">
      <c r="A16636" s="221">
        <v>80909.026838327904</v>
      </c>
      <c r="B16636" s="221">
        <v>1.6149434640636799</v>
      </c>
      <c r="C16636" s="221">
        <v>1.80444651155856</v>
      </c>
      <c r="D16636" s="221"/>
      <c r="E16636" s="221">
        <v>1.81081296828695</v>
      </c>
    </row>
    <row r="16637" spans="1:5" x14ac:dyDescent="0.25">
      <c r="A16637" s="221">
        <v>80919.623919272897</v>
      </c>
      <c r="B16637" s="221">
        <v>2.7448373639566799</v>
      </c>
      <c r="C16637" s="221">
        <v>1.8043791409647401</v>
      </c>
      <c r="D16637" s="221"/>
      <c r="E16637" s="221">
        <v>1.8108036563668399</v>
      </c>
    </row>
    <row r="16638" spans="1:5" x14ac:dyDescent="0.25">
      <c r="A16638" s="221">
        <v>80922.015219542896</v>
      </c>
      <c r="B16638" s="221">
        <v>1.5180873723441799</v>
      </c>
      <c r="C16638" s="221">
        <v>1.8043639437673999</v>
      </c>
      <c r="D16638" s="221"/>
      <c r="E16638" s="221">
        <v>1.81080155553481</v>
      </c>
    </row>
    <row r="16639" spans="1:5" x14ac:dyDescent="0.25">
      <c r="A16639" s="221">
        <v>80938.7349971699</v>
      </c>
      <c r="B16639" s="221">
        <v>7.7613290524336506E-2</v>
      </c>
      <c r="C16639" s="221">
        <v>1.80425774150032</v>
      </c>
      <c r="D16639" s="221"/>
      <c r="E16639" s="221">
        <v>1.8107868666875599</v>
      </c>
    </row>
    <row r="16640" spans="1:5" x14ac:dyDescent="0.25">
      <c r="A16640" s="221">
        <v>80952.672184417403</v>
      </c>
      <c r="B16640" s="221">
        <v>1.7619033618397</v>
      </c>
      <c r="C16640" s="221">
        <v>1.8041692876648301</v>
      </c>
      <c r="D16640" s="221"/>
      <c r="E16640" s="221">
        <v>1.81077462591355</v>
      </c>
    </row>
    <row r="16641" spans="1:5" x14ac:dyDescent="0.25">
      <c r="A16641" s="221">
        <v>80970.493706462701</v>
      </c>
      <c r="B16641" s="221">
        <v>2.3919185848914899</v>
      </c>
      <c r="C16641" s="221">
        <v>1.80405627843532</v>
      </c>
      <c r="D16641" s="221"/>
      <c r="E16641" s="221">
        <v>1.8107589842792</v>
      </c>
    </row>
    <row r="16642" spans="1:5" x14ac:dyDescent="0.25">
      <c r="A16642" s="221">
        <v>80972.226093454505</v>
      </c>
      <c r="B16642" s="221">
        <v>2.19030850402295</v>
      </c>
      <c r="C16642" s="221">
        <v>1.80404529885608</v>
      </c>
      <c r="D16642" s="221"/>
      <c r="E16642" s="221">
        <v>1.81075746460748</v>
      </c>
    </row>
    <row r="16643" spans="1:5" x14ac:dyDescent="0.25">
      <c r="A16643" s="221">
        <v>80974.8199018983</v>
      </c>
      <c r="B16643" s="221">
        <v>3.2293269795272499</v>
      </c>
      <c r="C16643" s="221">
        <v>1.8040288616382201</v>
      </c>
      <c r="D16643" s="221"/>
      <c r="E16643" s="221">
        <v>1.8107551892860101</v>
      </c>
    </row>
    <row r="16644" spans="1:5" x14ac:dyDescent="0.25">
      <c r="A16644" s="221">
        <v>80979.521427606902</v>
      </c>
      <c r="B16644" s="221">
        <v>2.01450910274079</v>
      </c>
      <c r="C16644" s="221">
        <v>1.8039990734298199</v>
      </c>
      <c r="D16644" s="221"/>
      <c r="E16644" s="221">
        <v>1.81075106504836</v>
      </c>
    </row>
    <row r="16645" spans="1:5" x14ac:dyDescent="0.25">
      <c r="A16645" s="221">
        <v>80991.731605123001</v>
      </c>
      <c r="B16645" s="221">
        <v>1.6229217717400599</v>
      </c>
      <c r="C16645" s="221">
        <v>1.8039217463935899</v>
      </c>
      <c r="D16645" s="221"/>
      <c r="E16645" s="221">
        <v>1.81074035412667</v>
      </c>
    </row>
    <row r="16646" spans="1:5" x14ac:dyDescent="0.25">
      <c r="A16646" s="221">
        <v>80993.011137220703</v>
      </c>
      <c r="B16646" s="221">
        <v>1.74842567361682</v>
      </c>
      <c r="C16646" s="221">
        <v>1.8039136460313201</v>
      </c>
      <c r="D16646" s="221"/>
      <c r="E16646" s="221">
        <v>1.81073923170498</v>
      </c>
    </row>
    <row r="16647" spans="1:5" x14ac:dyDescent="0.25">
      <c r="A16647" s="221">
        <v>80999.602320810707</v>
      </c>
      <c r="B16647" s="221">
        <v>0.91599198507532598</v>
      </c>
      <c r="C16647" s="221">
        <v>1.80387192780714</v>
      </c>
      <c r="D16647" s="221"/>
      <c r="E16647" s="221">
        <v>1.81073344983561</v>
      </c>
    </row>
    <row r="16648" spans="1:5" x14ac:dyDescent="0.25">
      <c r="A16648" s="221">
        <v>81005.749033644199</v>
      </c>
      <c r="B16648" s="221">
        <v>0.38633898385405102</v>
      </c>
      <c r="C16648" s="221">
        <v>1.80383303596097</v>
      </c>
      <c r="D16648" s="221"/>
      <c r="E16648" s="221">
        <v>1.8107280578616001</v>
      </c>
    </row>
    <row r="16649" spans="1:5" x14ac:dyDescent="0.25">
      <c r="A16649" s="221">
        <v>81009.289904273101</v>
      </c>
      <c r="B16649" s="221">
        <v>1.8613825043860599</v>
      </c>
      <c r="C16649" s="221">
        <v>1.8038106376996199</v>
      </c>
      <c r="D16649" s="221"/>
      <c r="E16649" s="221">
        <v>1.81072495176523</v>
      </c>
    </row>
    <row r="16650" spans="1:5" x14ac:dyDescent="0.25">
      <c r="A16650" s="221">
        <v>81026.553907684996</v>
      </c>
      <c r="B16650" s="221">
        <v>1.60796020563327</v>
      </c>
      <c r="C16650" s="221">
        <v>1.8037014918037599</v>
      </c>
      <c r="D16650" s="221"/>
      <c r="E16650" s="221">
        <v>1.81070980756373</v>
      </c>
    </row>
    <row r="16651" spans="1:5" x14ac:dyDescent="0.25">
      <c r="A16651" s="221">
        <v>81031.8486597718</v>
      </c>
      <c r="B16651" s="221">
        <v>0.51581632431068103</v>
      </c>
      <c r="C16651" s="221">
        <v>1.8036680373502201</v>
      </c>
      <c r="D16651" s="221"/>
      <c r="E16651" s="221">
        <v>1.8107051635538101</v>
      </c>
    </row>
    <row r="16652" spans="1:5" x14ac:dyDescent="0.25">
      <c r="A16652" s="221">
        <v>81039.4265281681</v>
      </c>
      <c r="B16652" s="221">
        <v>1.5040030966545701</v>
      </c>
      <c r="C16652" s="221">
        <v>1.80362017335155</v>
      </c>
      <c r="D16652" s="221"/>
      <c r="E16652" s="221">
        <v>1.81069852296793</v>
      </c>
    </row>
    <row r="16653" spans="1:5" x14ac:dyDescent="0.25">
      <c r="A16653" s="221">
        <v>81049.360460044802</v>
      </c>
      <c r="B16653" s="221">
        <v>1.9478929490901</v>
      </c>
      <c r="C16653" s="221">
        <v>1.80355745645621</v>
      </c>
      <c r="D16653" s="221"/>
      <c r="E16653" s="221">
        <v>1.8106898177326001</v>
      </c>
    </row>
    <row r="16654" spans="1:5" x14ac:dyDescent="0.25">
      <c r="A16654" s="221">
        <v>81057.481715053596</v>
      </c>
      <c r="B16654" s="221">
        <v>2.2096901042471599</v>
      </c>
      <c r="C16654" s="221">
        <v>1.8035062077964099</v>
      </c>
      <c r="D16654" s="221"/>
      <c r="E16654" s="221">
        <v>1.8106827025701699</v>
      </c>
    </row>
    <row r="16655" spans="1:5" x14ac:dyDescent="0.25">
      <c r="A16655" s="221">
        <v>81067.168181284302</v>
      </c>
      <c r="B16655" s="221">
        <v>2.2423705438050701</v>
      </c>
      <c r="C16655" s="221">
        <v>1.8034451101792599</v>
      </c>
      <c r="D16655" s="221"/>
      <c r="E16655" s="221">
        <v>1.81067422012484</v>
      </c>
    </row>
    <row r="16656" spans="1:5" x14ac:dyDescent="0.25">
      <c r="A16656" s="221">
        <v>81069.644039686595</v>
      </c>
      <c r="B16656" s="221">
        <v>1.6652162070288401</v>
      </c>
      <c r="C16656" s="221">
        <v>1.8034294985522901</v>
      </c>
      <c r="D16656" s="221"/>
      <c r="E16656" s="221">
        <v>1.8106720520138899</v>
      </c>
    </row>
    <row r="16657" spans="1:5" x14ac:dyDescent="0.25">
      <c r="A16657" s="221">
        <v>81071.358153334106</v>
      </c>
      <c r="B16657" s="221">
        <v>1.44521356336533</v>
      </c>
      <c r="C16657" s="221">
        <v>1.8034186913065799</v>
      </c>
      <c r="D16657" s="221"/>
      <c r="E16657" s="221">
        <v>1.8106705509633501</v>
      </c>
    </row>
    <row r="16658" spans="1:5" x14ac:dyDescent="0.25">
      <c r="A16658" s="221">
        <v>81077.822947530294</v>
      </c>
      <c r="B16658" s="221">
        <v>0.52443126657666395</v>
      </c>
      <c r="C16658" s="221">
        <v>1.8033779402751899</v>
      </c>
      <c r="D16658" s="221"/>
      <c r="E16658" s="221">
        <v>1.8106648897385</v>
      </c>
    </row>
    <row r="16659" spans="1:5" x14ac:dyDescent="0.25">
      <c r="A16659" s="221">
        <v>81090.8480631907</v>
      </c>
      <c r="B16659" s="221">
        <v>1.3721565189470899</v>
      </c>
      <c r="C16659" s="221">
        <v>1.8032958771499199</v>
      </c>
      <c r="D16659" s="221"/>
      <c r="E16659" s="221">
        <v>1.8106534836354999</v>
      </c>
    </row>
    <row r="16660" spans="1:5" x14ac:dyDescent="0.25">
      <c r="A16660" s="221">
        <v>81093.025791821303</v>
      </c>
      <c r="B16660" s="221">
        <v>3.00297386641788</v>
      </c>
      <c r="C16660" s="221">
        <v>1.8032821619827599</v>
      </c>
      <c r="D16660" s="221"/>
      <c r="E16660" s="221">
        <v>1.8106515765969999</v>
      </c>
    </row>
    <row r="16661" spans="1:5" x14ac:dyDescent="0.25">
      <c r="A16661" s="221">
        <v>81093.873124887003</v>
      </c>
      <c r="B16661" s="221">
        <v>1.9191979722046599</v>
      </c>
      <c r="C16661" s="221">
        <v>1.8032768259569401</v>
      </c>
      <c r="D16661" s="221"/>
      <c r="E16661" s="221">
        <v>1.81065083458683</v>
      </c>
    </row>
    <row r="16662" spans="1:5" x14ac:dyDescent="0.25">
      <c r="A16662" s="221">
        <v>81095.619528975702</v>
      </c>
      <c r="B16662" s="221">
        <v>1.86969621766122</v>
      </c>
      <c r="C16662" s="221">
        <v>1.80326582881733</v>
      </c>
      <c r="D16662" s="221"/>
      <c r="E16662" s="221">
        <v>1.8106493080425099</v>
      </c>
    </row>
    <row r="16663" spans="1:5" x14ac:dyDescent="0.25">
      <c r="A16663" s="221">
        <v>81101.4601727556</v>
      </c>
      <c r="B16663" s="221">
        <v>1.90543378690189</v>
      </c>
      <c r="C16663" s="221">
        <v>1.80322905729056</v>
      </c>
      <c r="D16663" s="221"/>
      <c r="E16663" s="221">
        <v>1.8106442030772101</v>
      </c>
    </row>
    <row r="16664" spans="1:5" x14ac:dyDescent="0.25">
      <c r="A16664" s="221">
        <v>81101.562964072902</v>
      </c>
      <c r="B16664" s="221">
        <v>2.5984339916891299</v>
      </c>
      <c r="C16664" s="221">
        <v>1.80322841023497</v>
      </c>
      <c r="D16664" s="221"/>
      <c r="E16664" s="221">
        <v>1.81064411323333</v>
      </c>
    </row>
    <row r="16665" spans="1:5" x14ac:dyDescent="0.25">
      <c r="A16665" s="221">
        <v>81118.051621544597</v>
      </c>
      <c r="B16665" s="221">
        <v>2.5528370501942499</v>
      </c>
      <c r="C16665" s="221">
        <v>1.80312466171954</v>
      </c>
      <c r="D16665" s="221"/>
      <c r="E16665" s="221">
        <v>1.8106297014617201</v>
      </c>
    </row>
    <row r="16666" spans="1:5" x14ac:dyDescent="0.25">
      <c r="A16666" s="221">
        <v>81120.927425057002</v>
      </c>
      <c r="B16666" s="221">
        <v>2.3222235546258601</v>
      </c>
      <c r="C16666" s="221">
        <v>1.80310657416091</v>
      </c>
      <c r="D16666" s="221"/>
      <c r="E16666" s="221">
        <v>1.81062718788999</v>
      </c>
    </row>
    <row r="16667" spans="1:5" x14ac:dyDescent="0.25">
      <c r="A16667" s="221">
        <v>81124.993504226601</v>
      </c>
      <c r="B16667" s="221">
        <v>1.44218223706793</v>
      </c>
      <c r="C16667" s="221">
        <v>1.8030810066332801</v>
      </c>
      <c r="D16667" s="221"/>
      <c r="E16667" s="221">
        <v>1.8106236339678801</v>
      </c>
    </row>
    <row r="16668" spans="1:5" x14ac:dyDescent="0.25">
      <c r="A16668" s="221">
        <v>81141.677921982002</v>
      </c>
      <c r="B16668" s="221">
        <v>1.7263113387286899</v>
      </c>
      <c r="C16668" s="221">
        <v>1.8029761497018</v>
      </c>
      <c r="D16668" s="221"/>
      <c r="E16668" s="221">
        <v>1.8106090510936499</v>
      </c>
    </row>
    <row r="16669" spans="1:5" x14ac:dyDescent="0.25">
      <c r="A16669" s="221">
        <v>81143.116888062999</v>
      </c>
      <c r="B16669" s="221">
        <v>2.8022377466795398</v>
      </c>
      <c r="C16669" s="221">
        <v>1.80296711031144</v>
      </c>
      <c r="D16669" s="221"/>
      <c r="E16669" s="221">
        <v>1.81060779337752</v>
      </c>
    </row>
    <row r="16670" spans="1:5" x14ac:dyDescent="0.25">
      <c r="A16670" s="221">
        <v>81148.595973080097</v>
      </c>
      <c r="B16670" s="221">
        <v>2.09055714660242</v>
      </c>
      <c r="C16670" s="221">
        <v>1.8029326973942299</v>
      </c>
      <c r="D16670" s="221"/>
      <c r="E16670" s="221">
        <v>1.8106030044296</v>
      </c>
    </row>
    <row r="16671" spans="1:5" x14ac:dyDescent="0.25">
      <c r="A16671" s="221">
        <v>81153.644291123506</v>
      </c>
      <c r="B16671" s="221">
        <v>1.87244964356643</v>
      </c>
      <c r="C16671" s="221">
        <v>1.8029009983611199</v>
      </c>
      <c r="D16671" s="221"/>
      <c r="E16671" s="221">
        <v>1.8105985919899099</v>
      </c>
    </row>
    <row r="16672" spans="1:5" x14ac:dyDescent="0.25">
      <c r="A16672" s="221">
        <v>81167.957922545203</v>
      </c>
      <c r="B16672" s="221">
        <v>2.0027869398613301</v>
      </c>
      <c r="C16672" s="221">
        <v>1.8028111645225999</v>
      </c>
      <c r="D16672" s="221"/>
      <c r="E16672" s="221">
        <v>1.8105860812814201</v>
      </c>
    </row>
    <row r="16673" spans="1:5" x14ac:dyDescent="0.25">
      <c r="A16673" s="221">
        <v>81168.073449532501</v>
      </c>
      <c r="B16673" s="221">
        <v>2.2389194650431099</v>
      </c>
      <c r="C16673" s="221">
        <v>1.80281043972274</v>
      </c>
      <c r="D16673" s="221"/>
      <c r="E16673" s="221">
        <v>1.81058598030604</v>
      </c>
    </row>
    <row r="16674" spans="1:5" x14ac:dyDescent="0.25">
      <c r="A16674" s="221">
        <v>81180.038686895496</v>
      </c>
      <c r="B16674" s="221">
        <v>2.2029927691923601</v>
      </c>
      <c r="C16674" s="221">
        <v>1.80273539393601</v>
      </c>
      <c r="D16674" s="221"/>
      <c r="E16674" s="221">
        <v>1.8105755221915201</v>
      </c>
    </row>
    <row r="16675" spans="1:5" x14ac:dyDescent="0.25">
      <c r="A16675" s="221">
        <v>81183.024885940293</v>
      </c>
      <c r="B16675" s="221">
        <v>0.92564254648137601</v>
      </c>
      <c r="C16675" s="221">
        <v>1.80271667144582</v>
      </c>
      <c r="D16675" s="221"/>
      <c r="E16675" s="221">
        <v>1.8105729121295</v>
      </c>
    </row>
    <row r="16676" spans="1:5" x14ac:dyDescent="0.25">
      <c r="A16676" s="221">
        <v>81183.750016909107</v>
      </c>
      <c r="B16676" s="221">
        <v>1.58207659464467</v>
      </c>
      <c r="C16676" s="221">
        <v>1.80271212552723</v>
      </c>
      <c r="D16676" s="221"/>
      <c r="E16676" s="221">
        <v>1.8105722783349101</v>
      </c>
    </row>
    <row r="16677" spans="1:5" x14ac:dyDescent="0.25">
      <c r="A16677" s="221">
        <v>81184.6446897485</v>
      </c>
      <c r="B16677" s="221">
        <v>2.0608016616400402</v>
      </c>
      <c r="C16677" s="221">
        <v>1.80270651695708</v>
      </c>
      <c r="D16677" s="221"/>
      <c r="E16677" s="221">
        <v>1.8105714963536801</v>
      </c>
    </row>
    <row r="16678" spans="1:5" x14ac:dyDescent="0.25">
      <c r="A16678" s="221">
        <v>81207.184906062495</v>
      </c>
      <c r="B16678" s="221">
        <v>2.2295868808757802</v>
      </c>
      <c r="C16678" s="221">
        <v>1.8025652968203001</v>
      </c>
      <c r="D16678" s="221"/>
      <c r="E16678" s="221">
        <v>1.8105517952682499</v>
      </c>
    </row>
    <row r="16679" spans="1:5" x14ac:dyDescent="0.25">
      <c r="A16679" s="221">
        <v>81215.768105023002</v>
      </c>
      <c r="B16679" s="221">
        <v>3.2114254640222</v>
      </c>
      <c r="C16679" s="221">
        <v>1.8025115617202501</v>
      </c>
      <c r="D16679" s="221"/>
      <c r="E16679" s="221">
        <v>1.81054429319579</v>
      </c>
    </row>
    <row r="16680" spans="1:5" x14ac:dyDescent="0.25">
      <c r="A16680" s="221">
        <v>81222.032781385598</v>
      </c>
      <c r="B16680" s="221">
        <v>1.14687452784759</v>
      </c>
      <c r="C16680" s="221">
        <v>1.80247235584806</v>
      </c>
      <c r="D16680" s="221"/>
      <c r="E16680" s="221">
        <v>1.8105388176084001</v>
      </c>
    </row>
    <row r="16681" spans="1:5" x14ac:dyDescent="0.25">
      <c r="A16681" s="221">
        <v>81222.381437750097</v>
      </c>
      <c r="B16681" s="221">
        <v>1.50033065939044</v>
      </c>
      <c r="C16681" s="221">
        <v>1.8024701742207001</v>
      </c>
      <c r="D16681" s="221"/>
      <c r="E16681" s="221">
        <v>1.8105385128682501</v>
      </c>
    </row>
    <row r="16682" spans="1:5" x14ac:dyDescent="0.25">
      <c r="A16682" s="221">
        <v>81243.999225901003</v>
      </c>
      <c r="B16682" s="221">
        <v>0.82450834172573795</v>
      </c>
      <c r="C16682" s="221">
        <v>1.80233497900863</v>
      </c>
      <c r="D16682" s="221"/>
      <c r="E16682" s="221">
        <v>1.8105196459311399</v>
      </c>
    </row>
    <row r="16683" spans="1:5" x14ac:dyDescent="0.25">
      <c r="A16683" s="221">
        <v>81248.537296928102</v>
      </c>
      <c r="B16683" s="221">
        <v>2.5063732778867398</v>
      </c>
      <c r="C16683" s="221">
        <v>1.8023066150934399</v>
      </c>
      <c r="D16683" s="221"/>
      <c r="E16683" s="221">
        <v>1.8105156881428</v>
      </c>
    </row>
    <row r="16684" spans="1:5" x14ac:dyDescent="0.25">
      <c r="A16684" s="221">
        <v>81258.176793607505</v>
      </c>
      <c r="B16684" s="221">
        <v>1.8024271559896199</v>
      </c>
      <c r="C16684" s="221">
        <v>1.8022463885737801</v>
      </c>
      <c r="D16684" s="221"/>
      <c r="E16684" s="221">
        <v>1.81050728124759</v>
      </c>
    </row>
    <row r="16685" spans="1:5" x14ac:dyDescent="0.25">
      <c r="A16685" s="221">
        <v>81269.273776490401</v>
      </c>
      <c r="B16685" s="221">
        <v>2.2804799270657301</v>
      </c>
      <c r="C16685" s="221">
        <v>1.8021770900257199</v>
      </c>
      <c r="D16685" s="221"/>
      <c r="E16685" s="221">
        <v>1.8104976032347999</v>
      </c>
    </row>
    <row r="16686" spans="1:5" x14ac:dyDescent="0.25">
      <c r="A16686" s="221">
        <v>81278.673438001497</v>
      </c>
      <c r="B16686" s="221">
        <v>0.78229667928200197</v>
      </c>
      <c r="C16686" s="221">
        <v>1.8021184194045401</v>
      </c>
      <c r="D16686" s="221"/>
      <c r="E16686" s="221">
        <v>1.8104894087389301</v>
      </c>
    </row>
    <row r="16687" spans="1:5" x14ac:dyDescent="0.25">
      <c r="A16687" s="221">
        <v>81290.362665294102</v>
      </c>
      <c r="B16687" s="221">
        <v>1.94185033429553</v>
      </c>
      <c r="C16687" s="221">
        <v>1.8020454940572399</v>
      </c>
      <c r="D16687" s="221"/>
      <c r="E16687" s="221">
        <v>1.81047922540805</v>
      </c>
    </row>
    <row r="16688" spans="1:5" x14ac:dyDescent="0.25">
      <c r="A16688" s="221">
        <v>81292.317994010999</v>
      </c>
      <c r="B16688" s="221">
        <v>2.1148138600301598</v>
      </c>
      <c r="C16688" s="221">
        <v>1.8020332992942101</v>
      </c>
      <c r="D16688" s="221"/>
      <c r="E16688" s="221">
        <v>1.8104775219798599</v>
      </c>
    </row>
    <row r="16689" spans="1:5" x14ac:dyDescent="0.25">
      <c r="A16689" s="221">
        <v>81300.479234849598</v>
      </c>
      <c r="B16689" s="221">
        <v>0.38317494862798501</v>
      </c>
      <c r="C16689" s="221">
        <v>1.8019824122777199</v>
      </c>
      <c r="D16689" s="221"/>
      <c r="E16689" s="221">
        <v>1.810470412133</v>
      </c>
    </row>
    <row r="16690" spans="1:5" x14ac:dyDescent="0.25">
      <c r="A16690" s="221">
        <v>81311.362999820296</v>
      </c>
      <c r="B16690" s="221">
        <v>1.8054306479428699</v>
      </c>
      <c r="C16690" s="221">
        <v>1.8019145798962399</v>
      </c>
      <c r="D16690" s="221"/>
      <c r="E16690" s="221">
        <v>1.8104609304985699</v>
      </c>
    </row>
    <row r="16691" spans="1:5" x14ac:dyDescent="0.25">
      <c r="A16691" s="221">
        <v>81317.809354908706</v>
      </c>
      <c r="B16691" s="221">
        <v>2.3150488893958201</v>
      </c>
      <c r="C16691" s="221">
        <v>1.8018744195629299</v>
      </c>
      <c r="D16691" s="221"/>
      <c r="E16691" s="221">
        <v>1.8104553146126601</v>
      </c>
    </row>
    <row r="16692" spans="1:5" x14ac:dyDescent="0.25">
      <c r="A16692" s="221">
        <v>81322.701506658297</v>
      </c>
      <c r="B16692" s="221">
        <v>1.81472682181625</v>
      </c>
      <c r="C16692" s="221">
        <v>1.8018439498038401</v>
      </c>
      <c r="D16692" s="221"/>
      <c r="E16692" s="221">
        <v>1.8104510527056299</v>
      </c>
    </row>
    <row r="16693" spans="1:5" x14ac:dyDescent="0.25">
      <c r="A16693" s="221">
        <v>81329.544666178204</v>
      </c>
      <c r="B16693" s="221">
        <v>2.07377653078635</v>
      </c>
      <c r="C16693" s="221">
        <v>1.8018013401378099</v>
      </c>
      <c r="D16693" s="221"/>
      <c r="E16693" s="221">
        <v>1.8104450911347001</v>
      </c>
    </row>
    <row r="16694" spans="1:5" x14ac:dyDescent="0.25">
      <c r="A16694" s="221">
        <v>81336.539819540107</v>
      </c>
      <c r="B16694" s="221">
        <v>1.4080378221357199</v>
      </c>
      <c r="C16694" s="221">
        <v>1.8017577979345301</v>
      </c>
      <c r="D16694" s="221"/>
      <c r="E16694" s="221">
        <v>1.8104389979272999</v>
      </c>
    </row>
    <row r="16695" spans="1:5" x14ac:dyDescent="0.25">
      <c r="A16695" s="221">
        <v>81341.553104068997</v>
      </c>
      <c r="B16695" s="221">
        <v>1.0304268222299999</v>
      </c>
      <c r="C16695" s="221">
        <v>1.8017266007174999</v>
      </c>
      <c r="D16695" s="221"/>
      <c r="E16695" s="221">
        <v>1.8104346337966599</v>
      </c>
    </row>
    <row r="16696" spans="1:5" x14ac:dyDescent="0.25">
      <c r="A16696" s="221">
        <v>81342.034021366504</v>
      </c>
      <c r="B16696" s="221">
        <v>2.0642154299990398</v>
      </c>
      <c r="C16696" s="221">
        <v>1.80172360838907</v>
      </c>
      <c r="D16696" s="221"/>
      <c r="E16696" s="221">
        <v>1.8104342151517701</v>
      </c>
    </row>
    <row r="16697" spans="1:5" x14ac:dyDescent="0.25">
      <c r="A16697" s="221">
        <v>81363.747152906697</v>
      </c>
      <c r="B16697" s="221">
        <v>2.07980902556706</v>
      </c>
      <c r="C16697" s="221">
        <v>1.8015885748709299</v>
      </c>
      <c r="D16697" s="221"/>
      <c r="E16697" s="221">
        <v>1.81041532049363</v>
      </c>
    </row>
    <row r="16698" spans="1:5" x14ac:dyDescent="0.25">
      <c r="A16698" s="221">
        <v>81366.359661516501</v>
      </c>
      <c r="B16698" s="221">
        <v>1.74863819853992</v>
      </c>
      <c r="C16698" s="221">
        <v>1.8015723367068801</v>
      </c>
      <c r="D16698" s="221"/>
      <c r="E16698" s="221">
        <v>1.81041304724352</v>
      </c>
    </row>
    <row r="16699" spans="1:5" x14ac:dyDescent="0.25">
      <c r="A16699" s="221">
        <v>81367.383001572001</v>
      </c>
      <c r="B16699" s="221">
        <v>1.8201365177194799</v>
      </c>
      <c r="C16699" s="221">
        <v>1.80156597661403</v>
      </c>
      <c r="D16699" s="221"/>
      <c r="E16699" s="221">
        <v>1.8104121567936799</v>
      </c>
    </row>
    <row r="16700" spans="1:5" x14ac:dyDescent="0.25">
      <c r="A16700" s="221">
        <v>81371.308691082304</v>
      </c>
      <c r="B16700" s="221">
        <v>2.7341549814808199</v>
      </c>
      <c r="C16700" s="221">
        <v>1.80154158104907</v>
      </c>
      <c r="D16700" s="221"/>
      <c r="E16700" s="221">
        <v>1.81040874089141</v>
      </c>
    </row>
    <row r="16701" spans="1:5" x14ac:dyDescent="0.25">
      <c r="A16701" s="221">
        <v>81383.771563414106</v>
      </c>
      <c r="B16701" s="221">
        <v>2.4893243181284701</v>
      </c>
      <c r="C16701" s="221">
        <v>1.80146416112075</v>
      </c>
      <c r="D16701" s="221"/>
      <c r="E16701" s="221">
        <v>1.81039790051793</v>
      </c>
    </row>
    <row r="16702" spans="1:5" x14ac:dyDescent="0.25">
      <c r="A16702" s="221">
        <v>81401.205681850697</v>
      </c>
      <c r="B16702" s="221">
        <v>1.2511630986402</v>
      </c>
      <c r="C16702" s="221">
        <v>1.8013559320915</v>
      </c>
      <c r="D16702" s="221"/>
      <c r="E16702" s="221">
        <v>1.81038275233363</v>
      </c>
    </row>
    <row r="16703" spans="1:5" x14ac:dyDescent="0.25">
      <c r="A16703" s="221">
        <v>81419.148799955801</v>
      </c>
      <c r="B16703" s="221">
        <v>2.8583183813888402</v>
      </c>
      <c r="C16703" s="221">
        <v>1.8012446307957699</v>
      </c>
      <c r="D16703" s="221"/>
      <c r="E16703" s="221">
        <v>1.8103671618888899</v>
      </c>
    </row>
    <row r="16704" spans="1:5" x14ac:dyDescent="0.25">
      <c r="A16704" s="221">
        <v>81431.292874119594</v>
      </c>
      <c r="B16704" s="221">
        <v>-1.38340844398485</v>
      </c>
      <c r="C16704" s="221">
        <v>1.8011693509729301</v>
      </c>
      <c r="D16704" s="221"/>
      <c r="E16704" s="221">
        <v>1.81035661012659</v>
      </c>
    </row>
    <row r="16705" spans="1:5" x14ac:dyDescent="0.25">
      <c r="A16705" s="221">
        <v>81439.716423374499</v>
      </c>
      <c r="B16705" s="221">
        <v>0.92446314890146697</v>
      </c>
      <c r="C16705" s="221">
        <v>1.80111715781146</v>
      </c>
      <c r="D16705" s="221"/>
      <c r="E16705" s="221">
        <v>1.81034929105984</v>
      </c>
    </row>
    <row r="16706" spans="1:5" x14ac:dyDescent="0.25">
      <c r="A16706" s="221">
        <v>81442.854838609506</v>
      </c>
      <c r="B16706" s="221">
        <v>1.05972589799106</v>
      </c>
      <c r="C16706" s="221">
        <v>1.8010977167792901</v>
      </c>
      <c r="D16706" s="221"/>
      <c r="E16706" s="221">
        <v>1.81034656414866</v>
      </c>
    </row>
    <row r="16707" spans="1:5" x14ac:dyDescent="0.25">
      <c r="A16707" s="221">
        <v>81443.563869253005</v>
      </c>
      <c r="B16707" s="221">
        <v>1.8940548763354701</v>
      </c>
      <c r="C16707" s="221">
        <v>1.80109332503004</v>
      </c>
      <c r="D16707" s="221"/>
      <c r="E16707" s="221">
        <v>1.8103459480849999</v>
      </c>
    </row>
    <row r="16708" spans="1:5" x14ac:dyDescent="0.25">
      <c r="A16708" s="221">
        <v>81472.014105594004</v>
      </c>
      <c r="B16708" s="221">
        <v>1.6893646706223699</v>
      </c>
      <c r="C16708" s="221">
        <v>1.8009172149566</v>
      </c>
      <c r="D16708" s="221"/>
      <c r="E16708" s="221">
        <v>1.8103212356691101</v>
      </c>
    </row>
    <row r="16709" spans="1:5" x14ac:dyDescent="0.25">
      <c r="A16709" s="221">
        <v>81528.739843974006</v>
      </c>
      <c r="B16709" s="221">
        <v>0.90888453646744705</v>
      </c>
      <c r="C16709" s="221">
        <v>1.80056671393955</v>
      </c>
      <c r="D16709" s="221"/>
      <c r="E16709" s="221">
        <v>1.8102720341657901</v>
      </c>
    </row>
    <row r="16710" spans="1:5" x14ac:dyDescent="0.25">
      <c r="A16710" s="221">
        <v>81529.757204166599</v>
      </c>
      <c r="B16710" s="221">
        <v>2.9813681561127798</v>
      </c>
      <c r="C16710" s="221">
        <v>1.8005604354273701</v>
      </c>
      <c r="D16710" s="221"/>
      <c r="E16710" s="221">
        <v>1.81027115175064</v>
      </c>
    </row>
    <row r="16711" spans="1:5" x14ac:dyDescent="0.25">
      <c r="A16711" s="221">
        <v>81531.920269243696</v>
      </c>
      <c r="B16711" s="221">
        <v>1.1360740091296999</v>
      </c>
      <c r="C16711" s="221">
        <v>1.8005470872223801</v>
      </c>
      <c r="D16711" s="221"/>
      <c r="E16711" s="221">
        <v>1.8102692755995899</v>
      </c>
    </row>
    <row r="16712" spans="1:5" x14ac:dyDescent="0.25">
      <c r="A16712" s="221">
        <v>81539.664584812301</v>
      </c>
      <c r="B16712" s="221">
        <v>1.14563563136783</v>
      </c>
      <c r="C16712" s="221">
        <v>1.80049930712407</v>
      </c>
      <c r="D16712" s="221"/>
      <c r="E16712" s="221">
        <v>1.8102625664751799</v>
      </c>
    </row>
    <row r="16713" spans="1:5" x14ac:dyDescent="0.25">
      <c r="A16713" s="221">
        <v>81576.558665318895</v>
      </c>
      <c r="B16713" s="221">
        <v>1.0586125866037599</v>
      </c>
      <c r="C16713" s="221">
        <v>1.8002718906908599</v>
      </c>
      <c r="D16713" s="221"/>
      <c r="E16713" s="221">
        <v>1.8102306137762301</v>
      </c>
    </row>
    <row r="16714" spans="1:5" x14ac:dyDescent="0.25">
      <c r="A16714" s="221">
        <v>81580.701015204395</v>
      </c>
      <c r="B16714" s="221">
        <v>2.8972222816752198</v>
      </c>
      <c r="C16714" s="221">
        <v>1.8002463784587801</v>
      </c>
      <c r="D16714" s="221"/>
      <c r="E16714" s="221">
        <v>1.8102270262289299</v>
      </c>
    </row>
    <row r="16715" spans="1:5" x14ac:dyDescent="0.25">
      <c r="A16715" s="221">
        <v>81584.078302600596</v>
      </c>
      <c r="B16715" s="221">
        <v>2.4414001550779001</v>
      </c>
      <c r="C16715" s="221">
        <v>1.80022558131733</v>
      </c>
      <c r="D16715" s="221"/>
      <c r="E16715" s="221">
        <v>1.8102241012760401</v>
      </c>
    </row>
    <row r="16716" spans="1:5" x14ac:dyDescent="0.25">
      <c r="A16716" s="221">
        <v>81587.097742348502</v>
      </c>
      <c r="B16716" s="221">
        <v>1.59512757023643</v>
      </c>
      <c r="C16716" s="221">
        <v>1.8002069901818101</v>
      </c>
      <c r="D16716" s="221"/>
      <c r="E16716" s="221">
        <v>1.8102214862427299</v>
      </c>
    </row>
    <row r="16717" spans="1:5" x14ac:dyDescent="0.25">
      <c r="A16717" s="221">
        <v>81587.821558396405</v>
      </c>
      <c r="B16717" s="221">
        <v>1.64785326120322</v>
      </c>
      <c r="C16717" s="221">
        <v>1.8002025338760299</v>
      </c>
      <c r="D16717" s="221"/>
      <c r="E16717" s="221">
        <v>1.8102208593704601</v>
      </c>
    </row>
    <row r="16718" spans="1:5" x14ac:dyDescent="0.25">
      <c r="A16718" s="221">
        <v>81597.162546491003</v>
      </c>
      <c r="B16718" s="221">
        <v>1.99564483332069</v>
      </c>
      <c r="C16718" s="221">
        <v>1.8001450360140401</v>
      </c>
      <c r="D16718" s="221"/>
      <c r="E16718" s="221">
        <v>1.8102127694607399</v>
      </c>
    </row>
    <row r="16719" spans="1:5" x14ac:dyDescent="0.25">
      <c r="A16719" s="221">
        <v>81597.696459445593</v>
      </c>
      <c r="B16719" s="221">
        <v>1.36956160778872</v>
      </c>
      <c r="C16719" s="221">
        <v>1.80014175019787</v>
      </c>
      <c r="D16719" s="221"/>
      <c r="E16719" s="221">
        <v>1.81021230705702</v>
      </c>
    </row>
    <row r="16720" spans="1:5" x14ac:dyDescent="0.25">
      <c r="A16720" s="221">
        <v>81607.909999937707</v>
      </c>
      <c r="B16720" s="221">
        <v>1.7565696220954901</v>
      </c>
      <c r="C16720" s="221">
        <v>1.8000789073586101</v>
      </c>
      <c r="D16720" s="221"/>
      <c r="E16720" s="221">
        <v>1.81020347237393</v>
      </c>
    </row>
    <row r="16721" spans="1:5" x14ac:dyDescent="0.25">
      <c r="A16721" s="221">
        <v>81609.576019025699</v>
      </c>
      <c r="B16721" s="221">
        <v>1.6226129147447701</v>
      </c>
      <c r="C16721" s="221">
        <v>1.80006865894743</v>
      </c>
      <c r="D16721" s="221"/>
      <c r="E16721" s="221">
        <v>1.8102020332212301</v>
      </c>
    </row>
    <row r="16722" spans="1:5" x14ac:dyDescent="0.25">
      <c r="A16722" s="221">
        <v>81610.580165942505</v>
      </c>
      <c r="B16722" s="221">
        <v>1.40468544505128</v>
      </c>
      <c r="C16722" s="221">
        <v>1.8000624823292799</v>
      </c>
      <c r="D16722" s="221"/>
      <c r="E16722" s="221">
        <v>1.81020116581176</v>
      </c>
    </row>
    <row r="16723" spans="1:5" x14ac:dyDescent="0.25">
      <c r="A16723" s="221">
        <v>81612.296650802105</v>
      </c>
      <c r="B16723" s="221">
        <v>2.9126656551638601</v>
      </c>
      <c r="C16723" s="221">
        <v>1.8000519246131901</v>
      </c>
      <c r="D16723" s="221"/>
      <c r="E16723" s="221">
        <v>1.81019968306535</v>
      </c>
    </row>
    <row r="16724" spans="1:5" x14ac:dyDescent="0.25">
      <c r="A16724" s="221">
        <v>81616.576290030294</v>
      </c>
      <c r="B16724" s="221">
        <v>1.4808782547111901</v>
      </c>
      <c r="C16724" s="221">
        <v>1.8000256046391101</v>
      </c>
      <c r="D16724" s="221"/>
      <c r="E16724" s="221">
        <v>1.8101959861963499</v>
      </c>
    </row>
    <row r="16725" spans="1:5" x14ac:dyDescent="0.25">
      <c r="A16725" s="221">
        <v>81618.170444121497</v>
      </c>
      <c r="B16725" s="221">
        <v>1.53082506717381</v>
      </c>
      <c r="C16725" s="221">
        <v>1.8000158016613399</v>
      </c>
      <c r="D16725" s="221"/>
      <c r="E16725" s="221">
        <v>1.8101946091226</v>
      </c>
    </row>
    <row r="16726" spans="1:5" x14ac:dyDescent="0.25">
      <c r="A16726" s="221">
        <v>81629.799869465307</v>
      </c>
      <c r="B16726" s="221">
        <v>2.63557324356769</v>
      </c>
      <c r="C16726" s="221">
        <v>1.799944307184</v>
      </c>
      <c r="D16726" s="221"/>
      <c r="E16726" s="221">
        <v>1.81018456330803</v>
      </c>
    </row>
    <row r="16727" spans="1:5" x14ac:dyDescent="0.25">
      <c r="A16727" s="221">
        <v>81638.386559979204</v>
      </c>
      <c r="B16727" s="221">
        <v>1.6173355251725801</v>
      </c>
      <c r="C16727" s="221">
        <v>1.79989153959132</v>
      </c>
      <c r="D16727" s="221"/>
      <c r="E16727" s="221">
        <v>1.8101771458907401</v>
      </c>
    </row>
    <row r="16728" spans="1:5" x14ac:dyDescent="0.25">
      <c r="A16728" s="221">
        <v>81638.418349681</v>
      </c>
      <c r="B16728" s="221">
        <v>0.62022118133830995</v>
      </c>
      <c r="C16728" s="221">
        <v>1.7998913442678</v>
      </c>
      <c r="D16728" s="221"/>
      <c r="E16728" s="221">
        <v>1.81017711842993</v>
      </c>
    </row>
    <row r="16729" spans="1:5" x14ac:dyDescent="0.25">
      <c r="A16729" s="221">
        <v>81661.546103344401</v>
      </c>
      <c r="B16729" s="221">
        <v>2.1842861541579799</v>
      </c>
      <c r="C16729" s="221">
        <v>1.79974930591369</v>
      </c>
      <c r="D16729" s="221"/>
      <c r="E16729" s="221">
        <v>1.8101571400459799</v>
      </c>
    </row>
    <row r="16730" spans="1:5" x14ac:dyDescent="0.25">
      <c r="A16730" s="221">
        <v>81668.025963483902</v>
      </c>
      <c r="B16730" s="221">
        <v>1.8527319223493199</v>
      </c>
      <c r="C16730" s="221">
        <v>1.7997095328769099</v>
      </c>
      <c r="D16730" s="221"/>
      <c r="E16730" s="221">
        <v>1.81015154256619</v>
      </c>
    </row>
    <row r="16731" spans="1:5" x14ac:dyDescent="0.25">
      <c r="A16731" s="221">
        <v>81668.221848093905</v>
      </c>
      <c r="B16731" s="221">
        <v>3.9567667410969101</v>
      </c>
      <c r="C16731" s="221">
        <v>1.79970833070214</v>
      </c>
      <c r="D16731" s="221"/>
      <c r="E16731" s="221">
        <v>1.81015137335573</v>
      </c>
    </row>
    <row r="16732" spans="1:5" x14ac:dyDescent="0.25">
      <c r="A16732" s="221">
        <v>81701.8761080853</v>
      </c>
      <c r="B16732" s="221">
        <v>2.6445924332693802</v>
      </c>
      <c r="C16732" s="221">
        <v>1.79950192268551</v>
      </c>
      <c r="D16732" s="221"/>
      <c r="E16732" s="221">
        <v>1.81012230188872</v>
      </c>
    </row>
    <row r="16733" spans="1:5" x14ac:dyDescent="0.25">
      <c r="A16733" s="221">
        <v>81709.881133549396</v>
      </c>
      <c r="B16733" s="221">
        <v>0.88746484697981298</v>
      </c>
      <c r="C16733" s="221">
        <v>1.79945286506234</v>
      </c>
      <c r="D16733" s="221"/>
      <c r="E16733" s="221">
        <v>1.8101153869295501</v>
      </c>
    </row>
    <row r="16734" spans="1:5" x14ac:dyDescent="0.25">
      <c r="A16734" s="221">
        <v>81722.991862286406</v>
      </c>
      <c r="B16734" s="221">
        <v>2.8048964482949099</v>
      </c>
      <c r="C16734" s="221">
        <v>1.7993725496610999</v>
      </c>
      <c r="D16734" s="221"/>
      <c r="E16734" s="221">
        <v>1.8101040615247399</v>
      </c>
    </row>
    <row r="16735" spans="1:5" x14ac:dyDescent="0.25">
      <c r="A16735" s="221">
        <v>81725.311089575596</v>
      </c>
      <c r="B16735" s="221">
        <v>1.76711080627978</v>
      </c>
      <c r="C16735" s="221">
        <v>1.79935834632444</v>
      </c>
      <c r="D16735" s="221"/>
      <c r="E16735" s="221">
        <v>1.8101020581130001</v>
      </c>
    </row>
    <row r="16736" spans="1:5" x14ac:dyDescent="0.25">
      <c r="A16736" s="221">
        <v>81747.299598801503</v>
      </c>
      <c r="B16736" s="221">
        <v>3.13231858637866</v>
      </c>
      <c r="C16736" s="221">
        <v>1.7992237455460001</v>
      </c>
      <c r="D16736" s="221"/>
      <c r="E16736" s="221">
        <v>1.8100830638394501</v>
      </c>
    </row>
    <row r="16737" spans="1:5" x14ac:dyDescent="0.25">
      <c r="A16737" s="221">
        <v>81748.662142958899</v>
      </c>
      <c r="B16737" s="221">
        <v>3.1210279228940401</v>
      </c>
      <c r="C16737" s="221">
        <v>1.7992154084318199</v>
      </c>
      <c r="D16737" s="221"/>
      <c r="E16737" s="221">
        <v>1.8100818868366699</v>
      </c>
    </row>
    <row r="16738" spans="1:5" x14ac:dyDescent="0.25">
      <c r="A16738" s="221">
        <v>81755.017451484993</v>
      </c>
      <c r="B16738" s="221">
        <v>2.88806008532698</v>
      </c>
      <c r="C16738" s="221">
        <v>1.7991765271559099</v>
      </c>
      <c r="D16738" s="221"/>
      <c r="E16738" s="221">
        <v>1.8100763969479601</v>
      </c>
    </row>
    <row r="16739" spans="1:5" x14ac:dyDescent="0.25">
      <c r="A16739" s="221">
        <v>81761.253217271194</v>
      </c>
      <c r="B16739" s="221">
        <v>1.6569670023479399</v>
      </c>
      <c r="C16739" s="221">
        <v>1.7991383859904799</v>
      </c>
      <c r="D16739" s="221"/>
      <c r="E16739" s="221">
        <v>1.81007101032352</v>
      </c>
    </row>
    <row r="16740" spans="1:5" x14ac:dyDescent="0.25">
      <c r="A16740" s="221">
        <v>81766.5334902287</v>
      </c>
      <c r="B16740" s="221">
        <v>4.4903375753402797</v>
      </c>
      <c r="C16740" s="221">
        <v>1.7991060958682501</v>
      </c>
      <c r="D16740" s="221"/>
      <c r="E16740" s="221">
        <v>1.8100664573188301</v>
      </c>
    </row>
    <row r="16741" spans="1:5" x14ac:dyDescent="0.25">
      <c r="A16741" s="221">
        <v>81778.536595926096</v>
      </c>
      <c r="B16741" s="221">
        <v>2.12407438875164</v>
      </c>
      <c r="C16741" s="221">
        <v>1.7990327169539599</v>
      </c>
      <c r="D16741" s="221"/>
      <c r="E16741" s="221">
        <v>1.8100561168540801</v>
      </c>
    </row>
    <row r="16742" spans="1:5" x14ac:dyDescent="0.25">
      <c r="A16742" s="221">
        <v>81780.423190491201</v>
      </c>
      <c r="B16742" s="221">
        <v>2.1669395085204299</v>
      </c>
      <c r="C16742" s="221">
        <v>1.7990211864671299</v>
      </c>
      <c r="D16742" s="221"/>
      <c r="E16742" s="221">
        <v>1.810054491586</v>
      </c>
    </row>
    <row r="16743" spans="1:5" x14ac:dyDescent="0.25">
      <c r="A16743" s="221">
        <v>81808.148361149404</v>
      </c>
      <c r="B16743" s="221">
        <v>3.7440821105925601</v>
      </c>
      <c r="C16743" s="221">
        <v>1.7988518252821799</v>
      </c>
      <c r="D16743" s="221"/>
      <c r="E16743" s="221">
        <v>1.81003060683842</v>
      </c>
    </row>
    <row r="16744" spans="1:5" x14ac:dyDescent="0.25">
      <c r="A16744" s="221">
        <v>81812.069367636199</v>
      </c>
      <c r="B16744" s="221">
        <v>2.4421958931403398</v>
      </c>
      <c r="C16744" s="221">
        <v>1.7988278869555301</v>
      </c>
      <c r="D16744" s="221"/>
      <c r="E16744" s="221">
        <v>1.8100272289602</v>
      </c>
    </row>
    <row r="16745" spans="1:5" x14ac:dyDescent="0.25">
      <c r="A16745" s="221">
        <v>81814.779554180801</v>
      </c>
      <c r="B16745" s="221">
        <v>1.9284569373129801</v>
      </c>
      <c r="C16745" s="221">
        <v>1.79881134279292</v>
      </c>
      <c r="D16745" s="221"/>
      <c r="E16745" s="221">
        <v>1.81002489418209</v>
      </c>
    </row>
    <row r="16746" spans="1:5" x14ac:dyDescent="0.25">
      <c r="A16746" s="221">
        <v>81828.984545086001</v>
      </c>
      <c r="B16746" s="221">
        <v>0.98479224518526198</v>
      </c>
      <c r="C16746" s="221">
        <v>1.79872465498282</v>
      </c>
      <c r="D16746" s="221"/>
      <c r="E16746" s="221">
        <v>1.8100126568319099</v>
      </c>
    </row>
    <row r="16747" spans="1:5" x14ac:dyDescent="0.25">
      <c r="A16747" s="221">
        <v>81832.049935104995</v>
      </c>
      <c r="B16747" s="221">
        <v>2.2630159853874701</v>
      </c>
      <c r="C16747" s="221">
        <v>1.79870595366762</v>
      </c>
      <c r="D16747" s="221"/>
      <c r="E16747" s="221">
        <v>1.8100100160522501</v>
      </c>
    </row>
    <row r="16748" spans="1:5" x14ac:dyDescent="0.25">
      <c r="A16748" s="221">
        <v>81840.968327884606</v>
      </c>
      <c r="B16748" s="221">
        <v>2.5975879288313402</v>
      </c>
      <c r="C16748" s="221">
        <v>1.7986515556749401</v>
      </c>
      <c r="D16748" s="221"/>
      <c r="E16748" s="221">
        <v>1.8100023330135</v>
      </c>
    </row>
    <row r="16749" spans="1:5" x14ac:dyDescent="0.25">
      <c r="A16749" s="221">
        <v>81843.475407071805</v>
      </c>
      <c r="B16749" s="221">
        <v>4.0097827652235196</v>
      </c>
      <c r="C16749" s="221">
        <v>1.7986362681219401</v>
      </c>
      <c r="D16749" s="221"/>
      <c r="E16749" s="221">
        <v>1.81000017320881</v>
      </c>
    </row>
    <row r="16750" spans="1:5" x14ac:dyDescent="0.25">
      <c r="A16750" s="221">
        <v>81852.350023627398</v>
      </c>
      <c r="B16750" s="221">
        <v>1.97954809607364</v>
      </c>
      <c r="C16750" s="221">
        <v>1.79858215696977</v>
      </c>
      <c r="D16750" s="221"/>
      <c r="E16750" s="221">
        <v>1.80999254048963</v>
      </c>
    </row>
    <row r="16751" spans="1:5" x14ac:dyDescent="0.25">
      <c r="A16751" s="221">
        <v>81857.871674302995</v>
      </c>
      <c r="B16751" s="221">
        <v>0.95376163008789006</v>
      </c>
      <c r="C16751" s="221">
        <v>1.7985484990254901</v>
      </c>
      <c r="D16751" s="221"/>
      <c r="E16751" s="221">
        <v>1.80998779382548</v>
      </c>
    </row>
    <row r="16752" spans="1:5" x14ac:dyDescent="0.25">
      <c r="A16752" s="221">
        <v>81866.5165561834</v>
      </c>
      <c r="B16752" s="221">
        <v>1.3131055399213001</v>
      </c>
      <c r="C16752" s="221">
        <v>1.7984958157270501</v>
      </c>
      <c r="D16752" s="221"/>
      <c r="E16752" s="221">
        <v>1.80998036228857</v>
      </c>
    </row>
    <row r="16753" spans="1:5" x14ac:dyDescent="0.25">
      <c r="A16753" s="221">
        <v>81874.020152168101</v>
      </c>
      <c r="B16753" s="221">
        <v>1.4557555467697101</v>
      </c>
      <c r="C16753" s="221">
        <v>1.7984501001186699</v>
      </c>
      <c r="D16753" s="221"/>
      <c r="E16753" s="221">
        <v>1.80997391185334</v>
      </c>
    </row>
    <row r="16754" spans="1:5" x14ac:dyDescent="0.25">
      <c r="A16754" s="221">
        <v>81883.481975926305</v>
      </c>
      <c r="B16754" s="221">
        <v>0.87008049450532099</v>
      </c>
      <c r="C16754" s="221">
        <v>1.7983924704919301</v>
      </c>
      <c r="D16754" s="221"/>
      <c r="E16754" s="221">
        <v>1.8099657780357199</v>
      </c>
    </row>
    <row r="16755" spans="1:5" x14ac:dyDescent="0.25">
      <c r="A16755" s="221">
        <v>81890.842388679695</v>
      </c>
      <c r="B16755" s="221">
        <v>2.4390191953666398</v>
      </c>
      <c r="C16755" s="221">
        <v>1.7983476526696001</v>
      </c>
      <c r="D16755" s="221"/>
      <c r="E16755" s="221">
        <v>1.80995945068737</v>
      </c>
    </row>
    <row r="16756" spans="1:5" x14ac:dyDescent="0.25">
      <c r="A16756" s="221">
        <v>81895.4878129383</v>
      </c>
      <c r="B16756" s="221">
        <v>1.30378174546981</v>
      </c>
      <c r="C16756" s="221">
        <v>1.79831937217073</v>
      </c>
      <c r="D16756" s="221"/>
      <c r="E16756" s="221">
        <v>1.80995545726764</v>
      </c>
    </row>
    <row r="16757" spans="1:5" x14ac:dyDescent="0.25">
      <c r="A16757" s="221">
        <v>81910.478961294197</v>
      </c>
      <c r="B16757" s="221">
        <v>1.67498810977542</v>
      </c>
      <c r="C16757" s="221">
        <v>1.7982281384560701</v>
      </c>
      <c r="D16757" s="221"/>
      <c r="E16757" s="221">
        <v>1.8099425701890099</v>
      </c>
    </row>
    <row r="16758" spans="1:5" x14ac:dyDescent="0.25">
      <c r="A16758" s="221">
        <v>81920.024738515101</v>
      </c>
      <c r="B16758" s="221">
        <v>1.9862215534312699</v>
      </c>
      <c r="C16758" s="221">
        <v>1.79817006783292</v>
      </c>
      <c r="D16758" s="221"/>
      <c r="E16758" s="221">
        <v>1.8099343642011401</v>
      </c>
    </row>
    <row r="16759" spans="1:5" x14ac:dyDescent="0.25">
      <c r="A16759" s="221">
        <v>81959.402064581402</v>
      </c>
      <c r="B16759" s="221">
        <v>1.3983121606047799</v>
      </c>
      <c r="C16759" s="221">
        <v>1.7979307101862201</v>
      </c>
      <c r="D16759" s="221"/>
      <c r="E16759" s="221">
        <v>1.80990052841196</v>
      </c>
    </row>
    <row r="16760" spans="1:5" x14ac:dyDescent="0.25">
      <c r="A16760" s="221">
        <v>81966.092665227203</v>
      </c>
      <c r="B16760" s="221">
        <v>1.80877196448412</v>
      </c>
      <c r="C16760" s="221">
        <v>1.7978900708624199</v>
      </c>
      <c r="D16760" s="221"/>
      <c r="E16760" s="221">
        <v>1.80989478532726</v>
      </c>
    </row>
    <row r="16761" spans="1:5" x14ac:dyDescent="0.25">
      <c r="A16761" s="221">
        <v>81972.276002504805</v>
      </c>
      <c r="B16761" s="221">
        <v>1.5366110807037501</v>
      </c>
      <c r="C16761" s="221">
        <v>1.7978525203292499</v>
      </c>
      <c r="D16761" s="221"/>
      <c r="E16761" s="221">
        <v>1.80988947766782</v>
      </c>
    </row>
    <row r="16762" spans="1:5" x14ac:dyDescent="0.25">
      <c r="A16762" s="221">
        <v>81978.159983983103</v>
      </c>
      <c r="B16762" s="221">
        <v>0.16119975462518499</v>
      </c>
      <c r="C16762" s="221">
        <v>1.7978167945107799</v>
      </c>
      <c r="D16762" s="221"/>
      <c r="E16762" s="221">
        <v>1.8098844281773401</v>
      </c>
    </row>
    <row r="16763" spans="1:5" x14ac:dyDescent="0.25">
      <c r="A16763" s="221">
        <v>81978.650663193897</v>
      </c>
      <c r="B16763" s="221">
        <v>2.7759823844439602</v>
      </c>
      <c r="C16763" s="221">
        <v>1.79781381554702</v>
      </c>
      <c r="D16763" s="221"/>
      <c r="E16763" s="221">
        <v>1.80988400742978</v>
      </c>
    </row>
    <row r="16764" spans="1:5" x14ac:dyDescent="0.25">
      <c r="A16764" s="221">
        <v>81983.946149345007</v>
      </c>
      <c r="B16764" s="221">
        <v>3.8519520385591002</v>
      </c>
      <c r="C16764" s="221">
        <v>1.7977816690108499</v>
      </c>
      <c r="D16764" s="221"/>
      <c r="E16764" s="221">
        <v>1.80987946665688</v>
      </c>
    </row>
    <row r="16765" spans="1:5" x14ac:dyDescent="0.25">
      <c r="A16765" s="221">
        <v>81984.031559914205</v>
      </c>
      <c r="B16765" s="221">
        <v>1.25202584258042</v>
      </c>
      <c r="C16765" s="221">
        <v>1.79778115056482</v>
      </c>
      <c r="D16765" s="221"/>
      <c r="E16765" s="221">
        <v>1.80987939341904</v>
      </c>
    </row>
    <row r="16766" spans="1:5" x14ac:dyDescent="0.25">
      <c r="A16766" s="221">
        <v>81987.782951840898</v>
      </c>
      <c r="B16766" s="221">
        <v>1.8479757956432901</v>
      </c>
      <c r="C16766" s="221">
        <v>1.7977583808039701</v>
      </c>
      <c r="D16766" s="221"/>
      <c r="E16766" s="221">
        <v>1.80987617667589</v>
      </c>
    </row>
    <row r="16767" spans="1:5" x14ac:dyDescent="0.25">
      <c r="A16767" s="221">
        <v>82007.552054653395</v>
      </c>
      <c r="B16767" s="221">
        <v>1.70601478037822</v>
      </c>
      <c r="C16767" s="221">
        <v>1.79763843221398</v>
      </c>
      <c r="D16767" s="221"/>
      <c r="E16767" s="221">
        <v>1.8098592250677099</v>
      </c>
    </row>
    <row r="16768" spans="1:5" x14ac:dyDescent="0.25">
      <c r="A16768" s="221">
        <v>82022.261344509199</v>
      </c>
      <c r="B16768" s="221">
        <v>1.36778118314382</v>
      </c>
      <c r="C16768" s="221">
        <v>1.7975492310016401</v>
      </c>
      <c r="D16768" s="221"/>
      <c r="E16768" s="221">
        <v>1.8098466121474099</v>
      </c>
    </row>
    <row r="16769" spans="1:5" x14ac:dyDescent="0.25">
      <c r="A16769" s="221">
        <v>82023.501476650301</v>
      </c>
      <c r="B16769" s="221">
        <v>1.00954381719327</v>
      </c>
      <c r="C16769" s="221">
        <v>1.79754171231489</v>
      </c>
      <c r="D16769" s="221"/>
      <c r="E16769" s="221">
        <v>1.8098455487590399</v>
      </c>
    </row>
    <row r="16770" spans="1:5" x14ac:dyDescent="0.25">
      <c r="A16770" s="221">
        <v>82039.384355189701</v>
      </c>
      <c r="B16770" s="221">
        <v>2.01140110988334</v>
      </c>
      <c r="C16770" s="221">
        <v>1.7974454422121999</v>
      </c>
      <c r="D16770" s="221"/>
      <c r="E16770" s="221">
        <v>1.80983192951004</v>
      </c>
    </row>
    <row r="16771" spans="1:5" x14ac:dyDescent="0.25">
      <c r="A16771" s="221">
        <v>82040.146869130404</v>
      </c>
      <c r="B16771" s="221">
        <v>1.71433957926581</v>
      </c>
      <c r="C16771" s="221">
        <v>1.79744082158158</v>
      </c>
      <c r="D16771" s="221"/>
      <c r="E16771" s="221">
        <v>1.80983127566966</v>
      </c>
    </row>
    <row r="16772" spans="1:5" x14ac:dyDescent="0.25">
      <c r="A16772" s="221">
        <v>82064.567565159203</v>
      </c>
      <c r="B16772" s="221">
        <v>4.78993955859153E-2</v>
      </c>
      <c r="C16772" s="221">
        <v>1.7972928936430701</v>
      </c>
      <c r="D16772" s="221"/>
      <c r="E16772" s="221">
        <v>1.8098103618596899</v>
      </c>
    </row>
    <row r="16773" spans="1:5" x14ac:dyDescent="0.25">
      <c r="A16773" s="221">
        <v>82065.874883499098</v>
      </c>
      <c r="B16773" s="221">
        <v>4.8482002035730201</v>
      </c>
      <c r="C16773" s="221">
        <v>1.7972849775795701</v>
      </c>
      <c r="D16773" s="221"/>
      <c r="E16773" s="221">
        <v>1.80980924227623</v>
      </c>
    </row>
    <row r="16774" spans="1:5" x14ac:dyDescent="0.25">
      <c r="A16774" s="221">
        <v>82067.183561376296</v>
      </c>
      <c r="B16774" s="221">
        <v>0.91490713297701598</v>
      </c>
      <c r="C16774" s="221">
        <v>1.7972770535862701</v>
      </c>
      <c r="D16774" s="221"/>
      <c r="E16774" s="221">
        <v>1.80980812152847</v>
      </c>
    </row>
    <row r="16775" spans="1:5" x14ac:dyDescent="0.25">
      <c r="A16775" s="221">
        <v>82070.512046735006</v>
      </c>
      <c r="B16775" s="221">
        <v>2.82507908475753</v>
      </c>
      <c r="C16775" s="221">
        <v>1.79725690109908</v>
      </c>
      <c r="D16775" s="221"/>
      <c r="E16775" s="221">
        <v>1.80980527102371</v>
      </c>
    </row>
    <row r="16776" spans="1:5" x14ac:dyDescent="0.25">
      <c r="A16776" s="221">
        <v>82081.151116552006</v>
      </c>
      <c r="B16776" s="221">
        <v>1.7574684345553999</v>
      </c>
      <c r="C16776" s="221">
        <v>1.79719249934928</v>
      </c>
      <c r="D16776" s="221"/>
      <c r="E16776" s="221">
        <v>1.8097961597565999</v>
      </c>
    </row>
    <row r="16777" spans="1:5" x14ac:dyDescent="0.25">
      <c r="A16777" s="221">
        <v>82087.552144933798</v>
      </c>
      <c r="B16777" s="221">
        <v>1.49249314392279</v>
      </c>
      <c r="C16777" s="221">
        <v>1.7971537613661901</v>
      </c>
      <c r="D16777" s="221"/>
      <c r="E16777" s="221">
        <v>1.8097906779353199</v>
      </c>
    </row>
    <row r="16778" spans="1:5" x14ac:dyDescent="0.25">
      <c r="A16778" s="221">
        <v>82087.886330361696</v>
      </c>
      <c r="B16778" s="221">
        <v>2.5159048410266198</v>
      </c>
      <c r="C16778" s="221">
        <v>1.7971517392302301</v>
      </c>
      <c r="D16778" s="221"/>
      <c r="E16778" s="221">
        <v>1.8097903917399301</v>
      </c>
    </row>
    <row r="16779" spans="1:5" x14ac:dyDescent="0.25">
      <c r="A16779" s="221">
        <v>82091.497916977896</v>
      </c>
      <c r="B16779" s="221">
        <v>3.00284390283585</v>
      </c>
      <c r="C16779" s="221">
        <v>1.7971298857386</v>
      </c>
      <c r="D16779" s="221"/>
      <c r="E16779" s="221">
        <v>1.80978730164793</v>
      </c>
    </row>
    <row r="16780" spans="1:5" x14ac:dyDescent="0.25">
      <c r="A16780" s="221">
        <v>82095.744787374904</v>
      </c>
      <c r="B16780" s="221">
        <v>2.15830478381478</v>
      </c>
      <c r="C16780" s="221">
        <v>1.7971041911902199</v>
      </c>
      <c r="D16780" s="221"/>
      <c r="E16780" s="221">
        <v>1.8097836680038699</v>
      </c>
    </row>
    <row r="16781" spans="1:5" x14ac:dyDescent="0.25">
      <c r="A16781" s="221">
        <v>82112.224017857807</v>
      </c>
      <c r="B16781" s="221">
        <v>2.2733751890013498</v>
      </c>
      <c r="C16781" s="221">
        <v>1.79700451734335</v>
      </c>
      <c r="D16781" s="221"/>
      <c r="E16781" s="221">
        <v>1.80976956828989</v>
      </c>
    </row>
    <row r="16782" spans="1:5" x14ac:dyDescent="0.25">
      <c r="A16782" s="221">
        <v>82116.801681361394</v>
      </c>
      <c r="B16782" s="221">
        <v>1.45485042652607</v>
      </c>
      <c r="C16782" s="221">
        <v>1.7969768377730799</v>
      </c>
      <c r="D16782" s="221"/>
      <c r="E16782" s="221">
        <v>1.80976565161756</v>
      </c>
    </row>
    <row r="16783" spans="1:5" x14ac:dyDescent="0.25">
      <c r="A16783" s="221">
        <v>82118.381949174698</v>
      </c>
      <c r="B16783" s="221">
        <v>2.4263641824795901</v>
      </c>
      <c r="C16783" s="221">
        <v>1.79696728325594</v>
      </c>
      <c r="D16783" s="221"/>
      <c r="E16783" s="221">
        <v>1.80976429953233</v>
      </c>
    </row>
    <row r="16784" spans="1:5" x14ac:dyDescent="0.25">
      <c r="A16784" s="221">
        <v>82118.937221226894</v>
      </c>
      <c r="B16784" s="221">
        <v>1.8101922072677199</v>
      </c>
      <c r="C16784" s="221">
        <v>1.7969639261046799</v>
      </c>
      <c r="D16784" s="221"/>
      <c r="E16784" s="221">
        <v>1.80976382443872</v>
      </c>
    </row>
    <row r="16785" spans="1:5" x14ac:dyDescent="0.25">
      <c r="A16785" s="221">
        <v>82121.362004876501</v>
      </c>
      <c r="B16785" s="221">
        <v>2.1320500009440102</v>
      </c>
      <c r="C16785" s="221">
        <v>1.7969492666328799</v>
      </c>
      <c r="D16785" s="221"/>
      <c r="E16785" s="221">
        <v>1.80976174978141</v>
      </c>
    </row>
    <row r="16786" spans="1:5" x14ac:dyDescent="0.25">
      <c r="A16786" s="221">
        <v>82124.863917885305</v>
      </c>
      <c r="B16786" s="221">
        <v>1.02909086808742</v>
      </c>
      <c r="C16786" s="221">
        <v>1.7969280967850401</v>
      </c>
      <c r="D16786" s="221"/>
      <c r="E16786" s="221">
        <v>1.8097587556771799</v>
      </c>
    </row>
    <row r="16787" spans="1:5" x14ac:dyDescent="0.25">
      <c r="A16787" s="221">
        <v>82127.075149384997</v>
      </c>
      <c r="B16787" s="221">
        <v>1.5592711520286699</v>
      </c>
      <c r="C16787" s="221">
        <v>1.7969147304931501</v>
      </c>
      <c r="D16787" s="221"/>
      <c r="E16787" s="221">
        <v>1.80975686722993</v>
      </c>
    </row>
    <row r="16788" spans="1:5" x14ac:dyDescent="0.25">
      <c r="A16788" s="221">
        <v>82129.8587688236</v>
      </c>
      <c r="B16788" s="221">
        <v>2.0918358146932801</v>
      </c>
      <c r="C16788" s="221">
        <v>1.7968979054368099</v>
      </c>
      <c r="D16788" s="221"/>
      <c r="E16788" s="221">
        <v>1.8097544899489999</v>
      </c>
    </row>
    <row r="16789" spans="1:5" x14ac:dyDescent="0.25">
      <c r="A16789" s="221">
        <v>82148.305794465196</v>
      </c>
      <c r="B16789" s="221">
        <v>1.2704778594619299</v>
      </c>
      <c r="C16789" s="221">
        <v>1.79678643849012</v>
      </c>
      <c r="D16789" s="221"/>
      <c r="E16789" s="221">
        <v>1.80973873572569</v>
      </c>
    </row>
    <row r="16790" spans="1:5" x14ac:dyDescent="0.25">
      <c r="A16790" s="221">
        <v>82155.408313606706</v>
      </c>
      <c r="B16790" s="221">
        <v>1.6134929678302199</v>
      </c>
      <c r="C16790" s="221">
        <v>1.79674353617968</v>
      </c>
      <c r="D16790" s="221"/>
      <c r="E16790" s="221">
        <v>1.80973266999592</v>
      </c>
    </row>
    <row r="16791" spans="1:5" x14ac:dyDescent="0.25">
      <c r="A16791" s="221">
        <v>82163.062303212893</v>
      </c>
      <c r="B16791" s="221">
        <v>1.6767392726274599</v>
      </c>
      <c r="C16791" s="221">
        <v>1.7966973119698699</v>
      </c>
      <c r="D16791" s="221"/>
      <c r="E16791" s="221">
        <v>1.80972613329652</v>
      </c>
    </row>
    <row r="16792" spans="1:5" x14ac:dyDescent="0.25">
      <c r="A16792" s="221">
        <v>82163.363994511106</v>
      </c>
      <c r="B16792" s="221">
        <v>1.53425441368844</v>
      </c>
      <c r="C16792" s="221">
        <v>1.7966954901815699</v>
      </c>
      <c r="D16792" s="221"/>
      <c r="E16792" s="221">
        <v>1.80972587564458</v>
      </c>
    </row>
    <row r="16793" spans="1:5" x14ac:dyDescent="0.25">
      <c r="A16793" s="221">
        <v>82172.310706983597</v>
      </c>
      <c r="B16793" s="221">
        <v>0.64577312622886596</v>
      </c>
      <c r="C16793" s="221">
        <v>1.7966414713958001</v>
      </c>
      <c r="D16793" s="221"/>
      <c r="E16793" s="221">
        <v>1.8097182349273699</v>
      </c>
    </row>
    <row r="16794" spans="1:5" x14ac:dyDescent="0.25">
      <c r="A16794" s="221">
        <v>82173.630324158003</v>
      </c>
      <c r="B16794" s="221">
        <v>1.38172248944968</v>
      </c>
      <c r="C16794" s="221">
        <v>1.7966335048551501</v>
      </c>
      <c r="D16794" s="221"/>
      <c r="E16794" s="221">
        <v>1.80971710794116</v>
      </c>
    </row>
    <row r="16795" spans="1:5" x14ac:dyDescent="0.25">
      <c r="A16795" s="221">
        <v>82180.770973512495</v>
      </c>
      <c r="B16795" s="221">
        <v>0.86910248307043902</v>
      </c>
      <c r="C16795" s="221">
        <v>1.79659040153417</v>
      </c>
      <c r="D16795" s="221"/>
      <c r="E16795" s="221">
        <v>1.80971100964723</v>
      </c>
    </row>
    <row r="16796" spans="1:5" x14ac:dyDescent="0.25">
      <c r="A16796" s="221">
        <v>82185.682824668605</v>
      </c>
      <c r="B16796" s="221">
        <v>2.1107456518387702</v>
      </c>
      <c r="C16796" s="221">
        <v>1.7965607567022099</v>
      </c>
      <c r="D16796" s="221"/>
      <c r="E16796" s="221">
        <v>1.80970681480295</v>
      </c>
    </row>
    <row r="16797" spans="1:5" x14ac:dyDescent="0.25">
      <c r="A16797" s="221">
        <v>82195.412619760493</v>
      </c>
      <c r="B16797" s="221">
        <v>2.1062116906589901</v>
      </c>
      <c r="C16797" s="221">
        <v>1.79650204509862</v>
      </c>
      <c r="D16797" s="221"/>
      <c r="E16797" s="221">
        <v>1.8096985053135199</v>
      </c>
    </row>
    <row r="16798" spans="1:5" x14ac:dyDescent="0.25">
      <c r="A16798" s="221">
        <v>82206.168423502197</v>
      </c>
      <c r="B16798" s="221">
        <v>1.2527746323812901</v>
      </c>
      <c r="C16798" s="221">
        <v>1.7964371596773001</v>
      </c>
      <c r="D16798" s="221"/>
      <c r="E16798" s="221">
        <v>1.8096893195869199</v>
      </c>
    </row>
    <row r="16799" spans="1:5" x14ac:dyDescent="0.25">
      <c r="A16799" s="221">
        <v>82209.419799103402</v>
      </c>
      <c r="B16799" s="221">
        <v>1.34481157068851</v>
      </c>
      <c r="C16799" s="221">
        <v>1.79641754899646</v>
      </c>
      <c r="D16799" s="221"/>
      <c r="E16799" s="221">
        <v>1.80968654283048</v>
      </c>
    </row>
    <row r="16800" spans="1:5" x14ac:dyDescent="0.25">
      <c r="A16800" s="221">
        <v>82211.423030019694</v>
      </c>
      <c r="B16800" s="221">
        <v>1.66610337677582</v>
      </c>
      <c r="C16800" s="221">
        <v>1.7964054673212799</v>
      </c>
      <c r="D16800" s="221"/>
      <c r="E16800" s="221">
        <v>1.80968483202095</v>
      </c>
    </row>
    <row r="16801" spans="1:5" x14ac:dyDescent="0.25">
      <c r="A16801" s="221">
        <v>82212.744774939507</v>
      </c>
      <c r="B16801" s="221">
        <v>0.26534199168655198</v>
      </c>
      <c r="C16801" s="221">
        <v>1.7963974960932301</v>
      </c>
      <c r="D16801" s="221"/>
      <c r="E16801" s="221">
        <v>1.8096837032175901</v>
      </c>
    </row>
    <row r="16802" spans="1:5" x14ac:dyDescent="0.25">
      <c r="A16802" s="221">
        <v>82235.945900219798</v>
      </c>
      <c r="B16802" s="221">
        <v>2.1182262068168298</v>
      </c>
      <c r="C16802" s="221">
        <v>1.7962576176132199</v>
      </c>
      <c r="D16802" s="221"/>
      <c r="E16802" s="221">
        <v>1.80966388887376</v>
      </c>
    </row>
    <row r="16803" spans="1:5" x14ac:dyDescent="0.25">
      <c r="A16803" s="221">
        <v>82237.702516305202</v>
      </c>
      <c r="B16803" s="221">
        <v>0.93571023905982798</v>
      </c>
      <c r="C16803" s="221">
        <v>1.79624703039885</v>
      </c>
      <c r="D16803" s="221"/>
      <c r="E16803" s="221">
        <v>1.8096623886795</v>
      </c>
    </row>
    <row r="16804" spans="1:5" x14ac:dyDescent="0.25">
      <c r="A16804" s="221">
        <v>82252.903498474407</v>
      </c>
      <c r="B16804" s="221">
        <v>2.34909608320535</v>
      </c>
      <c r="C16804" s="221">
        <v>1.7961554326903799</v>
      </c>
      <c r="D16804" s="221"/>
      <c r="E16804" s="221">
        <v>1.80964941409911</v>
      </c>
    </row>
    <row r="16805" spans="1:5" x14ac:dyDescent="0.25">
      <c r="A16805" s="221">
        <v>82255.050210048998</v>
      </c>
      <c r="B16805" s="221">
        <v>1.6083255170283199</v>
      </c>
      <c r="C16805" s="221">
        <v>1.7961424998706099</v>
      </c>
      <c r="D16805" s="221"/>
      <c r="E16805" s="221">
        <v>1.8096475838624599</v>
      </c>
    </row>
    <row r="16806" spans="1:5" x14ac:dyDescent="0.25">
      <c r="A16806" s="221">
        <v>82268.672590543501</v>
      </c>
      <c r="B16806" s="221">
        <v>1.1371012890185199</v>
      </c>
      <c r="C16806" s="221">
        <v>1.7960604480053</v>
      </c>
      <c r="D16806" s="221"/>
      <c r="E16806" s="221">
        <v>1.80963596973584</v>
      </c>
    </row>
    <row r="16807" spans="1:5" x14ac:dyDescent="0.25">
      <c r="A16807" s="221">
        <v>82271.770169776501</v>
      </c>
      <c r="B16807" s="221">
        <v>1.02213936781383</v>
      </c>
      <c r="C16807" s="221">
        <v>1.79604179411992</v>
      </c>
      <c r="D16807" s="221"/>
      <c r="E16807" s="221">
        <v>1.80963332960893</v>
      </c>
    </row>
    <row r="16808" spans="1:5" x14ac:dyDescent="0.25">
      <c r="A16808" s="221">
        <v>82274.468759243202</v>
      </c>
      <c r="B16808" s="221">
        <v>2.0617321622824898</v>
      </c>
      <c r="C16808" s="221">
        <v>1.7960255445167601</v>
      </c>
      <c r="D16808" s="221"/>
      <c r="E16808" s="221">
        <v>1.8096310295487501</v>
      </c>
    </row>
    <row r="16809" spans="1:5" x14ac:dyDescent="0.25">
      <c r="A16809" s="221">
        <v>82281.552122561203</v>
      </c>
      <c r="B16809" s="221">
        <v>1.5104193830850901</v>
      </c>
      <c r="C16809" s="221">
        <v>1.7959828955458801</v>
      </c>
      <c r="D16809" s="221"/>
      <c r="E16809" s="221">
        <v>1.8096249949347301</v>
      </c>
    </row>
    <row r="16810" spans="1:5" x14ac:dyDescent="0.25">
      <c r="A16810" s="221">
        <v>82287.541295367293</v>
      </c>
      <c r="B16810" s="221">
        <v>2.3828914829293799</v>
      </c>
      <c r="C16810" s="221">
        <v>1.7959468406911201</v>
      </c>
      <c r="D16810" s="221"/>
      <c r="E16810" s="221">
        <v>1.8096198942943</v>
      </c>
    </row>
    <row r="16811" spans="1:5" x14ac:dyDescent="0.25">
      <c r="A16811" s="221">
        <v>82295.933027892301</v>
      </c>
      <c r="B16811" s="221">
        <v>1.2912313480947699</v>
      </c>
      <c r="C16811" s="221">
        <v>1.7958963310720499</v>
      </c>
      <c r="D16811" s="221"/>
      <c r="E16811" s="221">
        <v>1.80961274752937</v>
      </c>
    </row>
    <row r="16812" spans="1:5" x14ac:dyDescent="0.25">
      <c r="A16812" s="221">
        <v>82299.773439336204</v>
      </c>
      <c r="B16812" s="221">
        <v>2.1284228508577301</v>
      </c>
      <c r="C16812" s="221">
        <v>1.7958732190851401</v>
      </c>
      <c r="D16812" s="221"/>
      <c r="E16812" s="221">
        <v>1.8096094768677</v>
      </c>
    </row>
    <row r="16813" spans="1:5" x14ac:dyDescent="0.25">
      <c r="A16813" s="221">
        <v>82305.759245994501</v>
      </c>
      <c r="B16813" s="221">
        <v>2.9300102188398101</v>
      </c>
      <c r="C16813" s="221">
        <v>1.7958372000584799</v>
      </c>
      <c r="D16813" s="221"/>
      <c r="E16813" s="221">
        <v>1.8096043790940299</v>
      </c>
    </row>
    <row r="16814" spans="1:5" x14ac:dyDescent="0.25">
      <c r="A16814" s="221">
        <v>82307.464692955095</v>
      </c>
      <c r="B16814" s="221">
        <v>4.0874853855837898</v>
      </c>
      <c r="C16814" s="221">
        <v>1.79582693861787</v>
      </c>
      <c r="D16814" s="221"/>
      <c r="E16814" s="221">
        <v>1.80960292666112</v>
      </c>
    </row>
    <row r="16815" spans="1:5" x14ac:dyDescent="0.25">
      <c r="A16815" s="221">
        <v>82322.815267951199</v>
      </c>
      <c r="B16815" s="221">
        <v>1.28177893039227</v>
      </c>
      <c r="C16815" s="221">
        <v>1.7957345946357199</v>
      </c>
      <c r="D16815" s="221"/>
      <c r="E16815" s="221">
        <v>1.8095898534428301</v>
      </c>
    </row>
    <row r="16816" spans="1:5" x14ac:dyDescent="0.25">
      <c r="A16816" s="221">
        <v>82335.598841285406</v>
      </c>
      <c r="B16816" s="221">
        <v>2.6769961735906298</v>
      </c>
      <c r="C16816" s="221">
        <v>1.79565771779046</v>
      </c>
      <c r="D16816" s="221"/>
      <c r="E16816" s="221">
        <v>1.80957896639497</v>
      </c>
    </row>
    <row r="16817" spans="1:5" x14ac:dyDescent="0.25">
      <c r="A16817" s="221">
        <v>82336.464488534097</v>
      </c>
      <c r="B16817" s="221">
        <v>1.1675790721527499</v>
      </c>
      <c r="C16817" s="221">
        <v>1.79565251283892</v>
      </c>
      <c r="D16817" s="221"/>
      <c r="E16817" s="221">
        <v>1.8095782291720699</v>
      </c>
    </row>
    <row r="16818" spans="1:5" x14ac:dyDescent="0.25">
      <c r="A16818" s="221">
        <v>82349.2045812297</v>
      </c>
      <c r="B16818" s="221">
        <v>2.1909526715843999</v>
      </c>
      <c r="C16818" s="221">
        <v>1.79557592115356</v>
      </c>
      <c r="D16818" s="221"/>
      <c r="E16818" s="221">
        <v>1.80956738721137</v>
      </c>
    </row>
    <row r="16819" spans="1:5" x14ac:dyDescent="0.25">
      <c r="A16819" s="221">
        <v>82355.280917590004</v>
      </c>
      <c r="B16819" s="221">
        <v>3.1400606690454902</v>
      </c>
      <c r="C16819" s="221">
        <v>1.79553939880434</v>
      </c>
      <c r="D16819" s="221"/>
      <c r="E16819" s="221">
        <v>1.8095622173681101</v>
      </c>
    </row>
    <row r="16820" spans="1:5" x14ac:dyDescent="0.25">
      <c r="A16820" s="221">
        <v>82384.538420372293</v>
      </c>
      <c r="B16820" s="221">
        <v>2.0787531220294801</v>
      </c>
      <c r="C16820" s="221">
        <v>1.7953636121851</v>
      </c>
      <c r="D16820" s="221"/>
      <c r="E16820" s="221">
        <v>1.8095373902810701</v>
      </c>
    </row>
    <row r="16821" spans="1:5" x14ac:dyDescent="0.25">
      <c r="A16821" s="221">
        <v>82391.013448181504</v>
      </c>
      <c r="B16821" s="221">
        <v>2.2245246727431001</v>
      </c>
      <c r="C16821" s="221">
        <v>1.7953247236308201</v>
      </c>
      <c r="D16821" s="221"/>
      <c r="E16821" s="221">
        <v>1.8095318957561199</v>
      </c>
    </row>
    <row r="16822" spans="1:5" x14ac:dyDescent="0.25">
      <c r="A16822" s="221">
        <v>82391.393559793607</v>
      </c>
      <c r="B16822" s="221">
        <v>1.37041666090494</v>
      </c>
      <c r="C16822" s="221">
        <v>1.7953224408750399</v>
      </c>
      <c r="D16822" s="221"/>
      <c r="E16822" s="221">
        <v>1.8095315732041799</v>
      </c>
    </row>
    <row r="16823" spans="1:5" x14ac:dyDescent="0.25">
      <c r="A16823" s="221">
        <v>82417.531943580601</v>
      </c>
      <c r="B16823" s="221">
        <v>0.83924761737839104</v>
      </c>
      <c r="C16823" s="221">
        <v>1.7951655110837501</v>
      </c>
      <c r="D16823" s="221"/>
      <c r="E16823" s="221">
        <v>1.8095093929130599</v>
      </c>
    </row>
    <row r="16824" spans="1:5" x14ac:dyDescent="0.25">
      <c r="A16824" s="221">
        <v>82422.729998573705</v>
      </c>
      <c r="B16824" s="221">
        <v>1.1744275733177401</v>
      </c>
      <c r="C16824" s="221">
        <v>1.7951343131713799</v>
      </c>
      <c r="D16824" s="221"/>
      <c r="E16824" s="221">
        <v>1.8095049819910201</v>
      </c>
    </row>
    <row r="16825" spans="1:5" x14ac:dyDescent="0.25">
      <c r="A16825" s="221">
        <v>82454.985058433202</v>
      </c>
      <c r="B16825" s="221">
        <v>1.7710208769879101</v>
      </c>
      <c r="C16825" s="221">
        <v>1.7949407971078</v>
      </c>
      <c r="D16825" s="221"/>
      <c r="E16825" s="221">
        <v>1.8094776112620601</v>
      </c>
    </row>
    <row r="16826" spans="1:5" x14ac:dyDescent="0.25">
      <c r="A16826" s="221">
        <v>82455.298616465006</v>
      </c>
      <c r="B16826" s="221">
        <v>1.57786203761932</v>
      </c>
      <c r="C16826" s="221">
        <v>1.7949389165124801</v>
      </c>
      <c r="D16826" s="221"/>
      <c r="E16826" s="221">
        <v>1.8094773451856101</v>
      </c>
    </row>
    <row r="16827" spans="1:5" x14ac:dyDescent="0.25">
      <c r="A16827" s="221">
        <v>82463.218903457397</v>
      </c>
      <c r="B16827" s="221">
        <v>2.9408353742446498</v>
      </c>
      <c r="C16827" s="221">
        <v>1.7948914176623501</v>
      </c>
      <c r="D16827" s="221"/>
      <c r="E16827" s="221">
        <v>1.8094706242547101</v>
      </c>
    </row>
    <row r="16828" spans="1:5" x14ac:dyDescent="0.25">
      <c r="A16828" s="221">
        <v>82464.146330393007</v>
      </c>
      <c r="B16828" s="221">
        <v>2.6400732649244598</v>
      </c>
      <c r="C16828" s="221">
        <v>1.79488585626207</v>
      </c>
      <c r="D16828" s="221"/>
      <c r="E16828" s="221">
        <v>1.8094698372665201</v>
      </c>
    </row>
    <row r="16829" spans="1:5" x14ac:dyDescent="0.25">
      <c r="A16829" s="221">
        <v>82471.344732992293</v>
      </c>
      <c r="B16829" s="221">
        <v>1.2949882108539399</v>
      </c>
      <c r="C16829" s="221">
        <v>1.7948426938044899</v>
      </c>
      <c r="D16829" s="221"/>
      <c r="E16829" s="221">
        <v>1.8094637289062401</v>
      </c>
    </row>
    <row r="16830" spans="1:5" x14ac:dyDescent="0.25">
      <c r="A16830" s="221">
        <v>82478.751641630195</v>
      </c>
      <c r="B16830" s="221">
        <v>1.2455896743871699</v>
      </c>
      <c r="C16830" s="221">
        <v>1.7947982874052399</v>
      </c>
      <c r="D16830" s="221"/>
      <c r="E16830" s="221">
        <v>1.8094574436136499</v>
      </c>
    </row>
    <row r="16831" spans="1:5" x14ac:dyDescent="0.25">
      <c r="A16831" s="221">
        <v>82494.898941834894</v>
      </c>
      <c r="B16831" s="221">
        <v>1.8214135081023</v>
      </c>
      <c r="C16831" s="221">
        <v>1.7947015018246799</v>
      </c>
      <c r="D16831" s="221"/>
      <c r="E16831" s="221">
        <v>1.8094437414726701</v>
      </c>
    </row>
    <row r="16832" spans="1:5" x14ac:dyDescent="0.25">
      <c r="A16832" s="221">
        <v>82503.256365497306</v>
      </c>
      <c r="B16832" s="221">
        <v>0.87544787076925301</v>
      </c>
      <c r="C16832" s="221">
        <v>1.7946514196977501</v>
      </c>
      <c r="D16832" s="221"/>
      <c r="E16832" s="221">
        <v>1.8094366495999901</v>
      </c>
    </row>
    <row r="16833" spans="1:5" x14ac:dyDescent="0.25">
      <c r="A16833" s="221">
        <v>82509.659544522103</v>
      </c>
      <c r="B16833" s="221">
        <v>2.0163941835344099</v>
      </c>
      <c r="C16833" s="221">
        <v>1.7946130537148699</v>
      </c>
      <c r="D16833" s="221"/>
      <c r="E16833" s="221">
        <v>1.8094312160438799</v>
      </c>
    </row>
    <row r="16834" spans="1:5" x14ac:dyDescent="0.25">
      <c r="A16834" s="221">
        <v>82510.501033034598</v>
      </c>
      <c r="B16834" s="221">
        <v>2.3478292742965099</v>
      </c>
      <c r="C16834" s="221">
        <v>1.7946080120985199</v>
      </c>
      <c r="D16834" s="221"/>
      <c r="E16834" s="221">
        <v>1.8094305019806001</v>
      </c>
    </row>
    <row r="16835" spans="1:5" x14ac:dyDescent="0.25">
      <c r="A16835" s="221">
        <v>82511.972825700694</v>
      </c>
      <c r="B16835" s="221">
        <v>-0.33529200849718999</v>
      </c>
      <c r="C16835" s="221">
        <v>1.79459919432405</v>
      </c>
      <c r="D16835" s="221"/>
      <c r="E16835" s="221">
        <v>1.8094292530590901</v>
      </c>
    </row>
    <row r="16836" spans="1:5" x14ac:dyDescent="0.25">
      <c r="A16836" s="221">
        <v>82512.270365124903</v>
      </c>
      <c r="B16836" s="221">
        <v>2.4244973375056298</v>
      </c>
      <c r="C16836" s="221">
        <v>1.7945974117408701</v>
      </c>
      <c r="D16836" s="221"/>
      <c r="E16836" s="221">
        <v>1.80942900057557</v>
      </c>
    </row>
    <row r="16837" spans="1:5" x14ac:dyDescent="0.25">
      <c r="A16837" s="221">
        <v>82523.886172143393</v>
      </c>
      <c r="B16837" s="221">
        <v>1.84500366525577</v>
      </c>
      <c r="C16837" s="221">
        <v>1.79452782806378</v>
      </c>
      <c r="D16837" s="221"/>
      <c r="E16837" s="221">
        <v>1.8094191437311899</v>
      </c>
    </row>
    <row r="16838" spans="1:5" x14ac:dyDescent="0.25">
      <c r="A16838" s="221">
        <v>82530.638192631406</v>
      </c>
      <c r="B16838" s="221">
        <v>1.2008276144816401</v>
      </c>
      <c r="C16838" s="221">
        <v>1.7944873872932201</v>
      </c>
      <c r="D16838" s="221"/>
      <c r="E16838" s="221">
        <v>1.80941341415811</v>
      </c>
    </row>
    <row r="16839" spans="1:5" x14ac:dyDescent="0.25">
      <c r="A16839" s="221">
        <v>82531.984267945503</v>
      </c>
      <c r="B16839" s="221">
        <v>2.23415647288647</v>
      </c>
      <c r="C16839" s="221">
        <v>1.7944793256526499</v>
      </c>
      <c r="D16839" s="221"/>
      <c r="E16839" s="221">
        <v>1.80941227191678</v>
      </c>
    </row>
    <row r="16840" spans="1:5" x14ac:dyDescent="0.25">
      <c r="A16840" s="221">
        <v>82555.6049148077</v>
      </c>
      <c r="B16840" s="221">
        <v>1.8652674779370499</v>
      </c>
      <c r="C16840" s="221">
        <v>1.7943378929465601</v>
      </c>
      <c r="D16840" s="221"/>
      <c r="E16840" s="221">
        <v>1.8093922281057899</v>
      </c>
    </row>
    <row r="16841" spans="1:5" x14ac:dyDescent="0.25">
      <c r="A16841" s="221">
        <v>82571.065322863098</v>
      </c>
      <c r="B16841" s="221">
        <v>2.4928996499456302</v>
      </c>
      <c r="C16841" s="221">
        <v>1.79424535251051</v>
      </c>
      <c r="D16841" s="221"/>
      <c r="E16841" s="221">
        <v>1.8093791088420199</v>
      </c>
    </row>
    <row r="16842" spans="1:5" x14ac:dyDescent="0.25">
      <c r="A16842" s="221">
        <v>82572.299648884</v>
      </c>
      <c r="B16842" s="221">
        <v>2.2295842314230798</v>
      </c>
      <c r="C16842" s="221">
        <v>1.79423796533064</v>
      </c>
      <c r="D16842" s="221"/>
      <c r="E16842" s="221">
        <v>1.80937806142796</v>
      </c>
    </row>
    <row r="16843" spans="1:5" x14ac:dyDescent="0.25">
      <c r="A16843" s="221">
        <v>82592.335439194896</v>
      </c>
      <c r="B16843" s="221">
        <v>1.64775433325193</v>
      </c>
      <c r="C16843" s="221">
        <v>1.7941180767197</v>
      </c>
      <c r="D16843" s="221"/>
      <c r="E16843" s="221">
        <v>1.80936109976554</v>
      </c>
    </row>
    <row r="16844" spans="1:5" x14ac:dyDescent="0.25">
      <c r="A16844" s="221">
        <v>82599.145379260997</v>
      </c>
      <c r="B16844" s="221">
        <v>1.8821372444912201</v>
      </c>
      <c r="C16844" s="221">
        <v>1.79407733695945</v>
      </c>
      <c r="D16844" s="221"/>
      <c r="E16844" s="221">
        <v>1.8093553372314499</v>
      </c>
    </row>
    <row r="16845" spans="1:5" x14ac:dyDescent="0.25">
      <c r="A16845" s="221">
        <v>82608.745562538796</v>
      </c>
      <c r="B16845" s="221">
        <v>2.2106962597001001</v>
      </c>
      <c r="C16845" s="221">
        <v>1.7940199125926799</v>
      </c>
      <c r="D16845" s="221"/>
      <c r="E16845" s="221">
        <v>1.8093472201881799</v>
      </c>
    </row>
    <row r="16846" spans="1:5" x14ac:dyDescent="0.25">
      <c r="A16846" s="221">
        <v>82609.1176341666</v>
      </c>
      <c r="B16846" s="221">
        <v>0.42945437361647798</v>
      </c>
      <c r="C16846" s="221">
        <v>1.7940176870934299</v>
      </c>
      <c r="D16846" s="221"/>
      <c r="E16846" s="221">
        <v>1.8093469055984199</v>
      </c>
    </row>
    <row r="16847" spans="1:5" x14ac:dyDescent="0.25">
      <c r="A16847" s="221">
        <v>82623.413696098505</v>
      </c>
      <c r="B16847" s="221">
        <v>2.88547305710585</v>
      </c>
      <c r="C16847" s="221">
        <v>1.79393219057321</v>
      </c>
      <c r="D16847" s="221"/>
      <c r="E16847" s="221">
        <v>1.80933481815521</v>
      </c>
    </row>
    <row r="16848" spans="1:5" x14ac:dyDescent="0.25">
      <c r="A16848" s="221">
        <v>82634.204658560004</v>
      </c>
      <c r="B16848" s="221">
        <v>1.7938676687172701</v>
      </c>
      <c r="C16848" s="221">
        <v>1.7938676687172701</v>
      </c>
      <c r="D16848" s="221"/>
      <c r="E16848" s="221">
        <v>1.8093256943037199</v>
      </c>
    </row>
    <row r="16849" spans="1:5" x14ac:dyDescent="0.25">
      <c r="A16849" s="221">
        <v>82640.331927944004</v>
      </c>
      <c r="B16849" s="221">
        <v>1.86376605684258</v>
      </c>
      <c r="C16849" s="221">
        <v>1.7938310370209101</v>
      </c>
      <c r="D16849" s="221"/>
      <c r="E16849" s="221">
        <v>1.8093205136448001</v>
      </c>
    </row>
    <row r="16850" spans="1:5" x14ac:dyDescent="0.25">
      <c r="A16850" s="221">
        <v>82644.070564028996</v>
      </c>
      <c r="B16850" s="221">
        <v>0.46349334938071701</v>
      </c>
      <c r="C16850" s="221">
        <v>1.7938086873774</v>
      </c>
      <c r="D16850" s="221"/>
      <c r="E16850" s="221">
        <v>1.8093173525958599</v>
      </c>
    </row>
    <row r="16851" spans="1:5" x14ac:dyDescent="0.25">
      <c r="A16851" s="221">
        <v>82645.145928503203</v>
      </c>
      <c r="B16851" s="221">
        <v>1.9932904793469499</v>
      </c>
      <c r="C16851" s="221">
        <v>1.79380225906084</v>
      </c>
      <c r="D16851" s="221"/>
      <c r="E16851" s="221">
        <v>1.8093164433659601</v>
      </c>
    </row>
    <row r="16852" spans="1:5" x14ac:dyDescent="0.25">
      <c r="A16852" s="221">
        <v>82656.7418208585</v>
      </c>
      <c r="B16852" s="221">
        <v>3.36073229712837</v>
      </c>
      <c r="C16852" s="221">
        <v>1.7937329477056501</v>
      </c>
      <c r="D16852" s="221"/>
      <c r="E16852" s="221">
        <v>1.8093066450661199</v>
      </c>
    </row>
    <row r="16853" spans="1:5" x14ac:dyDescent="0.25">
      <c r="A16853" s="221">
        <v>82670.157998894705</v>
      </c>
      <c r="B16853" s="221">
        <v>0.67619667380183202</v>
      </c>
      <c r="C16853" s="221">
        <v>1.7936527709038299</v>
      </c>
      <c r="D16853" s="221"/>
      <c r="E16853" s="221">
        <v>1.8092953128318301</v>
      </c>
    </row>
    <row r="16854" spans="1:5" x14ac:dyDescent="0.25">
      <c r="A16854" s="221">
        <v>82683.223756638006</v>
      </c>
      <c r="B16854" s="221">
        <v>2.0204118605104999</v>
      </c>
      <c r="C16854" s="221">
        <v>1.7935747032399401</v>
      </c>
      <c r="D16854" s="221"/>
      <c r="E16854" s="221">
        <v>1.8092842807790299</v>
      </c>
    </row>
    <row r="16855" spans="1:5" x14ac:dyDescent="0.25">
      <c r="A16855" s="221">
        <v>82687.764989941003</v>
      </c>
      <c r="B16855" s="221">
        <v>2.4720582539315301</v>
      </c>
      <c r="C16855" s="221">
        <v>1.79354757285265</v>
      </c>
      <c r="D16855" s="221"/>
      <c r="E16855" s="221">
        <v>1.8092804463955601</v>
      </c>
    </row>
    <row r="16856" spans="1:5" x14ac:dyDescent="0.25">
      <c r="A16856" s="221">
        <v>82696.023522299904</v>
      </c>
      <c r="B16856" s="221">
        <v>0.99734786873539905</v>
      </c>
      <c r="C16856" s="221">
        <v>1.7934982397358099</v>
      </c>
      <c r="D16856" s="221"/>
      <c r="E16856" s="221">
        <v>1.8092734733162501</v>
      </c>
    </row>
    <row r="16857" spans="1:5" x14ac:dyDescent="0.25">
      <c r="A16857" s="221">
        <v>82703.419220187396</v>
      </c>
      <c r="B16857" s="221">
        <v>3.0714742965894</v>
      </c>
      <c r="C16857" s="221">
        <v>1.79345406400569</v>
      </c>
      <c r="D16857" s="221"/>
      <c r="E16857" s="221">
        <v>1.80926723144552</v>
      </c>
    </row>
    <row r="16858" spans="1:5" x14ac:dyDescent="0.25">
      <c r="A16858" s="221">
        <v>82706.6827571537</v>
      </c>
      <c r="B16858" s="221">
        <v>0.68489101006559105</v>
      </c>
      <c r="C16858" s="221">
        <v>1.7934345721587499</v>
      </c>
      <c r="D16858" s="221"/>
      <c r="E16858" s="221">
        <v>1.8092644775615501</v>
      </c>
    </row>
    <row r="16859" spans="1:5" x14ac:dyDescent="0.25">
      <c r="A16859" s="221">
        <v>82710.800408667594</v>
      </c>
      <c r="B16859" s="221">
        <v>1.8684257553172301</v>
      </c>
      <c r="C16859" s="221">
        <v>1.7934099802502601</v>
      </c>
      <c r="D16859" s="221"/>
      <c r="E16859" s="221">
        <v>1.80926100361813</v>
      </c>
    </row>
    <row r="16860" spans="1:5" x14ac:dyDescent="0.25">
      <c r="A16860" s="221">
        <v>82723.6566568134</v>
      </c>
      <c r="B16860" s="221">
        <v>1.9806873336948101</v>
      </c>
      <c r="C16860" s="221">
        <v>1.7933332074166199</v>
      </c>
      <c r="D16860" s="221"/>
      <c r="E16860" s="221">
        <v>1.8092501571736399</v>
      </c>
    </row>
    <row r="16861" spans="1:5" x14ac:dyDescent="0.25">
      <c r="A16861" s="221">
        <v>82725.067662738205</v>
      </c>
      <c r="B16861" s="221">
        <v>1.4587228492936699</v>
      </c>
      <c r="C16861" s="221">
        <v>1.79332478219974</v>
      </c>
      <c r="D16861" s="221"/>
      <c r="E16861" s="221">
        <v>1.8092489667487801</v>
      </c>
    </row>
    <row r="16862" spans="1:5" x14ac:dyDescent="0.25">
      <c r="A16862" s="221">
        <v>82728.196374065505</v>
      </c>
      <c r="B16862" s="221">
        <v>2.1110765666021201</v>
      </c>
      <c r="C16862" s="221">
        <v>1.7933061009973601</v>
      </c>
      <c r="D16862" s="221"/>
      <c r="E16862" s="221">
        <v>1.8092463271455701</v>
      </c>
    </row>
    <row r="16863" spans="1:5" x14ac:dyDescent="0.25">
      <c r="A16863" s="221">
        <v>82728.895285769206</v>
      </c>
      <c r="B16863" s="221">
        <v>2.2560349474779899</v>
      </c>
      <c r="C16863" s="221">
        <v>1.7933019279742799</v>
      </c>
      <c r="D16863" s="221"/>
      <c r="E16863" s="221">
        <v>1.8092457376606801</v>
      </c>
    </row>
    <row r="16864" spans="1:5" x14ac:dyDescent="0.25">
      <c r="A16864" s="221">
        <v>82731.636894541007</v>
      </c>
      <c r="B16864" s="221">
        <v>0.21756050425214599</v>
      </c>
      <c r="C16864" s="221">
        <v>1.79328555889567</v>
      </c>
      <c r="D16864" s="221"/>
      <c r="E16864" s="221">
        <v>1.8092434255886101</v>
      </c>
    </row>
    <row r="16865" spans="1:5" x14ac:dyDescent="0.25">
      <c r="A16865" s="221">
        <v>82732.136355219802</v>
      </c>
      <c r="B16865" s="221">
        <v>-1.03828156238709</v>
      </c>
      <c r="C16865" s="221">
        <v>1.7932825768787699</v>
      </c>
      <c r="D16865" s="221"/>
      <c r="E16865" s="221">
        <v>1.80924300438005</v>
      </c>
    </row>
    <row r="16866" spans="1:5" x14ac:dyDescent="0.25">
      <c r="A16866" s="221">
        <v>82735.108811208804</v>
      </c>
      <c r="B16866" s="221">
        <v>0.93008357319639401</v>
      </c>
      <c r="C16866" s="221">
        <v>1.79326483026705</v>
      </c>
      <c r="D16866" s="221"/>
      <c r="E16866" s="221">
        <v>1.80924049762834</v>
      </c>
    </row>
    <row r="16867" spans="1:5" x14ac:dyDescent="0.25">
      <c r="A16867" s="221">
        <v>82742.409221261798</v>
      </c>
      <c r="B16867" s="221">
        <v>2.2076389595465402</v>
      </c>
      <c r="C16867" s="221">
        <v>1.7932212471290601</v>
      </c>
      <c r="D16867" s="221"/>
      <c r="E16867" s="221">
        <v>1.8092343413746901</v>
      </c>
    </row>
    <row r="16868" spans="1:5" x14ac:dyDescent="0.25">
      <c r="A16868" s="221">
        <v>82747.611477529805</v>
      </c>
      <c r="B16868" s="221">
        <v>2.50291182339586</v>
      </c>
      <c r="C16868" s="221">
        <v>1.79319019234725</v>
      </c>
      <c r="D16868" s="221"/>
      <c r="E16868" s="221">
        <v>1.8092299551661699</v>
      </c>
    </row>
    <row r="16869" spans="1:5" x14ac:dyDescent="0.25">
      <c r="A16869" s="221">
        <v>82747.841571872093</v>
      </c>
      <c r="B16869" s="221">
        <v>0.79293452536104403</v>
      </c>
      <c r="C16869" s="221">
        <v>1.7931888188499401</v>
      </c>
      <c r="D16869" s="221"/>
      <c r="E16869" s="221">
        <v>1.80922976116539</v>
      </c>
    </row>
    <row r="16870" spans="1:5" x14ac:dyDescent="0.25">
      <c r="A16870" s="221">
        <v>82754.774060845302</v>
      </c>
      <c r="B16870" s="221">
        <v>1.53214421705794</v>
      </c>
      <c r="C16870" s="221">
        <v>1.7931474387420501</v>
      </c>
      <c r="D16870" s="221"/>
      <c r="E16870" s="221">
        <v>1.8092239184801999</v>
      </c>
    </row>
    <row r="16871" spans="1:5" x14ac:dyDescent="0.25">
      <c r="A16871" s="221">
        <v>82764.181827990702</v>
      </c>
      <c r="B16871" s="221">
        <v>2.8719735300536402</v>
      </c>
      <c r="C16871" s="221">
        <v>1.79309128934163</v>
      </c>
      <c r="D16871" s="221"/>
      <c r="E16871" s="221">
        <v>1.80921598971362</v>
      </c>
    </row>
    <row r="16872" spans="1:5" x14ac:dyDescent="0.25">
      <c r="A16872" s="221">
        <v>82768.094208158407</v>
      </c>
      <c r="B16872" s="221">
        <v>2.2259106024562501</v>
      </c>
      <c r="C16872" s="221">
        <v>1.7930679405538701</v>
      </c>
      <c r="D16872" s="221"/>
      <c r="E16872" s="221">
        <v>1.8092126924010301</v>
      </c>
    </row>
    <row r="16873" spans="1:5" x14ac:dyDescent="0.25">
      <c r="A16873" s="221">
        <v>82782.270514404096</v>
      </c>
      <c r="B16873" s="221">
        <v>1.77740302472176</v>
      </c>
      <c r="C16873" s="221">
        <v>1.7929833465915099</v>
      </c>
      <c r="D16873" s="221"/>
      <c r="E16873" s="221">
        <v>1.8092007484633501</v>
      </c>
    </row>
    <row r="16874" spans="1:5" x14ac:dyDescent="0.25">
      <c r="A16874" s="221">
        <v>82784.254961998493</v>
      </c>
      <c r="B16874" s="221">
        <v>1.2487220243906401</v>
      </c>
      <c r="C16874" s="221">
        <v>1.79297150596995</v>
      </c>
      <c r="D16874" s="221"/>
      <c r="E16874" s="221">
        <v>1.80919907715912</v>
      </c>
    </row>
    <row r="16875" spans="1:5" x14ac:dyDescent="0.25">
      <c r="A16875" s="221">
        <v>82784.616527685299</v>
      </c>
      <c r="B16875" s="221">
        <v>2.4959147905560202</v>
      </c>
      <c r="C16875" s="221">
        <v>1.79296934864218</v>
      </c>
      <c r="D16875" s="221"/>
      <c r="E16875" s="221">
        <v>1.8091987726480501</v>
      </c>
    </row>
    <row r="16876" spans="1:5" x14ac:dyDescent="0.25">
      <c r="A16876" s="221">
        <v>82784.816730569903</v>
      </c>
      <c r="B16876" s="221">
        <v>2.1577241441523598</v>
      </c>
      <c r="C16876" s="221">
        <v>1.7929681541100599</v>
      </c>
      <c r="D16876" s="221"/>
      <c r="E16876" s="221">
        <v>1.8091986040369401</v>
      </c>
    </row>
    <row r="16877" spans="1:5" x14ac:dyDescent="0.25">
      <c r="A16877" s="221">
        <v>82793.373163104101</v>
      </c>
      <c r="B16877" s="221">
        <v>1.15194330367137</v>
      </c>
      <c r="C16877" s="221">
        <v>1.7929171038170999</v>
      </c>
      <c r="D16877" s="221"/>
      <c r="E16877" s="221">
        <v>1.8091913977988501</v>
      </c>
    </row>
    <row r="16878" spans="1:5" x14ac:dyDescent="0.25">
      <c r="A16878" s="221">
        <v>82802.030102667297</v>
      </c>
      <c r="B16878" s="221">
        <v>1.2956562568457299</v>
      </c>
      <c r="C16878" s="221">
        <v>1.79286545894629</v>
      </c>
      <c r="D16878" s="221"/>
      <c r="E16878" s="221">
        <v>1.8091841069136301</v>
      </c>
    </row>
    <row r="16879" spans="1:5" x14ac:dyDescent="0.25">
      <c r="A16879" s="221">
        <v>82808.358717094306</v>
      </c>
      <c r="B16879" s="221">
        <v>3.6284640644778099</v>
      </c>
      <c r="C16879" s="221">
        <v>1.79282770746762</v>
      </c>
      <c r="D16879" s="221"/>
      <c r="E16879" s="221">
        <v>1.80917877694671</v>
      </c>
    </row>
    <row r="16880" spans="1:5" x14ac:dyDescent="0.25">
      <c r="A16880" s="221">
        <v>82809.967832315699</v>
      </c>
      <c r="B16880" s="221">
        <v>1.6089764361611401</v>
      </c>
      <c r="C16880" s="221">
        <v>1.7928181090861399</v>
      </c>
      <c r="D16880" s="221"/>
      <c r="E16880" s="221">
        <v>1.8091774237375799</v>
      </c>
    </row>
    <row r="16881" spans="1:5" x14ac:dyDescent="0.25">
      <c r="A16881" s="221">
        <v>82815.909942173399</v>
      </c>
      <c r="B16881" s="221">
        <v>1.2217770148031</v>
      </c>
      <c r="C16881" s="221">
        <v>1.79278266613821</v>
      </c>
      <c r="D16881" s="221"/>
      <c r="E16881" s="221">
        <v>1.80917242663282</v>
      </c>
    </row>
    <row r="16882" spans="1:5" x14ac:dyDescent="0.25">
      <c r="A16882" s="221">
        <v>82817.734463750705</v>
      </c>
      <c r="B16882" s="221">
        <v>3.6429904953512402</v>
      </c>
      <c r="C16882" s="221">
        <v>1.792771783861</v>
      </c>
      <c r="D16882" s="221"/>
      <c r="E16882" s="221">
        <v>1.80917089227453</v>
      </c>
    </row>
    <row r="16883" spans="1:5" x14ac:dyDescent="0.25">
      <c r="A16883" s="221">
        <v>82821.880222276799</v>
      </c>
      <c r="B16883" s="221">
        <v>2.2777482514142702</v>
      </c>
      <c r="C16883" s="221">
        <v>1.7927470574670601</v>
      </c>
      <c r="D16883" s="221"/>
      <c r="E16883" s="221">
        <v>1.8091674058378699</v>
      </c>
    </row>
    <row r="16884" spans="1:5" x14ac:dyDescent="0.25">
      <c r="A16884" s="221">
        <v>82836.340321314201</v>
      </c>
      <c r="B16884" s="221">
        <v>1.65100451405118</v>
      </c>
      <c r="C16884" s="221">
        <v>1.79266082216167</v>
      </c>
      <c r="D16884" s="221"/>
      <c r="E16884" s="221">
        <v>1.8091552454047</v>
      </c>
    </row>
    <row r="16885" spans="1:5" x14ac:dyDescent="0.25">
      <c r="A16885" s="221">
        <v>82847.673894257896</v>
      </c>
      <c r="B16885" s="221">
        <v>1.1480005090122001</v>
      </c>
      <c r="C16885" s="221">
        <v>1.79259324148426</v>
      </c>
      <c r="D16885" s="221"/>
      <c r="E16885" s="221">
        <v>1.8091457142696901</v>
      </c>
    </row>
    <row r="16886" spans="1:5" x14ac:dyDescent="0.25">
      <c r="A16886" s="221">
        <v>82854.260974369899</v>
      </c>
      <c r="B16886" s="221">
        <v>0.300878195925458</v>
      </c>
      <c r="C16886" s="221">
        <v>1.79255396710828</v>
      </c>
      <c r="D16886" s="221"/>
      <c r="E16886" s="221">
        <v>1.8091401747676901</v>
      </c>
    </row>
    <row r="16887" spans="1:5" x14ac:dyDescent="0.25">
      <c r="A16887" s="221">
        <v>82868.947377434597</v>
      </c>
      <c r="B16887" s="221">
        <v>2.8205414786193601</v>
      </c>
      <c r="C16887" s="221">
        <v>1.7924664110236199</v>
      </c>
      <c r="D16887" s="221"/>
      <c r="E16887" s="221">
        <v>1.80912782402082</v>
      </c>
    </row>
    <row r="16888" spans="1:5" x14ac:dyDescent="0.25">
      <c r="A16888" s="221">
        <v>82904.644839809596</v>
      </c>
      <c r="B16888" s="221">
        <v>1.6810641107477999</v>
      </c>
      <c r="C16888" s="221">
        <v>1.7922536432976499</v>
      </c>
      <c r="D16888" s="221"/>
      <c r="E16888" s="221">
        <v>1.8090978056844</v>
      </c>
    </row>
    <row r="16889" spans="1:5" x14ac:dyDescent="0.25">
      <c r="A16889" s="221">
        <v>82912.814461103801</v>
      </c>
      <c r="B16889" s="221">
        <v>2.3767431834025299</v>
      </c>
      <c r="C16889" s="221">
        <v>1.7922049593551601</v>
      </c>
      <c r="D16889" s="221"/>
      <c r="E16889" s="221">
        <v>1.80909094432925</v>
      </c>
    </row>
    <row r="16890" spans="1:5" x14ac:dyDescent="0.25">
      <c r="A16890" s="221">
        <v>82920.428200402399</v>
      </c>
      <c r="B16890" s="221">
        <v>-0.37684180742545398</v>
      </c>
      <c r="C16890" s="221">
        <v>1.7921595910192101</v>
      </c>
      <c r="D16890" s="221"/>
      <c r="E16890" s="221">
        <v>1.8090845498382999</v>
      </c>
    </row>
    <row r="16891" spans="1:5" x14ac:dyDescent="0.25">
      <c r="A16891" s="221">
        <v>82922.077282034195</v>
      </c>
      <c r="B16891" s="221">
        <v>3.2210385285078398</v>
      </c>
      <c r="C16891" s="221">
        <v>1.7921497649392499</v>
      </c>
      <c r="D16891" s="221"/>
      <c r="E16891" s="221">
        <v>1.8090831650563901</v>
      </c>
    </row>
    <row r="16892" spans="1:5" x14ac:dyDescent="0.25">
      <c r="A16892" s="221">
        <v>82929.020579124699</v>
      </c>
      <c r="B16892" s="221">
        <v>2.1446375329704299</v>
      </c>
      <c r="C16892" s="221">
        <v>1.7921083946420799</v>
      </c>
      <c r="D16892" s="221"/>
      <c r="E16892" s="221">
        <v>1.80907733631876</v>
      </c>
    </row>
    <row r="16893" spans="1:5" x14ac:dyDescent="0.25">
      <c r="A16893" s="221">
        <v>82945.931186297501</v>
      </c>
      <c r="B16893" s="221">
        <v>1.4481958397343699</v>
      </c>
      <c r="C16893" s="221">
        <v>1.7920076456142899</v>
      </c>
      <c r="D16893" s="221"/>
      <c r="E16893" s="221">
        <v>1.80906314170278</v>
      </c>
    </row>
    <row r="16894" spans="1:5" x14ac:dyDescent="0.25">
      <c r="A16894" s="221">
        <v>82948.146456719405</v>
      </c>
      <c r="B16894" s="221">
        <v>2.32193133879142</v>
      </c>
      <c r="C16894" s="221">
        <v>1.7919944485827299</v>
      </c>
      <c r="D16894" s="221"/>
      <c r="E16894" s="221">
        <v>1.8090612829389301</v>
      </c>
    </row>
    <row r="16895" spans="1:5" x14ac:dyDescent="0.25">
      <c r="A16895" s="221">
        <v>82951.112126476</v>
      </c>
      <c r="B16895" s="221">
        <v>2.3708649416126901</v>
      </c>
      <c r="C16895" s="221">
        <v>1.7919767815427801</v>
      </c>
      <c r="D16895" s="221"/>
      <c r="E16895" s="221">
        <v>1.8090587945385601</v>
      </c>
    </row>
    <row r="16896" spans="1:5" x14ac:dyDescent="0.25">
      <c r="A16896" s="221">
        <v>82952.537333239801</v>
      </c>
      <c r="B16896" s="221">
        <v>1.8314774129687399</v>
      </c>
      <c r="C16896" s="221">
        <v>1.7919682914639401</v>
      </c>
      <c r="D16896" s="221"/>
      <c r="E16896" s="221">
        <v>1.8090575986923101</v>
      </c>
    </row>
    <row r="16897" spans="1:5" x14ac:dyDescent="0.25">
      <c r="A16897" s="221">
        <v>82960.061818178598</v>
      </c>
      <c r="B16897" s="221">
        <v>1.50188968639693</v>
      </c>
      <c r="C16897" s="221">
        <v>1.7919234689474299</v>
      </c>
      <c r="D16897" s="221"/>
      <c r="E16897" s="221">
        <v>1.8090512851332701</v>
      </c>
    </row>
    <row r="16898" spans="1:5" x14ac:dyDescent="0.25">
      <c r="A16898" s="221">
        <v>82963.409915932396</v>
      </c>
      <c r="B16898" s="221">
        <v>2.5412687165241801</v>
      </c>
      <c r="C16898" s="221">
        <v>1.79190352550244</v>
      </c>
      <c r="D16898" s="221"/>
      <c r="E16898" s="221">
        <v>1.80904847584958</v>
      </c>
    </row>
    <row r="16899" spans="1:5" x14ac:dyDescent="0.25">
      <c r="A16899" s="221">
        <v>82963.517949794201</v>
      </c>
      <c r="B16899" s="221">
        <v>2.1176190773794201</v>
      </c>
      <c r="C16899" s="221">
        <v>1.79190288198259</v>
      </c>
      <c r="D16899" s="221"/>
      <c r="E16899" s="221">
        <v>1.8090483852292301</v>
      </c>
    </row>
    <row r="16900" spans="1:5" x14ac:dyDescent="0.25">
      <c r="A16900" s="221">
        <v>82968.3644741483</v>
      </c>
      <c r="B16900" s="221">
        <v>2.4244149210412198</v>
      </c>
      <c r="C16900" s="221">
        <v>1.7918740137946401</v>
      </c>
      <c r="D16900" s="221"/>
      <c r="E16900" s="221">
        <v>1.8090443198953801</v>
      </c>
    </row>
    <row r="16901" spans="1:5" x14ac:dyDescent="0.25">
      <c r="A16901" s="221">
        <v>82968.482664583396</v>
      </c>
      <c r="B16901" s="221">
        <v>1.95241762512366</v>
      </c>
      <c r="C16901" s="221">
        <v>1.79187330981154</v>
      </c>
      <c r="D16901" s="221"/>
      <c r="E16901" s="221">
        <v>1.8090442207555599</v>
      </c>
    </row>
    <row r="16902" spans="1:5" x14ac:dyDescent="0.25">
      <c r="A16902" s="221">
        <v>82970.501861291603</v>
      </c>
      <c r="B16902" s="221">
        <v>1.91305333326413</v>
      </c>
      <c r="C16902" s="221">
        <v>1.79186128282223</v>
      </c>
      <c r="D16902" s="221"/>
      <c r="E16902" s="221">
        <v>1.8090425279551099</v>
      </c>
    </row>
    <row r="16903" spans="1:5" x14ac:dyDescent="0.25">
      <c r="A16903" s="221">
        <v>82976.001173634606</v>
      </c>
      <c r="B16903" s="221">
        <v>2.3347089563199099</v>
      </c>
      <c r="C16903" s="221">
        <v>1.79182852800357</v>
      </c>
      <c r="D16903" s="221"/>
      <c r="E16903" s="221">
        <v>1.8090379175878399</v>
      </c>
    </row>
    <row r="16904" spans="1:5" x14ac:dyDescent="0.25">
      <c r="A16904" s="221">
        <v>82976.423591375496</v>
      </c>
      <c r="B16904" s="221">
        <v>1.7740597342281299</v>
      </c>
      <c r="C16904" s="221">
        <v>1.79182601206475</v>
      </c>
      <c r="D16904" s="221"/>
      <c r="E16904" s="221">
        <v>1.80903756345249</v>
      </c>
    </row>
    <row r="16905" spans="1:5" x14ac:dyDescent="0.25">
      <c r="A16905" s="221">
        <v>82977.612545812895</v>
      </c>
      <c r="B16905" s="221">
        <v>1.4471055528505901</v>
      </c>
      <c r="C16905" s="221">
        <v>1.79181893063844</v>
      </c>
      <c r="D16905" s="221"/>
      <c r="E16905" s="221">
        <v>1.80903656668848</v>
      </c>
    </row>
    <row r="16906" spans="1:5" x14ac:dyDescent="0.25">
      <c r="A16906" s="221">
        <v>82994.724069190197</v>
      </c>
      <c r="B16906" s="221">
        <v>1.16276179636674</v>
      </c>
      <c r="C16906" s="221">
        <v>1.79171702045216</v>
      </c>
      <c r="D16906" s="221"/>
      <c r="E16906" s="221">
        <v>1.80902222118446</v>
      </c>
    </row>
    <row r="16907" spans="1:5" x14ac:dyDescent="0.25">
      <c r="A16907" s="221">
        <v>82997.634411737803</v>
      </c>
      <c r="B16907" s="221">
        <v>1.5046443400424701</v>
      </c>
      <c r="C16907" s="221">
        <v>1.7916996886115399</v>
      </c>
      <c r="D16907" s="221"/>
      <c r="E16907" s="221">
        <v>1.80901978128886</v>
      </c>
    </row>
    <row r="16908" spans="1:5" x14ac:dyDescent="0.25">
      <c r="A16908" s="221">
        <v>83002.798448700996</v>
      </c>
      <c r="B16908" s="221">
        <v>-0.109237624545222</v>
      </c>
      <c r="C16908" s="221">
        <v>1.7916689362225999</v>
      </c>
      <c r="D16908" s="221"/>
      <c r="E16908" s="221">
        <v>1.8090154520008499</v>
      </c>
    </row>
    <row r="16909" spans="1:5" x14ac:dyDescent="0.25">
      <c r="A16909" s="221">
        <v>83010.706143053903</v>
      </c>
      <c r="B16909" s="221">
        <v>1.98293040993065</v>
      </c>
      <c r="C16909" s="221">
        <v>1.79162184699839</v>
      </c>
      <c r="D16909" s="221"/>
      <c r="E16909" s="221">
        <v>1.8090088225583001</v>
      </c>
    </row>
    <row r="16910" spans="1:5" x14ac:dyDescent="0.25">
      <c r="A16910" s="221">
        <v>83011.384980866394</v>
      </c>
      <c r="B16910" s="221">
        <v>2.23743202160267</v>
      </c>
      <c r="C16910" s="221">
        <v>1.7916178046800599</v>
      </c>
      <c r="D16910" s="221"/>
      <c r="E16910" s="221">
        <v>1.80900825394645</v>
      </c>
    </row>
    <row r="16911" spans="1:5" x14ac:dyDescent="0.25">
      <c r="A16911" s="221">
        <v>83011.964635752898</v>
      </c>
      <c r="B16911" s="221">
        <v>2.04131264950778</v>
      </c>
      <c r="C16911" s="221">
        <v>1.79161435301575</v>
      </c>
      <c r="D16911" s="221"/>
      <c r="E16911" s="221">
        <v>1.8090077684127499</v>
      </c>
    </row>
    <row r="16912" spans="1:5" x14ac:dyDescent="0.25">
      <c r="A16912" s="221">
        <v>83026.171671244505</v>
      </c>
      <c r="B16912" s="221">
        <v>2.6951916714323998</v>
      </c>
      <c r="C16912" s="221">
        <v>1.79152975820669</v>
      </c>
      <c r="D16912" s="221"/>
      <c r="E16912" s="221">
        <v>1.8089958682377301</v>
      </c>
    </row>
    <row r="16913" spans="1:5" x14ac:dyDescent="0.25">
      <c r="A16913" s="221">
        <v>83027.483193493506</v>
      </c>
      <c r="B16913" s="221">
        <v>1.9809649046950599</v>
      </c>
      <c r="C16913" s="221">
        <v>1.7915219491849601</v>
      </c>
      <c r="D16913" s="221"/>
      <c r="E16913" s="221">
        <v>1.80899476967327</v>
      </c>
    </row>
    <row r="16914" spans="1:5" x14ac:dyDescent="0.25">
      <c r="A16914" s="221">
        <v>83028.291373527696</v>
      </c>
      <c r="B16914" s="221">
        <v>2.2543744582460299</v>
      </c>
      <c r="C16914" s="221">
        <v>1.79151713717502</v>
      </c>
      <c r="D16914" s="221"/>
      <c r="E16914" s="221">
        <v>1.8089940927210699</v>
      </c>
    </row>
    <row r="16915" spans="1:5" x14ac:dyDescent="0.25">
      <c r="A16915" s="221">
        <v>83030.996228627293</v>
      </c>
      <c r="B16915" s="221">
        <v>1.6396596719957499</v>
      </c>
      <c r="C16915" s="221">
        <v>1.7915010322698</v>
      </c>
      <c r="D16915" s="221"/>
      <c r="E16915" s="221">
        <v>1.8089918270655001</v>
      </c>
    </row>
    <row r="16916" spans="1:5" x14ac:dyDescent="0.25">
      <c r="A16916" s="221">
        <v>83043.186417240897</v>
      </c>
      <c r="B16916" s="221">
        <v>2.1668026528077302</v>
      </c>
      <c r="C16916" s="221">
        <v>1.79142845396533</v>
      </c>
      <c r="D16916" s="221"/>
      <c r="E16916" s="221">
        <v>1.80898161625283</v>
      </c>
    </row>
    <row r="16917" spans="1:5" x14ac:dyDescent="0.25">
      <c r="A16917" s="221">
        <v>83054.797467269804</v>
      </c>
      <c r="B16917" s="221">
        <v>1.2046133046151</v>
      </c>
      <c r="C16917" s="221">
        <v>1.7913593279386399</v>
      </c>
      <c r="D16917" s="221"/>
      <c r="E16917" s="221">
        <v>1.80897189568366</v>
      </c>
    </row>
    <row r="16918" spans="1:5" x14ac:dyDescent="0.25">
      <c r="A16918" s="221">
        <v>83061.230856134905</v>
      </c>
      <c r="B16918" s="221">
        <v>-3.4333394125698198</v>
      </c>
      <c r="C16918" s="221">
        <v>1.79132102868903</v>
      </c>
      <c r="D16918" s="221"/>
      <c r="E16918" s="221">
        <v>1.8089665116753699</v>
      </c>
    </row>
    <row r="16919" spans="1:5" x14ac:dyDescent="0.25">
      <c r="A16919" s="221">
        <v>83061.484243551604</v>
      </c>
      <c r="B16919" s="221">
        <v>1.0770100284229801E-2</v>
      </c>
      <c r="C16919" s="221">
        <v>1.7913195202472501</v>
      </c>
      <c r="D16919" s="221"/>
      <c r="E16919" s="221">
        <v>1.8089662996426501</v>
      </c>
    </row>
    <row r="16920" spans="1:5" x14ac:dyDescent="0.25">
      <c r="A16920" s="221">
        <v>83069.104776026303</v>
      </c>
      <c r="B16920" s="221">
        <v>2.3350613868999801</v>
      </c>
      <c r="C16920" s="221">
        <v>1.79127415525443</v>
      </c>
      <c r="D16920" s="221"/>
      <c r="E16920" s="221">
        <v>1.80895992283746</v>
      </c>
    </row>
    <row r="16921" spans="1:5" x14ac:dyDescent="0.25">
      <c r="A16921" s="221">
        <v>83084.056676154098</v>
      </c>
      <c r="B16921" s="221">
        <v>1.7652004997556601</v>
      </c>
      <c r="C16921" s="221">
        <v>1.7911851511637</v>
      </c>
      <c r="D16921" s="221"/>
      <c r="E16921" s="221">
        <v>1.80894741204527</v>
      </c>
    </row>
    <row r="16922" spans="1:5" x14ac:dyDescent="0.25">
      <c r="A16922" s="221">
        <v>83086.179550915505</v>
      </c>
      <c r="B16922" s="221">
        <v>1.29581571256012</v>
      </c>
      <c r="C16922" s="221">
        <v>1.7911725148000399</v>
      </c>
      <c r="D16922" s="221"/>
      <c r="E16922" s="221">
        <v>1.808945637281</v>
      </c>
    </row>
    <row r="16923" spans="1:5" x14ac:dyDescent="0.25">
      <c r="A16923" s="221">
        <v>83099.646405703097</v>
      </c>
      <c r="B16923" s="221">
        <v>2.15121671582297</v>
      </c>
      <c r="C16923" s="221">
        <v>1.79109235616339</v>
      </c>
      <c r="D16923" s="221"/>
      <c r="E16923" s="221">
        <v>1.8089343787304899</v>
      </c>
    </row>
    <row r="16924" spans="1:5" x14ac:dyDescent="0.25">
      <c r="A16924" s="221">
        <v>83115.299799278495</v>
      </c>
      <c r="B16924" s="221">
        <v>1.2359146601625499</v>
      </c>
      <c r="C16924" s="221">
        <v>1.79099918770689</v>
      </c>
      <c r="D16924" s="221"/>
      <c r="E16924" s="221">
        <v>1.80892129219135</v>
      </c>
    </row>
    <row r="16925" spans="1:5" x14ac:dyDescent="0.25">
      <c r="A16925" s="221">
        <v>83124.7333834483</v>
      </c>
      <c r="B16925" s="221">
        <v>1.99767397700261</v>
      </c>
      <c r="C16925" s="221">
        <v>1.79094304175895</v>
      </c>
      <c r="D16925" s="221"/>
      <c r="E16925" s="221">
        <v>1.8089134055329199</v>
      </c>
    </row>
    <row r="16926" spans="1:5" x14ac:dyDescent="0.25">
      <c r="A16926" s="221">
        <v>83125.8469442934</v>
      </c>
      <c r="B16926" s="221">
        <v>3.2542185345739001</v>
      </c>
      <c r="C16926" s="221">
        <v>1.7909364142812001</v>
      </c>
      <c r="D16926" s="221"/>
      <c r="E16926" s="221">
        <v>1.8089124745745599</v>
      </c>
    </row>
    <row r="16927" spans="1:5" x14ac:dyDescent="0.25">
      <c r="A16927" s="221">
        <v>83130.188609959703</v>
      </c>
      <c r="B16927" s="221">
        <v>3.1082161805078101</v>
      </c>
      <c r="C16927" s="221">
        <v>1.7909105746204399</v>
      </c>
      <c r="D16927" s="221"/>
      <c r="E16927" s="221">
        <v>1.80890884485827</v>
      </c>
    </row>
    <row r="16928" spans="1:5" x14ac:dyDescent="0.25">
      <c r="A16928" s="221">
        <v>83142.000791973507</v>
      </c>
      <c r="B16928" s="221">
        <v>0.96284953835326104</v>
      </c>
      <c r="C16928" s="221">
        <v>1.79084027539383</v>
      </c>
      <c r="D16928" s="221"/>
      <c r="E16928" s="221">
        <v>1.8088989742619801</v>
      </c>
    </row>
    <row r="16929" spans="1:5" x14ac:dyDescent="0.25">
      <c r="A16929" s="221">
        <v>83149.297605910993</v>
      </c>
      <c r="B16929" s="221">
        <v>2.34426872563491</v>
      </c>
      <c r="C16929" s="221">
        <v>1.7907968501576099</v>
      </c>
      <c r="D16929" s="221"/>
      <c r="E16929" s="221">
        <v>1.8088928793935299</v>
      </c>
    </row>
    <row r="16930" spans="1:5" x14ac:dyDescent="0.25">
      <c r="A16930" s="221">
        <v>83153.454716527398</v>
      </c>
      <c r="B16930" s="221">
        <v>2.64717585061869</v>
      </c>
      <c r="C16930" s="221">
        <v>1.7907721104740399</v>
      </c>
      <c r="D16930" s="221"/>
      <c r="E16930" s="221">
        <v>1.8088894070503201</v>
      </c>
    </row>
    <row r="16931" spans="1:5" x14ac:dyDescent="0.25">
      <c r="A16931" s="221">
        <v>83159.039022378507</v>
      </c>
      <c r="B16931" s="221">
        <v>3.7210921238299202</v>
      </c>
      <c r="C16931" s="221">
        <v>1.7907388777330999</v>
      </c>
      <c r="D16931" s="221"/>
      <c r="E16931" s="221">
        <v>1.8088847426022701</v>
      </c>
    </row>
    <row r="16932" spans="1:5" x14ac:dyDescent="0.25">
      <c r="A16932" s="221">
        <v>83167.081694302295</v>
      </c>
      <c r="B16932" s="221">
        <v>1.26688131364956</v>
      </c>
      <c r="C16932" s="221">
        <v>1.79069101566688</v>
      </c>
      <c r="D16932" s="221"/>
      <c r="E16932" s="221">
        <v>1.80887802733692</v>
      </c>
    </row>
    <row r="16933" spans="1:5" x14ac:dyDescent="0.25">
      <c r="A16933" s="221">
        <v>83168.977434672604</v>
      </c>
      <c r="B16933" s="221">
        <v>2.9007611513684601</v>
      </c>
      <c r="C16933" s="221">
        <v>1.7906797342148799</v>
      </c>
      <c r="D16933" s="221"/>
      <c r="E16933" s="221">
        <v>1.8088764444799099</v>
      </c>
    </row>
    <row r="16934" spans="1:5" x14ac:dyDescent="0.25">
      <c r="A16934" s="221">
        <v>83171.577279482197</v>
      </c>
      <c r="B16934" s="221">
        <v>2.15287694780677</v>
      </c>
      <c r="C16934" s="221">
        <v>1.79066426274468</v>
      </c>
      <c r="D16934" s="221"/>
      <c r="E16934" s="221">
        <v>1.8088742748668001</v>
      </c>
    </row>
    <row r="16935" spans="1:5" x14ac:dyDescent="0.25">
      <c r="A16935" s="221">
        <v>83172.676715256996</v>
      </c>
      <c r="B16935" s="221">
        <v>0.94375562620661002</v>
      </c>
      <c r="C16935" s="221">
        <v>1.79065772011362</v>
      </c>
      <c r="D16935" s="221"/>
      <c r="E16935" s="221">
        <v>1.8088733573696201</v>
      </c>
    </row>
    <row r="16936" spans="1:5" x14ac:dyDescent="0.25">
      <c r="A16936" s="221">
        <v>83172.980055376305</v>
      </c>
      <c r="B16936" s="221">
        <v>2.98133046642688</v>
      </c>
      <c r="C16936" s="221">
        <v>1.7906559149697401</v>
      </c>
      <c r="D16936" s="221"/>
      <c r="E16936" s="221">
        <v>1.8088731042273201</v>
      </c>
    </row>
    <row r="16937" spans="1:5" x14ac:dyDescent="0.25">
      <c r="A16937" s="221">
        <v>83184.729740122406</v>
      </c>
      <c r="B16937" s="221">
        <v>3.14098081655272</v>
      </c>
      <c r="C16937" s="221">
        <v>1.7905859946559299</v>
      </c>
      <c r="D16937" s="221"/>
      <c r="E16937" s="221">
        <v>1.80886329892276</v>
      </c>
    </row>
    <row r="16938" spans="1:5" x14ac:dyDescent="0.25">
      <c r="A16938" s="221">
        <v>83191.177685515402</v>
      </c>
      <c r="B16938" s="221">
        <v>1.8897174809949799</v>
      </c>
      <c r="C16938" s="221">
        <v>1.7905476246520899</v>
      </c>
      <c r="D16938" s="221"/>
      <c r="E16938" s="221">
        <v>1.80885791800662</v>
      </c>
    </row>
    <row r="16939" spans="1:5" x14ac:dyDescent="0.25">
      <c r="A16939" s="221">
        <v>83203.175266138001</v>
      </c>
      <c r="B16939" s="221">
        <v>0.96468198697186003</v>
      </c>
      <c r="C16939" s="221">
        <v>1.79047623119273</v>
      </c>
      <c r="D16939" s="221"/>
      <c r="E16939" s="221">
        <v>1.80884790582889</v>
      </c>
    </row>
    <row r="16940" spans="1:5" x14ac:dyDescent="0.25">
      <c r="A16940" s="221">
        <v>83204.007717148503</v>
      </c>
      <c r="B16940" s="221">
        <v>1.1598147866281201</v>
      </c>
      <c r="C16940" s="221">
        <v>1.7904712776223699</v>
      </c>
      <c r="D16940" s="221"/>
      <c r="E16940" s="221">
        <v>1.8088472111348799</v>
      </c>
    </row>
    <row r="16941" spans="1:5" x14ac:dyDescent="0.25">
      <c r="A16941" s="221">
        <v>83213.289017303003</v>
      </c>
      <c r="B16941" s="221">
        <v>1.7580104846126801</v>
      </c>
      <c r="C16941" s="221">
        <v>1.7904160485471301</v>
      </c>
      <c r="D16941" s="221"/>
      <c r="E16941" s="221">
        <v>1.8088394717387</v>
      </c>
    </row>
    <row r="16942" spans="1:5" x14ac:dyDescent="0.25">
      <c r="A16942" s="221">
        <v>83226.302104171598</v>
      </c>
      <c r="B16942" s="221">
        <v>2.99384927541155</v>
      </c>
      <c r="C16942" s="221">
        <v>1.7903386139911599</v>
      </c>
      <c r="D16942" s="221"/>
      <c r="E16942" s="221">
        <v>1.8088286205181701</v>
      </c>
    </row>
    <row r="16943" spans="1:5" x14ac:dyDescent="0.25">
      <c r="A16943" s="221">
        <v>83253.641855184003</v>
      </c>
      <c r="B16943" s="221">
        <v>1.07914439016938</v>
      </c>
      <c r="C16943" s="221">
        <v>1.79017592999411</v>
      </c>
      <c r="D16943" s="221"/>
      <c r="E16943" s="221">
        <v>1.80880583317599</v>
      </c>
    </row>
    <row r="16944" spans="1:5" x14ac:dyDescent="0.25">
      <c r="A16944" s="221">
        <v>83284.178357223296</v>
      </c>
      <c r="B16944" s="221">
        <v>1.28841524905206</v>
      </c>
      <c r="C16944" s="221">
        <v>1.7899942232755901</v>
      </c>
      <c r="D16944" s="221"/>
      <c r="E16944" s="221">
        <v>1.8087803974035801</v>
      </c>
    </row>
    <row r="16945" spans="1:5" x14ac:dyDescent="0.25">
      <c r="A16945" s="221">
        <v>83308.071511524904</v>
      </c>
      <c r="B16945" s="221">
        <v>0.15458660780922601</v>
      </c>
      <c r="C16945" s="221">
        <v>1.7898520445600199</v>
      </c>
      <c r="D16945" s="221"/>
      <c r="E16945" s="221">
        <v>1.8087605130145299</v>
      </c>
    </row>
    <row r="16946" spans="1:5" x14ac:dyDescent="0.25">
      <c r="A16946" s="221">
        <v>83314.280941504694</v>
      </c>
      <c r="B16946" s="221">
        <v>1.8615829224973</v>
      </c>
      <c r="C16946" s="221">
        <v>1.7898150939720701</v>
      </c>
      <c r="D16946" s="221"/>
      <c r="E16946" s="221">
        <v>1.80875534539539</v>
      </c>
    </row>
    <row r="16947" spans="1:5" x14ac:dyDescent="0.25">
      <c r="A16947" s="221">
        <v>83316.253506291599</v>
      </c>
      <c r="B16947" s="221">
        <v>2.4472778264914998</v>
      </c>
      <c r="C16947" s="221">
        <v>1.7898033557131201</v>
      </c>
      <c r="D16947" s="221"/>
      <c r="E16947" s="221">
        <v>1.8087537037852</v>
      </c>
    </row>
    <row r="16948" spans="1:5" x14ac:dyDescent="0.25">
      <c r="A16948" s="221">
        <v>83324.390603534703</v>
      </c>
      <c r="B16948" s="221">
        <v>2.7007652564965201</v>
      </c>
      <c r="C16948" s="221">
        <v>1.7897549333487299</v>
      </c>
      <c r="D16948" s="221"/>
      <c r="E16948" s="221">
        <v>1.80874693192053</v>
      </c>
    </row>
    <row r="16949" spans="1:5" x14ac:dyDescent="0.25">
      <c r="A16949" s="221">
        <v>83325.672640953897</v>
      </c>
      <c r="B16949" s="221">
        <v>2.13473610620813</v>
      </c>
      <c r="C16949" s="221">
        <v>1.78974730415814</v>
      </c>
      <c r="D16949" s="221"/>
      <c r="E16949" s="221">
        <v>1.80874586616336</v>
      </c>
    </row>
    <row r="16950" spans="1:5" x14ac:dyDescent="0.25">
      <c r="A16950" s="221">
        <v>83333.923249075495</v>
      </c>
      <c r="B16950" s="221">
        <v>1.4488307798644899</v>
      </c>
      <c r="C16950" s="221">
        <v>1.78969820547542</v>
      </c>
      <c r="D16950" s="221"/>
      <c r="E16950" s="221">
        <v>1.8087390074362399</v>
      </c>
    </row>
    <row r="16951" spans="1:5" x14ac:dyDescent="0.25">
      <c r="A16951" s="221">
        <v>83355.440892246406</v>
      </c>
      <c r="B16951" s="221">
        <v>2.4674278922308202</v>
      </c>
      <c r="C16951" s="221">
        <v>1.78957015155949</v>
      </c>
      <c r="D16951" s="221"/>
      <c r="E16951" s="221">
        <v>1.8087211198283899</v>
      </c>
    </row>
    <row r="16952" spans="1:5" x14ac:dyDescent="0.25">
      <c r="A16952" s="221">
        <v>83359.4603624304</v>
      </c>
      <c r="B16952" s="221">
        <v>2.11333493064827</v>
      </c>
      <c r="C16952" s="221">
        <v>1.7895462304790599</v>
      </c>
      <c r="D16952" s="221"/>
      <c r="E16952" s="221">
        <v>1.8087177784445001</v>
      </c>
    </row>
    <row r="16953" spans="1:5" x14ac:dyDescent="0.25">
      <c r="A16953" s="221">
        <v>83368.162663741197</v>
      </c>
      <c r="B16953" s="221">
        <v>1.16299267718543</v>
      </c>
      <c r="C16953" s="221">
        <v>1.7894944395418899</v>
      </c>
      <c r="D16953" s="221"/>
      <c r="E16953" s="221">
        <v>1.80871054422502</v>
      </c>
    </row>
    <row r="16954" spans="1:5" x14ac:dyDescent="0.25">
      <c r="A16954" s="221">
        <v>83374.288335173303</v>
      </c>
      <c r="B16954" s="221">
        <v>2.7556278726655399</v>
      </c>
      <c r="C16954" s="221">
        <v>1.78945798238453</v>
      </c>
      <c r="D16954" s="221"/>
      <c r="E16954" s="221">
        <v>1.8087054519568999</v>
      </c>
    </row>
    <row r="16955" spans="1:5" x14ac:dyDescent="0.25">
      <c r="A16955" s="221">
        <v>83389.490478483494</v>
      </c>
      <c r="B16955" s="221">
        <v>1.3626554293520099</v>
      </c>
      <c r="C16955" s="221">
        <v>1.7893675031991001</v>
      </c>
      <c r="D16955" s="221"/>
      <c r="E16955" s="221">
        <v>1.80869283154994</v>
      </c>
    </row>
    <row r="16956" spans="1:5" x14ac:dyDescent="0.25">
      <c r="A16956" s="221">
        <v>83395.014388420503</v>
      </c>
      <c r="B16956" s="221">
        <v>-0.30852393429483499</v>
      </c>
      <c r="C16956" s="221">
        <v>1.7893346251683599</v>
      </c>
      <c r="D16956" s="221"/>
      <c r="E16956" s="221">
        <v>1.80868824835741</v>
      </c>
    </row>
    <row r="16957" spans="1:5" x14ac:dyDescent="0.25">
      <c r="A16957" s="221">
        <v>83417.9415608579</v>
      </c>
      <c r="B16957" s="221">
        <v>2.5354315993272301</v>
      </c>
      <c r="C16957" s="221">
        <v>1.7891981564770501</v>
      </c>
      <c r="D16957" s="221"/>
      <c r="E16957" s="221">
        <v>1.80866922566396</v>
      </c>
    </row>
    <row r="16958" spans="1:5" x14ac:dyDescent="0.25">
      <c r="A16958" s="221">
        <v>83426.7862227265</v>
      </c>
      <c r="B16958" s="221">
        <v>1.8511363324614301</v>
      </c>
      <c r="C16958" s="221">
        <v>1.7891455072553499</v>
      </c>
      <c r="D16958" s="221"/>
      <c r="E16958" s="221">
        <v>1.80866188724088</v>
      </c>
    </row>
    <row r="16959" spans="1:5" x14ac:dyDescent="0.25">
      <c r="A16959" s="221">
        <v>83430.538597210703</v>
      </c>
      <c r="B16959" s="221">
        <v>2.5390792087749898</v>
      </c>
      <c r="C16959" s="221">
        <v>1.78912317004757</v>
      </c>
      <c r="D16959" s="221"/>
      <c r="E16959" s="221">
        <v>1.80865877389274</v>
      </c>
    </row>
    <row r="16960" spans="1:5" x14ac:dyDescent="0.25">
      <c r="A16960" s="221">
        <v>83437.862570511701</v>
      </c>
      <c r="B16960" s="221">
        <v>1.7447045335537299</v>
      </c>
      <c r="C16960" s="221">
        <v>1.7890795706585101</v>
      </c>
      <c r="D16960" s="221"/>
      <c r="E16960" s="221">
        <v>1.80865269718619</v>
      </c>
    </row>
    <row r="16961" spans="1:5" x14ac:dyDescent="0.25">
      <c r="A16961" s="221">
        <v>83438.925603231604</v>
      </c>
      <c r="B16961" s="221">
        <v>1.68228718436221</v>
      </c>
      <c r="C16961" s="221">
        <v>1.78907324233382</v>
      </c>
      <c r="D16961" s="221"/>
      <c r="E16961" s="221">
        <v>1.8086518151870901</v>
      </c>
    </row>
    <row r="16962" spans="1:5" x14ac:dyDescent="0.25">
      <c r="A16962" s="221">
        <v>83441.574131527304</v>
      </c>
      <c r="B16962" s="221">
        <v>2.00150496047375</v>
      </c>
      <c r="C16962" s="221">
        <v>1.78905747527964</v>
      </c>
      <c r="D16962" s="221"/>
      <c r="E16962" s="221">
        <v>1.8086496177010301</v>
      </c>
    </row>
    <row r="16963" spans="1:5" x14ac:dyDescent="0.25">
      <c r="A16963" s="221">
        <v>83443.835912577095</v>
      </c>
      <c r="B16963" s="221">
        <v>2.0522695595617901</v>
      </c>
      <c r="C16963" s="221">
        <v>1.78904401042671</v>
      </c>
      <c r="D16963" s="221"/>
      <c r="E16963" s="221">
        <v>1.8086477410994699</v>
      </c>
    </row>
    <row r="16964" spans="1:5" x14ac:dyDescent="0.25">
      <c r="A16964" s="221">
        <v>83448.947547931297</v>
      </c>
      <c r="B16964" s="221">
        <v>2.4602685925668499</v>
      </c>
      <c r="C16964" s="221">
        <v>1.7890135792514399</v>
      </c>
      <c r="D16964" s="221"/>
      <c r="E16964" s="221">
        <v>1.80864349997149</v>
      </c>
    </row>
    <row r="16965" spans="1:5" x14ac:dyDescent="0.25">
      <c r="A16965" s="221">
        <v>83463.862469222906</v>
      </c>
      <c r="B16965" s="221">
        <v>2.05165283594686</v>
      </c>
      <c r="C16965" s="221">
        <v>1.78892478152641</v>
      </c>
      <c r="D16965" s="221"/>
      <c r="E16965" s="221">
        <v>1.8086311250492799</v>
      </c>
    </row>
    <row r="16966" spans="1:5" x14ac:dyDescent="0.25">
      <c r="A16966" s="221">
        <v>83466.262607804907</v>
      </c>
      <c r="B16966" s="221">
        <v>-3.8078731293012001E-2</v>
      </c>
      <c r="C16966" s="221">
        <v>1.7889104913717799</v>
      </c>
      <c r="D16966" s="221"/>
      <c r="E16966" s="221">
        <v>1.8086291336523601</v>
      </c>
    </row>
    <row r="16967" spans="1:5" x14ac:dyDescent="0.25">
      <c r="A16967" s="221">
        <v>83467.495171068396</v>
      </c>
      <c r="B16967" s="221">
        <v>0.37299258707814698</v>
      </c>
      <c r="C16967" s="221">
        <v>1.7889031527569901</v>
      </c>
      <c r="D16967" s="221"/>
      <c r="E16967" s="221">
        <v>1.80862811099363</v>
      </c>
    </row>
    <row r="16968" spans="1:5" x14ac:dyDescent="0.25">
      <c r="A16968" s="221">
        <v>83484.520517644894</v>
      </c>
      <c r="B16968" s="221">
        <v>-0.38615422453246501</v>
      </c>
      <c r="C16968" s="221">
        <v>1.78880177960687</v>
      </c>
      <c r="D16968" s="221"/>
      <c r="E16968" s="221">
        <v>1.8086139850498499</v>
      </c>
    </row>
    <row r="16969" spans="1:5" x14ac:dyDescent="0.25">
      <c r="A16969" s="221">
        <v>83514.9642985268</v>
      </c>
      <c r="B16969" s="221">
        <v>1.05589487921751</v>
      </c>
      <c r="C16969" s="221">
        <v>1.7886204840191899</v>
      </c>
      <c r="D16969" s="221"/>
      <c r="E16969" s="221">
        <v>1.8085887635825399</v>
      </c>
    </row>
    <row r="16970" spans="1:5" x14ac:dyDescent="0.25">
      <c r="A16970" s="221">
        <v>83517.556961661699</v>
      </c>
      <c r="B16970" s="221">
        <v>2.1750132423127702</v>
      </c>
      <c r="C16970" s="221">
        <v>1.78860504283334</v>
      </c>
      <c r="D16970" s="221"/>
      <c r="E16970" s="221">
        <v>1.8085866166651601</v>
      </c>
    </row>
    <row r="16971" spans="1:5" x14ac:dyDescent="0.25">
      <c r="A16971" s="221">
        <v>83518.226300889495</v>
      </c>
      <c r="B16971" s="221">
        <v>4.5192996476052496</v>
      </c>
      <c r="C16971" s="221">
        <v>1.7886010563902599</v>
      </c>
      <c r="D16971" s="221"/>
      <c r="E16971" s="221">
        <v>1.80858606240264</v>
      </c>
    </row>
    <row r="16972" spans="1:5" x14ac:dyDescent="0.25">
      <c r="A16972" s="221">
        <v>83525.774831066796</v>
      </c>
      <c r="B16972" s="221">
        <v>2.7691533388070702</v>
      </c>
      <c r="C16972" s="221">
        <v>1.7885560976878401</v>
      </c>
      <c r="D16972" s="221"/>
      <c r="E16972" s="221">
        <v>1.80857981165978</v>
      </c>
    </row>
    <row r="16973" spans="1:5" x14ac:dyDescent="0.25">
      <c r="A16973" s="221">
        <v>83525.967791731498</v>
      </c>
      <c r="B16973" s="221">
        <v>1.98113496866827</v>
      </c>
      <c r="C16973" s="221">
        <v>1.7885549483924601</v>
      </c>
      <c r="D16973" s="221"/>
      <c r="E16973" s="221">
        <v>1.80857965187404</v>
      </c>
    </row>
    <row r="16974" spans="1:5" x14ac:dyDescent="0.25">
      <c r="A16974" s="221">
        <v>83545.083398683506</v>
      </c>
      <c r="B16974" s="221">
        <v>2.2279237392705702</v>
      </c>
      <c r="C16974" s="221">
        <v>1.78844108592608</v>
      </c>
      <c r="D16974" s="221"/>
      <c r="E16974" s="221">
        <v>1.80856382809036</v>
      </c>
    </row>
    <row r="16975" spans="1:5" x14ac:dyDescent="0.25">
      <c r="A16975" s="221">
        <v>83551.214397390999</v>
      </c>
      <c r="B16975" s="221">
        <v>1.9820911795419101</v>
      </c>
      <c r="C16975" s="221">
        <v>1.7884045631641601</v>
      </c>
      <c r="D16975" s="221"/>
      <c r="E16975" s="221">
        <v>1.80855875469635</v>
      </c>
    </row>
    <row r="16976" spans="1:5" x14ac:dyDescent="0.25">
      <c r="A16976" s="221">
        <v>83553.578370498697</v>
      </c>
      <c r="B16976" s="221">
        <v>0.57850243918271504</v>
      </c>
      <c r="C16976" s="221">
        <v>1.7883904803721</v>
      </c>
      <c r="D16976" s="221"/>
      <c r="E16976" s="221">
        <v>1.80855679901115</v>
      </c>
    </row>
    <row r="16977" spans="1:5" x14ac:dyDescent="0.25">
      <c r="A16977" s="221">
        <v>83565.794252638501</v>
      </c>
      <c r="B16977" s="221">
        <v>0.86851289968994405</v>
      </c>
      <c r="C16977" s="221">
        <v>1.78831770316543</v>
      </c>
      <c r="D16977" s="221"/>
      <c r="E16977" s="221">
        <v>1.80854669296563</v>
      </c>
    </row>
    <row r="16978" spans="1:5" x14ac:dyDescent="0.25">
      <c r="A16978" s="221">
        <v>83572.060455149403</v>
      </c>
      <c r="B16978" s="221">
        <v>2.10238975780819</v>
      </c>
      <c r="C16978" s="221">
        <v>1.7882803689964399</v>
      </c>
      <c r="D16978" s="221"/>
      <c r="E16978" s="221">
        <v>1.80854151301915</v>
      </c>
    </row>
    <row r="16979" spans="1:5" x14ac:dyDescent="0.25">
      <c r="A16979" s="221">
        <v>83606.354044404696</v>
      </c>
      <c r="B16979" s="221">
        <v>2.8526537962662002</v>
      </c>
      <c r="C16979" s="221">
        <v>1.7880760126917601</v>
      </c>
      <c r="D16979" s="221"/>
      <c r="E16979" s="221">
        <v>1.80851316427733</v>
      </c>
    </row>
    <row r="16980" spans="1:5" x14ac:dyDescent="0.25">
      <c r="A16980" s="221">
        <v>83615.549609781898</v>
      </c>
      <c r="B16980" s="221">
        <v>1.7336236160187199</v>
      </c>
      <c r="C16980" s="221">
        <v>1.78802120572691</v>
      </c>
      <c r="D16980" s="221"/>
      <c r="E16980" s="221">
        <v>1.8085055634081799</v>
      </c>
    </row>
    <row r="16981" spans="1:5" x14ac:dyDescent="0.25">
      <c r="A16981" s="221">
        <v>83618.917263014198</v>
      </c>
      <c r="B16981" s="221">
        <v>3.5230258150141398</v>
      </c>
      <c r="C16981" s="221">
        <v>1.7880011328558101</v>
      </c>
      <c r="D16981" s="221"/>
      <c r="E16981" s="221">
        <v>1.80850278254768</v>
      </c>
    </row>
    <row r="16982" spans="1:5" x14ac:dyDescent="0.25">
      <c r="A16982" s="221">
        <v>83619.536275490798</v>
      </c>
      <c r="B16982" s="221">
        <v>2.41284261472576</v>
      </c>
      <c r="C16982" s="221">
        <v>1.78799744316901</v>
      </c>
      <c r="D16982" s="221"/>
      <c r="E16982" s="221">
        <v>1.8085022713943</v>
      </c>
    </row>
    <row r="16983" spans="1:5" x14ac:dyDescent="0.25">
      <c r="A16983" s="221">
        <v>83634.553850450306</v>
      </c>
      <c r="B16983" s="221">
        <v>2.0442975271141899</v>
      </c>
      <c r="C16983" s="221">
        <v>1.7879079228333701</v>
      </c>
      <c r="D16983" s="221"/>
      <c r="E16983" s="221">
        <v>1.8084898705388599</v>
      </c>
    </row>
    <row r="16984" spans="1:5" x14ac:dyDescent="0.25">
      <c r="A16984" s="221">
        <v>83638.464150991305</v>
      </c>
      <c r="B16984" s="221">
        <v>3.24973807816751</v>
      </c>
      <c r="C16984" s="221">
        <v>1.7878846112815501</v>
      </c>
      <c r="D16984" s="221"/>
      <c r="E16984" s="221">
        <v>1.80848664158399</v>
      </c>
    </row>
    <row r="16985" spans="1:5" x14ac:dyDescent="0.25">
      <c r="A16985" s="221">
        <v>83650.901252415002</v>
      </c>
      <c r="B16985" s="221">
        <v>1.0241865205549801</v>
      </c>
      <c r="C16985" s="221">
        <v>1.7878104606312299</v>
      </c>
      <c r="D16985" s="221"/>
      <c r="E16985" s="221">
        <v>1.8084763715705401</v>
      </c>
    </row>
    <row r="16986" spans="1:5" x14ac:dyDescent="0.25">
      <c r="A16986" s="221">
        <v>83655.438600130394</v>
      </c>
      <c r="B16986" s="221">
        <v>2.48234146630901</v>
      </c>
      <c r="C16986" s="221">
        <v>1.78778340643949</v>
      </c>
      <c r="D16986" s="221"/>
      <c r="E16986" s="221">
        <v>1.80847262482759</v>
      </c>
    </row>
    <row r="16987" spans="1:5" x14ac:dyDescent="0.25">
      <c r="A16987" s="221">
        <v>83658.861701196001</v>
      </c>
      <c r="B16987" s="221">
        <v>2.9239603458826702</v>
      </c>
      <c r="C16987" s="221">
        <v>1.78776299518332</v>
      </c>
      <c r="D16987" s="221"/>
      <c r="E16987" s="221">
        <v>1.8084697990140599</v>
      </c>
    </row>
    <row r="16988" spans="1:5" x14ac:dyDescent="0.25">
      <c r="A16988" s="221">
        <v>83691.993084306494</v>
      </c>
      <c r="B16988" s="221">
        <v>1.7940588232225201</v>
      </c>
      <c r="C16988" s="221">
        <v>1.7875654016642499</v>
      </c>
      <c r="D16988" s="221"/>
      <c r="E16988" s="221">
        <v>1.8084424674942501</v>
      </c>
    </row>
    <row r="16989" spans="1:5" x14ac:dyDescent="0.25">
      <c r="A16989" s="221">
        <v>83703.264072312406</v>
      </c>
      <c r="B16989" s="221">
        <v>2.6941070811208299</v>
      </c>
      <c r="C16989" s="221">
        <v>1.78749816596862</v>
      </c>
      <c r="D16989" s="221"/>
      <c r="E16989" s="221">
        <v>1.80843317435822</v>
      </c>
    </row>
    <row r="16990" spans="1:5" x14ac:dyDescent="0.25">
      <c r="A16990" s="221">
        <v>83703.510576270201</v>
      </c>
      <c r="B16990" s="221">
        <v>1.2584059846801401</v>
      </c>
      <c r="C16990" s="221">
        <v>1.7874966953843501</v>
      </c>
      <c r="D16990" s="221"/>
      <c r="E16990" s="221">
        <v>1.8084329711111899</v>
      </c>
    </row>
    <row r="16991" spans="1:5" x14ac:dyDescent="0.25">
      <c r="A16991" s="221">
        <v>83710.969310961096</v>
      </c>
      <c r="B16991" s="221">
        <v>2.2997495097771399</v>
      </c>
      <c r="C16991" s="221">
        <v>1.7874521963846499</v>
      </c>
      <c r="D16991" s="221"/>
      <c r="E16991" s="221">
        <v>1.8084268212478301</v>
      </c>
    </row>
    <row r="16992" spans="1:5" x14ac:dyDescent="0.25">
      <c r="A16992" s="221">
        <v>83718.5003831988</v>
      </c>
      <c r="B16992" s="221">
        <v>1.2829453448847601</v>
      </c>
      <c r="C16992" s="221">
        <v>1.78740726193708</v>
      </c>
      <c r="D16992" s="221"/>
      <c r="E16992" s="221">
        <v>1.80842061418932</v>
      </c>
    </row>
    <row r="16993" spans="1:5" x14ac:dyDescent="0.25">
      <c r="A16993" s="221">
        <v>83734.178401861296</v>
      </c>
      <c r="B16993" s="221">
        <v>2.2704794150168399</v>
      </c>
      <c r="C16993" s="221">
        <v>1.78731370561909</v>
      </c>
      <c r="D16993" s="221"/>
      <c r="E16993" s="221">
        <v>1.80840769882351</v>
      </c>
    </row>
    <row r="16994" spans="1:5" x14ac:dyDescent="0.25">
      <c r="A16994" s="221">
        <v>83749.0419860244</v>
      </c>
      <c r="B16994" s="221">
        <v>1.47848741338681</v>
      </c>
      <c r="C16994" s="221">
        <v>1.7872249929422399</v>
      </c>
      <c r="D16994" s="221"/>
      <c r="E16994" s="221">
        <v>1.80839545437918</v>
      </c>
    </row>
    <row r="16995" spans="1:5" x14ac:dyDescent="0.25">
      <c r="A16995" s="221">
        <v>83753.709279192699</v>
      </c>
      <c r="B16995" s="221">
        <v>1.0769530333538699</v>
      </c>
      <c r="C16995" s="221">
        <v>1.7871971330304399</v>
      </c>
      <c r="D16995" s="221"/>
      <c r="E16995" s="221">
        <v>1.80839160951843</v>
      </c>
    </row>
    <row r="16996" spans="1:5" x14ac:dyDescent="0.25">
      <c r="A16996" s="221">
        <v>83760.482029658699</v>
      </c>
      <c r="B16996" s="221">
        <v>1.6655426699773399</v>
      </c>
      <c r="C16996" s="221">
        <v>1.78715670235149</v>
      </c>
      <c r="D16996" s="221"/>
      <c r="E16996" s="221">
        <v>1.8083860310431501</v>
      </c>
    </row>
    <row r="16997" spans="1:5" x14ac:dyDescent="0.25">
      <c r="A16997" s="221">
        <v>83768.990968530896</v>
      </c>
      <c r="B16997" s="221">
        <v>1.8582448697504601</v>
      </c>
      <c r="C16997" s="221">
        <v>1.78710590234977</v>
      </c>
      <c r="D16997" s="221"/>
      <c r="E16997" s="221">
        <v>1.8083790268356901</v>
      </c>
    </row>
    <row r="16998" spans="1:5" x14ac:dyDescent="0.25">
      <c r="A16998" s="221">
        <v>83808.416298884695</v>
      </c>
      <c r="B16998" s="221">
        <v>-2.9900282150248301</v>
      </c>
      <c r="C16998" s="221">
        <v>1.7868704509581199</v>
      </c>
      <c r="D16998" s="221"/>
      <c r="E16998" s="221">
        <v>1.80834659381761</v>
      </c>
    </row>
    <row r="16999" spans="1:5" x14ac:dyDescent="0.25">
      <c r="A16999" s="221">
        <v>83811.296251756794</v>
      </c>
      <c r="B16999" s="221">
        <v>-1.3136841715924601</v>
      </c>
      <c r="C16999" s="221">
        <v>1.7868532466746201</v>
      </c>
      <c r="D16999" s="221"/>
      <c r="E16999" s="221">
        <v>1.8083442257842499</v>
      </c>
    </row>
    <row r="17000" spans="1:5" x14ac:dyDescent="0.25">
      <c r="A17000" s="221">
        <v>83850.796476509102</v>
      </c>
      <c r="B17000" s="221">
        <v>2.6622658914665198</v>
      </c>
      <c r="C17000" s="221">
        <v>1.78661720835391</v>
      </c>
      <c r="D17000" s="221"/>
      <c r="E17000" s="221">
        <v>1.8083117542648</v>
      </c>
    </row>
    <row r="17001" spans="1:5" x14ac:dyDescent="0.25">
      <c r="A17001" s="221">
        <v>83860.587764416705</v>
      </c>
      <c r="B17001" s="221">
        <v>0.95546738304412804</v>
      </c>
      <c r="C17001" s="221">
        <v>1.78655867807553</v>
      </c>
      <c r="D17001" s="221"/>
      <c r="E17001" s="221">
        <v>1.8083037131592301</v>
      </c>
    </row>
    <row r="17002" spans="1:5" x14ac:dyDescent="0.25">
      <c r="A17002" s="221">
        <v>83877.819608716105</v>
      </c>
      <c r="B17002" s="221">
        <v>2.00415750343452</v>
      </c>
      <c r="C17002" s="221">
        <v>1.7864556483599201</v>
      </c>
      <c r="D17002" s="221"/>
      <c r="E17002" s="221">
        <v>1.8082895614888399</v>
      </c>
    </row>
    <row r="17003" spans="1:5" x14ac:dyDescent="0.25">
      <c r="A17003" s="221">
        <v>83878.625387092397</v>
      </c>
      <c r="B17003" s="221">
        <v>1.87426934222432</v>
      </c>
      <c r="C17003" s="221">
        <v>1.7864508299685</v>
      </c>
      <c r="D17003" s="221"/>
      <c r="E17003" s="221">
        <v>1.80828889974249</v>
      </c>
    </row>
    <row r="17004" spans="1:5" x14ac:dyDescent="0.25">
      <c r="A17004" s="221">
        <v>83896.347434214797</v>
      </c>
      <c r="B17004" s="221">
        <v>1.7256970582801401</v>
      </c>
      <c r="C17004" s="221">
        <v>1.7863448390055701</v>
      </c>
      <c r="D17004" s="221"/>
      <c r="E17004" s="221">
        <v>1.8082743480448999</v>
      </c>
    </row>
    <row r="17005" spans="1:5" x14ac:dyDescent="0.25">
      <c r="A17005" s="221">
        <v>83899.238191875702</v>
      </c>
      <c r="B17005" s="221">
        <v>0.99097157627912003</v>
      </c>
      <c r="C17005" s="221">
        <v>1.78632754728445</v>
      </c>
      <c r="D17005" s="221"/>
      <c r="E17005" s="221">
        <v>1.8082719761072701</v>
      </c>
    </row>
    <row r="17006" spans="1:5" x14ac:dyDescent="0.25">
      <c r="A17006" s="221">
        <v>83900.702134435895</v>
      </c>
      <c r="B17006" s="221">
        <v>1.28071238701761</v>
      </c>
      <c r="C17006" s="221">
        <v>1.7863187900723301</v>
      </c>
      <c r="D17006" s="221"/>
      <c r="E17006" s="221">
        <v>1.80827077499999</v>
      </c>
    </row>
    <row r="17007" spans="1:5" x14ac:dyDescent="0.25">
      <c r="A17007" s="221">
        <v>83934.445808914505</v>
      </c>
      <c r="B17007" s="221">
        <v>2.5973130945611</v>
      </c>
      <c r="C17007" s="221">
        <v>1.78611687893717</v>
      </c>
      <c r="D17007" s="221"/>
      <c r="E17007" s="221">
        <v>1.8082431026324499</v>
      </c>
    </row>
    <row r="17008" spans="1:5" x14ac:dyDescent="0.25">
      <c r="A17008" s="221">
        <v>83946.897368014397</v>
      </c>
      <c r="B17008" s="221">
        <v>1.1905328993716999</v>
      </c>
      <c r="C17008" s="221">
        <v>1.78604234381709</v>
      </c>
      <c r="D17008" s="221"/>
      <c r="E17008" s="221">
        <v>1.80823289703981</v>
      </c>
    </row>
    <row r="17009" spans="1:5" x14ac:dyDescent="0.25">
      <c r="A17009" s="221">
        <v>83953.313084212001</v>
      </c>
      <c r="B17009" s="221">
        <v>2.2289234344179598</v>
      </c>
      <c r="C17009" s="221">
        <v>1.7860039330223501</v>
      </c>
      <c r="D17009" s="221"/>
      <c r="E17009" s="221">
        <v>1.80822763856692</v>
      </c>
    </row>
    <row r="17010" spans="1:5" x14ac:dyDescent="0.25">
      <c r="A17010" s="221">
        <v>83959.356476094603</v>
      </c>
      <c r="B17010" s="221">
        <v>1.7270612409110899</v>
      </c>
      <c r="C17010" s="221">
        <v>1.78596774737919</v>
      </c>
      <c r="D17010" s="221"/>
      <c r="E17010" s="221">
        <v>1.80822268525985</v>
      </c>
    </row>
    <row r="17011" spans="1:5" x14ac:dyDescent="0.25">
      <c r="A17011" s="221">
        <v>83977.276027621701</v>
      </c>
      <c r="B17011" s="221">
        <v>2.09986017950696</v>
      </c>
      <c r="C17011" s="221">
        <v>1.78586042874881</v>
      </c>
      <c r="D17011" s="221"/>
      <c r="E17011" s="221">
        <v>1.80820799797117</v>
      </c>
    </row>
    <row r="17012" spans="1:5" x14ac:dyDescent="0.25">
      <c r="A17012" s="221">
        <v>83978.499288169696</v>
      </c>
      <c r="B17012" s="221">
        <v>3.3825094941292799</v>
      </c>
      <c r="C17012" s="221">
        <v>1.78585310148784</v>
      </c>
      <c r="D17012" s="221"/>
      <c r="E17012" s="221">
        <v>1.8082069953578599</v>
      </c>
    </row>
    <row r="17013" spans="1:5" x14ac:dyDescent="0.25">
      <c r="A17013" s="221">
        <v>83996.006325369293</v>
      </c>
      <c r="B17013" s="221">
        <v>2.9091231135508302</v>
      </c>
      <c r="C17013" s="221">
        <v>1.78574821738546</v>
      </c>
      <c r="D17013" s="221"/>
      <c r="E17013" s="221">
        <v>1.8081926599335401</v>
      </c>
    </row>
    <row r="17014" spans="1:5" x14ac:dyDescent="0.25">
      <c r="A17014" s="221">
        <v>83998.265369286702</v>
      </c>
      <c r="B17014" s="221">
        <v>3.73603457614777</v>
      </c>
      <c r="C17014" s="221">
        <v>1.7857346810580701</v>
      </c>
      <c r="D17014" s="221"/>
      <c r="E17014" s="221">
        <v>1.8081908107545701</v>
      </c>
    </row>
    <row r="17015" spans="1:5" x14ac:dyDescent="0.25">
      <c r="A17015" s="221">
        <v>84005.5212181151</v>
      </c>
      <c r="B17015" s="221">
        <v>2.1009298670333001</v>
      </c>
      <c r="C17015" s="221">
        <v>1.7856911997132801</v>
      </c>
      <c r="D17015" s="221"/>
      <c r="E17015" s="221">
        <v>1.8081848713556099</v>
      </c>
    </row>
    <row r="17016" spans="1:5" x14ac:dyDescent="0.25">
      <c r="A17016" s="221">
        <v>84006.484940818802</v>
      </c>
      <c r="B17016" s="221">
        <v>1.25296488827773</v>
      </c>
      <c r="C17016" s="221">
        <v>1.78568542407083</v>
      </c>
      <c r="D17016" s="221"/>
      <c r="E17016" s="221">
        <v>1.8081840824839299</v>
      </c>
    </row>
    <row r="17017" spans="1:5" x14ac:dyDescent="0.25">
      <c r="A17017" s="221">
        <v>84024.499139653795</v>
      </c>
      <c r="B17017" s="221">
        <v>2.36108248194888</v>
      </c>
      <c r="C17017" s="221">
        <v>1.7855774445682699</v>
      </c>
      <c r="D17017" s="221"/>
      <c r="E17017" s="221">
        <v>1.80816933665386</v>
      </c>
    </row>
    <row r="17018" spans="1:5" x14ac:dyDescent="0.25">
      <c r="A17018" s="221">
        <v>84027.427730813099</v>
      </c>
      <c r="B17018" s="221">
        <v>0.66696614895065398</v>
      </c>
      <c r="C17018" s="221">
        <v>1.7855598866679401</v>
      </c>
      <c r="D17018" s="221"/>
      <c r="E17018" s="221">
        <v>1.8081669394055599</v>
      </c>
    </row>
    <row r="17019" spans="1:5" x14ac:dyDescent="0.25">
      <c r="A17019" s="221">
        <v>84037.137687751107</v>
      </c>
      <c r="B17019" s="221">
        <v>0.103614883142966</v>
      </c>
      <c r="C17019" s="221">
        <v>1.7855016651066999</v>
      </c>
      <c r="D17019" s="221"/>
      <c r="E17019" s="221">
        <v>1.80815900264256</v>
      </c>
    </row>
    <row r="17020" spans="1:5" x14ac:dyDescent="0.25">
      <c r="A17020" s="221">
        <v>84048.818632272101</v>
      </c>
      <c r="B17020" s="221">
        <v>1.1146169608166701</v>
      </c>
      <c r="C17020" s="221">
        <v>1.785431610671</v>
      </c>
      <c r="D17020" s="221"/>
      <c r="E17020" s="221">
        <v>1.80814945482593</v>
      </c>
    </row>
    <row r="17021" spans="1:5" x14ac:dyDescent="0.25">
      <c r="A17021" s="221">
        <v>84049.041851926595</v>
      </c>
      <c r="B17021" s="221">
        <v>1.98907689396988</v>
      </c>
      <c r="C17021" s="221">
        <v>1.78543027179236</v>
      </c>
      <c r="D17021" s="221"/>
      <c r="E17021" s="221">
        <v>1.8081492723697601</v>
      </c>
    </row>
    <row r="17022" spans="1:5" x14ac:dyDescent="0.25">
      <c r="A17022" s="221">
        <v>84068.331444047799</v>
      </c>
      <c r="B17022" s="221">
        <v>1.14398459999636</v>
      </c>
      <c r="C17022" s="221">
        <v>1.7853145495929299</v>
      </c>
      <c r="D17022" s="221"/>
      <c r="E17022" s="221">
        <v>1.8081335053666701</v>
      </c>
    </row>
    <row r="17023" spans="1:5" x14ac:dyDescent="0.25">
      <c r="A17023" s="221">
        <v>84070.065406196896</v>
      </c>
      <c r="B17023" s="221">
        <v>1.14236001116901</v>
      </c>
      <c r="C17023" s="221">
        <v>1.78530414499135</v>
      </c>
      <c r="D17023" s="221"/>
      <c r="E17023" s="221">
        <v>1.8081320880538301</v>
      </c>
    </row>
    <row r="17024" spans="1:5" x14ac:dyDescent="0.25">
      <c r="A17024" s="221">
        <v>84073.408883932396</v>
      </c>
      <c r="B17024" s="221">
        <v>1.47806237276018</v>
      </c>
      <c r="C17024" s="221">
        <v>1.7852840814881401</v>
      </c>
      <c r="D17024" s="221"/>
      <c r="E17024" s="221">
        <v>1.80812935514878</v>
      </c>
    </row>
    <row r="17025" spans="1:5" x14ac:dyDescent="0.25">
      <c r="A17025" s="221">
        <v>84078.004503675693</v>
      </c>
      <c r="B17025" s="221">
        <v>1.9823009275396799</v>
      </c>
      <c r="C17025" s="221">
        <v>1.78525650190384</v>
      </c>
      <c r="D17025" s="221"/>
      <c r="E17025" s="221">
        <v>1.8081255987629401</v>
      </c>
    </row>
    <row r="17026" spans="1:5" x14ac:dyDescent="0.25">
      <c r="A17026" s="221">
        <v>84079.227019322905</v>
      </c>
      <c r="B17026" s="221">
        <v>2.1128971336087399</v>
      </c>
      <c r="C17026" s="221">
        <v>1.7852491648109201</v>
      </c>
      <c r="D17026" s="221"/>
      <c r="E17026" s="221">
        <v>1.80812459949826</v>
      </c>
    </row>
    <row r="17027" spans="1:5" x14ac:dyDescent="0.25">
      <c r="A17027" s="221">
        <v>84101.971255812794</v>
      </c>
      <c r="B17027" s="221">
        <v>1.397502122815</v>
      </c>
      <c r="C17027" s="221">
        <v>1.7851126281996099</v>
      </c>
      <c r="D17027" s="221"/>
      <c r="E17027" s="221">
        <v>1.8081060087242999</v>
      </c>
    </row>
    <row r="17028" spans="1:5" x14ac:dyDescent="0.25">
      <c r="A17028" s="221">
        <v>84102.165717323194</v>
      </c>
      <c r="B17028" s="221">
        <v>1.4389808412396601</v>
      </c>
      <c r="C17028" s="221">
        <v>1.7851114605409399</v>
      </c>
      <c r="D17028" s="221"/>
      <c r="E17028" s="221">
        <v>1.8081058497745801</v>
      </c>
    </row>
    <row r="17029" spans="1:5" x14ac:dyDescent="0.25">
      <c r="A17029" s="221">
        <v>84102.179060474606</v>
      </c>
      <c r="B17029" s="221">
        <v>1.0578288143914301</v>
      </c>
      <c r="C17029" s="221">
        <v>1.7851113804208101</v>
      </c>
      <c r="D17029" s="221"/>
      <c r="E17029" s="221">
        <v>1.8081058388680999</v>
      </c>
    </row>
    <row r="17030" spans="1:5" x14ac:dyDescent="0.25">
      <c r="A17030" s="221">
        <v>84110.982997952393</v>
      </c>
      <c r="B17030" s="221">
        <v>2.3458039475569201</v>
      </c>
      <c r="C17030" s="221">
        <v>1.7850585114536599</v>
      </c>
      <c r="D17030" s="221"/>
      <c r="E17030" s="221">
        <v>1.8080986531846499</v>
      </c>
    </row>
    <row r="17031" spans="1:5" x14ac:dyDescent="0.25">
      <c r="A17031" s="221">
        <v>84134.741285951401</v>
      </c>
      <c r="B17031" s="221">
        <v>1.48237326182341</v>
      </c>
      <c r="C17031" s="221">
        <v>1.7849157894033501</v>
      </c>
      <c r="D17031" s="221"/>
      <c r="E17031" s="221">
        <v>1.8080792719799399</v>
      </c>
    </row>
    <row r="17032" spans="1:5" x14ac:dyDescent="0.25">
      <c r="A17032" s="221">
        <v>84137.359908483704</v>
      </c>
      <c r="B17032" s="221">
        <v>1.81755107751314</v>
      </c>
      <c r="C17032" s="221">
        <v>1.7849000541537601</v>
      </c>
      <c r="D17032" s="221"/>
      <c r="E17032" s="221">
        <v>1.8080771357965799</v>
      </c>
    </row>
    <row r="17033" spans="1:5" x14ac:dyDescent="0.25">
      <c r="A17033" s="221">
        <v>84150.680630561605</v>
      </c>
      <c r="B17033" s="221">
        <v>1.6333822791447601</v>
      </c>
      <c r="C17033" s="221">
        <v>1.78481999609798</v>
      </c>
      <c r="D17033" s="221"/>
      <c r="E17033" s="221">
        <v>1.8080662692037699</v>
      </c>
    </row>
    <row r="17034" spans="1:5" x14ac:dyDescent="0.25">
      <c r="A17034" s="221">
        <v>84159.618672900193</v>
      </c>
      <c r="B17034" s="221">
        <v>2.2948288978585301</v>
      </c>
      <c r="C17034" s="221">
        <v>1.78476626477527</v>
      </c>
      <c r="D17034" s="221"/>
      <c r="E17034" s="221">
        <v>1.80805897785229</v>
      </c>
    </row>
    <row r="17035" spans="1:5" x14ac:dyDescent="0.25">
      <c r="A17035" s="221">
        <v>84159.886567596594</v>
      </c>
      <c r="B17035" s="221">
        <v>1.3797718635059999</v>
      </c>
      <c r="C17035" s="221">
        <v>1.78476465415111</v>
      </c>
      <c r="D17035" s="221"/>
      <c r="E17035" s="221">
        <v>1.8080587593129001</v>
      </c>
    </row>
    <row r="17036" spans="1:5" x14ac:dyDescent="0.25">
      <c r="A17036" s="221">
        <v>84161.123280907806</v>
      </c>
      <c r="B17036" s="221">
        <v>2.4864665217020998</v>
      </c>
      <c r="C17036" s="221">
        <v>1.78475721871393</v>
      </c>
      <c r="D17036" s="221"/>
      <c r="E17036" s="221">
        <v>1.8080577504441699</v>
      </c>
    </row>
    <row r="17037" spans="1:5" x14ac:dyDescent="0.25">
      <c r="A17037" s="221">
        <v>84166.659920916296</v>
      </c>
      <c r="B17037" s="221">
        <v>3.2037730350100899</v>
      </c>
      <c r="C17037" s="221">
        <v>1.7847239283517</v>
      </c>
      <c r="D17037" s="221"/>
      <c r="E17037" s="221">
        <v>1.8080532338412201</v>
      </c>
    </row>
    <row r="17038" spans="1:5" x14ac:dyDescent="0.25">
      <c r="A17038" s="221">
        <v>84175.490472877704</v>
      </c>
      <c r="B17038" s="221">
        <v>0.50362541095965196</v>
      </c>
      <c r="C17038" s="221">
        <v>1.7846708241695901</v>
      </c>
      <c r="D17038" s="221"/>
      <c r="E17038" s="221">
        <v>1.80804603017675</v>
      </c>
    </row>
    <row r="17039" spans="1:5" x14ac:dyDescent="0.25">
      <c r="A17039" s="221">
        <v>84175.633307533295</v>
      </c>
      <c r="B17039" s="221">
        <v>2.5243949150112899</v>
      </c>
      <c r="C17039" s="221">
        <v>1.7846699651165701</v>
      </c>
      <c r="D17039" s="221"/>
      <c r="E17039" s="221">
        <v>1.8080459136570799</v>
      </c>
    </row>
    <row r="17040" spans="1:5" x14ac:dyDescent="0.25">
      <c r="A17040" s="221">
        <v>84190.247421824402</v>
      </c>
      <c r="B17040" s="221">
        <v>1.36792893345168</v>
      </c>
      <c r="C17040" s="221">
        <v>1.7845820562227199</v>
      </c>
      <c r="D17040" s="221"/>
      <c r="E17040" s="221">
        <v>1.80803399195882</v>
      </c>
    </row>
    <row r="17041" spans="1:5" x14ac:dyDescent="0.25">
      <c r="A17041" s="221">
        <v>84192.581022775295</v>
      </c>
      <c r="B17041" s="221">
        <v>2.1226308681735899</v>
      </c>
      <c r="C17041" s="221">
        <v>1.7845680160539601</v>
      </c>
      <c r="D17041" s="221"/>
      <c r="E17041" s="221">
        <v>1.8080320882863901</v>
      </c>
    </row>
    <row r="17042" spans="1:5" x14ac:dyDescent="0.25">
      <c r="A17042" s="221">
        <v>84193.584107293893</v>
      </c>
      <c r="B17042" s="221">
        <v>2.0877626013483099</v>
      </c>
      <c r="C17042" s="221">
        <v>1.7845619806783799</v>
      </c>
      <c r="D17042" s="221"/>
      <c r="E17042" s="221">
        <v>1.8080312700040999</v>
      </c>
    </row>
    <row r="17043" spans="1:5" x14ac:dyDescent="0.25">
      <c r="A17043" s="221">
        <v>84197.927081977396</v>
      </c>
      <c r="B17043" s="221">
        <v>1.66595691847169</v>
      </c>
      <c r="C17043" s="221">
        <v>1.78453584846527</v>
      </c>
      <c r="D17043" s="221"/>
      <c r="E17043" s="221">
        <v>1.8080277322737901</v>
      </c>
    </row>
    <row r="17044" spans="1:5" x14ac:dyDescent="0.25">
      <c r="A17044" s="221">
        <v>84207.786498750895</v>
      </c>
      <c r="B17044" s="221">
        <v>2.3753588642157601</v>
      </c>
      <c r="C17044" s="221">
        <v>1.7844765130929401</v>
      </c>
      <c r="D17044" s="221"/>
      <c r="E17044" s="221">
        <v>1.8080197009219801</v>
      </c>
    </row>
    <row r="17045" spans="1:5" x14ac:dyDescent="0.25">
      <c r="A17045" s="221">
        <v>84215.734745321301</v>
      </c>
      <c r="B17045" s="221">
        <v>2.72930760462833</v>
      </c>
      <c r="C17045" s="221">
        <v>1.78442866931112</v>
      </c>
      <c r="D17045" s="221"/>
      <c r="E17045" s="221">
        <v>1.80801322638439</v>
      </c>
    </row>
    <row r="17046" spans="1:5" x14ac:dyDescent="0.25">
      <c r="A17046" s="221">
        <v>84218.576951914307</v>
      </c>
      <c r="B17046" s="221">
        <v>0.999268466784486</v>
      </c>
      <c r="C17046" s="221">
        <v>1.78441155868972</v>
      </c>
      <c r="D17046" s="221"/>
      <c r="E17046" s="221">
        <v>1.8080109111601099</v>
      </c>
    </row>
    <row r="17047" spans="1:5" x14ac:dyDescent="0.25">
      <c r="A17047" s="221">
        <v>84222.222307559103</v>
      </c>
      <c r="B17047" s="221">
        <v>2.52844869123303</v>
      </c>
      <c r="C17047" s="221">
        <v>1.78438961125028</v>
      </c>
      <c r="D17047" s="221"/>
      <c r="E17047" s="221">
        <v>1.8080079417011301</v>
      </c>
    </row>
    <row r="17048" spans="1:5" x14ac:dyDescent="0.25">
      <c r="A17048" s="221">
        <v>84227.288132227099</v>
      </c>
      <c r="B17048" s="221">
        <v>1.9674632008822801</v>
      </c>
      <c r="C17048" s="221">
        <v>1.7843591084514601</v>
      </c>
      <c r="D17048" s="221"/>
      <c r="E17048" s="221">
        <v>1.8080038157779399</v>
      </c>
    </row>
    <row r="17049" spans="1:5" x14ac:dyDescent="0.25">
      <c r="A17049" s="221">
        <v>84244.137422578802</v>
      </c>
      <c r="B17049" s="221">
        <v>2.2512303354120999</v>
      </c>
      <c r="C17049" s="221">
        <v>1.78425762696844</v>
      </c>
      <c r="D17049" s="221"/>
      <c r="E17049" s="221">
        <v>1.80799010428636</v>
      </c>
    </row>
    <row r="17050" spans="1:5" x14ac:dyDescent="0.25">
      <c r="A17050" s="221">
        <v>84284.510944522699</v>
      </c>
      <c r="B17050" s="221">
        <v>-2.3303854267248201</v>
      </c>
      <c r="C17050" s="221">
        <v>1.7840142888999699</v>
      </c>
      <c r="D17050" s="221"/>
      <c r="E17050" s="221">
        <v>1.80795725656221</v>
      </c>
    </row>
    <row r="17051" spans="1:5" x14ac:dyDescent="0.25">
      <c r="A17051" s="221">
        <v>84295.548054459301</v>
      </c>
      <c r="B17051" s="221">
        <v>0.84076570880193802</v>
      </c>
      <c r="C17051" s="221">
        <v>1.78394772300006</v>
      </c>
      <c r="D17051" s="221"/>
      <c r="E17051" s="221">
        <v>1.80794828192426</v>
      </c>
    </row>
    <row r="17052" spans="1:5" x14ac:dyDescent="0.25">
      <c r="A17052" s="221">
        <v>84301.734400440706</v>
      </c>
      <c r="B17052" s="221">
        <v>3.4017095657691501</v>
      </c>
      <c r="C17052" s="221">
        <v>1.7839104042409</v>
      </c>
      <c r="D17052" s="221"/>
      <c r="E17052" s="221">
        <v>1.8079432534430599</v>
      </c>
    </row>
    <row r="17053" spans="1:5" x14ac:dyDescent="0.25">
      <c r="A17053" s="221">
        <v>84303.404615652995</v>
      </c>
      <c r="B17053" s="221">
        <v>3.5870606294732501</v>
      </c>
      <c r="C17053" s="221">
        <v>1.7839003277405201</v>
      </c>
      <c r="D17053" s="221"/>
      <c r="E17053" s="221">
        <v>1.8079418958329601</v>
      </c>
    </row>
    <row r="17054" spans="1:5" x14ac:dyDescent="0.25">
      <c r="A17054" s="221">
        <v>84304.511088221203</v>
      </c>
      <c r="B17054" s="221">
        <v>3.66322910427253</v>
      </c>
      <c r="C17054" s="221">
        <v>1.7838936520892299</v>
      </c>
      <c r="D17054" s="221"/>
      <c r="E17054" s="221">
        <v>1.8079409964528601</v>
      </c>
    </row>
    <row r="17055" spans="1:5" x14ac:dyDescent="0.25">
      <c r="A17055" s="221">
        <v>84306.377587544106</v>
      </c>
      <c r="B17055" s="221">
        <v>0.55133143927841299</v>
      </c>
      <c r="C17055" s="221">
        <v>1.78388239055238</v>
      </c>
      <c r="D17055" s="221"/>
      <c r="E17055" s="221">
        <v>1.8079394792960799</v>
      </c>
    </row>
    <row r="17056" spans="1:5" x14ac:dyDescent="0.25">
      <c r="A17056" s="221">
        <v>84310.230248077904</v>
      </c>
      <c r="B17056" s="221">
        <v>1.2088297068327101</v>
      </c>
      <c r="C17056" s="221">
        <v>1.7838591437390201</v>
      </c>
      <c r="D17056" s="221"/>
      <c r="E17056" s="221">
        <v>1.8079363477171</v>
      </c>
    </row>
    <row r="17057" spans="1:5" x14ac:dyDescent="0.25">
      <c r="A17057" s="221">
        <v>84310.375188954698</v>
      </c>
      <c r="B17057" s="221">
        <v>2.2890408288155402</v>
      </c>
      <c r="C17057" s="221">
        <v>1.7838582691478799</v>
      </c>
      <c r="D17057" s="221"/>
      <c r="E17057" s="221">
        <v>1.8079362299588899</v>
      </c>
    </row>
    <row r="17058" spans="1:5" x14ac:dyDescent="0.25">
      <c r="A17058" s="221">
        <v>84311.413712258596</v>
      </c>
      <c r="B17058" s="221">
        <v>1.60719573656141</v>
      </c>
      <c r="C17058" s="221">
        <v>1.7838520023168301</v>
      </c>
      <c r="D17058" s="221"/>
      <c r="E17058" s="221">
        <v>1.8079353862035299</v>
      </c>
    </row>
    <row r="17059" spans="1:5" x14ac:dyDescent="0.25">
      <c r="A17059" s="221">
        <v>84312.626933559804</v>
      </c>
      <c r="B17059" s="221">
        <v>0.53481431846240701</v>
      </c>
      <c r="C17059" s="221">
        <v>1.7838446810776301</v>
      </c>
      <c r="D17059" s="221"/>
      <c r="E17059" s="221">
        <v>1.80793440051359</v>
      </c>
    </row>
    <row r="17060" spans="1:5" x14ac:dyDescent="0.25">
      <c r="A17060" s="221">
        <v>84332.781379574502</v>
      </c>
      <c r="B17060" s="221">
        <v>2.7507133625329399</v>
      </c>
      <c r="C17060" s="221">
        <v>1.7837230238225299</v>
      </c>
      <c r="D17060" s="221"/>
      <c r="E17060" s="221">
        <v>1.8079180308722</v>
      </c>
    </row>
    <row r="17061" spans="1:5" x14ac:dyDescent="0.25">
      <c r="A17061" s="221">
        <v>84338.882244519802</v>
      </c>
      <c r="B17061" s="221">
        <v>2.6661262861528399</v>
      </c>
      <c r="C17061" s="221">
        <v>1.78368618444838</v>
      </c>
      <c r="D17061" s="221"/>
      <c r="E17061" s="221">
        <v>1.80791308017621</v>
      </c>
    </row>
    <row r="17062" spans="1:5" x14ac:dyDescent="0.25">
      <c r="A17062" s="221">
        <v>84359.488617292605</v>
      </c>
      <c r="B17062" s="221">
        <v>2.7200026005867599</v>
      </c>
      <c r="C17062" s="221">
        <v>1.7835617110125399</v>
      </c>
      <c r="D17062" s="221"/>
      <c r="E17062" s="221">
        <v>1.8078963586313499</v>
      </c>
    </row>
    <row r="17063" spans="1:5" x14ac:dyDescent="0.25">
      <c r="A17063" s="221">
        <v>84364.951548412806</v>
      </c>
      <c r="B17063" s="221">
        <v>3.1907886494528399</v>
      </c>
      <c r="C17063" s="221">
        <v>1.7835287002353399</v>
      </c>
      <c r="D17063" s="221"/>
      <c r="E17063" s="221">
        <v>1.80789192560236</v>
      </c>
    </row>
    <row r="17064" spans="1:5" x14ac:dyDescent="0.25">
      <c r="A17064" s="221">
        <v>84430.5715465713</v>
      </c>
      <c r="B17064" s="221">
        <v>2.9430261203415902</v>
      </c>
      <c r="C17064" s="221">
        <v>1.78313178434477</v>
      </c>
      <c r="D17064" s="221"/>
      <c r="E17064" s="221">
        <v>1.80783869896437</v>
      </c>
    </row>
    <row r="17065" spans="1:5" x14ac:dyDescent="0.25">
      <c r="A17065" s="221">
        <v>84433.423326873599</v>
      </c>
      <c r="B17065" s="221">
        <v>0.483495128091049</v>
      </c>
      <c r="C17065" s="221">
        <v>1.7831145178838499</v>
      </c>
      <c r="D17065" s="221"/>
      <c r="E17065" s="221">
        <v>1.80783639055988</v>
      </c>
    </row>
    <row r="17066" spans="1:5" x14ac:dyDescent="0.25">
      <c r="A17066" s="221">
        <v>84459.990016003096</v>
      </c>
      <c r="B17066" s="221">
        <v>1.2808299753355199</v>
      </c>
      <c r="C17066" s="221">
        <v>1.78295359709569</v>
      </c>
      <c r="D17066" s="221"/>
      <c r="E17066" s="221">
        <v>1.80781488586531</v>
      </c>
    </row>
    <row r="17067" spans="1:5" x14ac:dyDescent="0.25">
      <c r="A17067" s="221">
        <v>84480.170771947305</v>
      </c>
      <c r="B17067" s="221">
        <v>1.95861987043076</v>
      </c>
      <c r="C17067" s="221">
        <v>1.7828312724453499</v>
      </c>
      <c r="D17067" s="221"/>
      <c r="E17067" s="221">
        <v>1.80779855033359</v>
      </c>
    </row>
    <row r="17068" spans="1:5" x14ac:dyDescent="0.25">
      <c r="A17068" s="221">
        <v>84481.319127258394</v>
      </c>
      <c r="B17068" s="221">
        <v>1.8511952587409599</v>
      </c>
      <c r="C17068" s="221">
        <v>1.7828243095109799</v>
      </c>
      <c r="D17068" s="221"/>
      <c r="E17068" s="221">
        <v>1.80779762078493</v>
      </c>
    </row>
    <row r="17069" spans="1:5" x14ac:dyDescent="0.25">
      <c r="A17069" s="221">
        <v>84482.607111758407</v>
      </c>
      <c r="B17069" s="221">
        <v>1.73098594697796</v>
      </c>
      <c r="C17069" s="221">
        <v>1.7828164996611799</v>
      </c>
      <c r="D17069" s="221"/>
      <c r="E17069" s="221">
        <v>1.8077965782119101</v>
      </c>
    </row>
    <row r="17070" spans="1:5" x14ac:dyDescent="0.25">
      <c r="A17070" s="221">
        <v>84487.912012264802</v>
      </c>
      <c r="B17070" s="221">
        <v>1.6887043630121801</v>
      </c>
      <c r="C17070" s="221">
        <v>1.7827843295365899</v>
      </c>
      <c r="D17070" s="221"/>
      <c r="E17070" s="221">
        <v>1.8077922841026799</v>
      </c>
    </row>
    <row r="17071" spans="1:5" x14ac:dyDescent="0.25">
      <c r="A17071" s="221">
        <v>84501.026889501896</v>
      </c>
      <c r="B17071" s="221">
        <v>2.3662484611250099</v>
      </c>
      <c r="C17071" s="221">
        <v>1.7827047755841501</v>
      </c>
      <c r="D17071" s="221"/>
      <c r="E17071" s="221">
        <v>1.80778166812309</v>
      </c>
    </row>
    <row r="17072" spans="1:5" x14ac:dyDescent="0.25">
      <c r="A17072" s="221">
        <v>84514.400488952495</v>
      </c>
      <c r="B17072" s="221">
        <v>0.82811064312937599</v>
      </c>
      <c r="C17072" s="221">
        <v>1.78262361918506</v>
      </c>
      <c r="D17072" s="221"/>
      <c r="E17072" s="221">
        <v>1.8077708427180099</v>
      </c>
    </row>
    <row r="17073" spans="1:5" x14ac:dyDescent="0.25">
      <c r="A17073" s="221">
        <v>84530.287359327296</v>
      </c>
      <c r="B17073" s="221">
        <v>2.08351525510413</v>
      </c>
      <c r="C17073" s="221">
        <v>1.7825271673772101</v>
      </c>
      <c r="D17073" s="221"/>
      <c r="E17073" s="221">
        <v>1.8077579968644899</v>
      </c>
    </row>
    <row r="17074" spans="1:5" x14ac:dyDescent="0.25">
      <c r="A17074" s="221">
        <v>84557.286612341893</v>
      </c>
      <c r="B17074" s="221">
        <v>1.6476773478292699</v>
      </c>
      <c r="C17074" s="221">
        <v>1.78236313957846</v>
      </c>
      <c r="D17074" s="221"/>
      <c r="E17074" s="221">
        <v>1.80773618053319</v>
      </c>
    </row>
    <row r="17075" spans="1:5" x14ac:dyDescent="0.25">
      <c r="A17075" s="221">
        <v>84560.100461524504</v>
      </c>
      <c r="B17075" s="221">
        <v>0.70718610127145098</v>
      </c>
      <c r="C17075" s="221">
        <v>1.7823460365510999</v>
      </c>
      <c r="D17075" s="221"/>
      <c r="E17075" s="221">
        <v>1.8077339082355699</v>
      </c>
    </row>
    <row r="17076" spans="1:5" x14ac:dyDescent="0.25">
      <c r="A17076" s="221">
        <v>84595.361464235801</v>
      </c>
      <c r="B17076" s="221">
        <v>2.04319817214986</v>
      </c>
      <c r="C17076" s="221">
        <v>1.78213158224511</v>
      </c>
      <c r="D17076" s="221"/>
      <c r="E17076" s="221">
        <v>1.8077054340979799</v>
      </c>
    </row>
    <row r="17077" spans="1:5" x14ac:dyDescent="0.25">
      <c r="A17077" s="221">
        <v>84610.204630992404</v>
      </c>
      <c r="B17077" s="221">
        <v>1.41396295766019</v>
      </c>
      <c r="C17077" s="221">
        <v>1.78204123316771</v>
      </c>
      <c r="D17077" s="221"/>
      <c r="E17077" s="221">
        <v>1.8076934597413701</v>
      </c>
    </row>
    <row r="17078" spans="1:5" x14ac:dyDescent="0.25">
      <c r="A17078" s="221">
        <v>84626.417781145894</v>
      </c>
      <c r="B17078" s="221">
        <v>3.1307570986889299</v>
      </c>
      <c r="C17078" s="221">
        <v>1.7819424940203501</v>
      </c>
      <c r="D17078" s="221"/>
      <c r="E17078" s="221">
        <v>1.8076803801846499</v>
      </c>
    </row>
    <row r="17079" spans="1:5" x14ac:dyDescent="0.25">
      <c r="A17079" s="221">
        <v>84629.652442145205</v>
      </c>
      <c r="B17079" s="221">
        <v>3.8684933863517799</v>
      </c>
      <c r="C17079" s="221">
        <v>1.7819227882851301</v>
      </c>
      <c r="D17079" s="221"/>
      <c r="E17079" s="221">
        <v>1.8076777707021201</v>
      </c>
    </row>
    <row r="17080" spans="1:5" x14ac:dyDescent="0.25">
      <c r="A17080" s="221">
        <v>84638.243860916395</v>
      </c>
      <c r="B17080" s="221">
        <v>2.5093327856457601</v>
      </c>
      <c r="C17080" s="221">
        <v>1.78187043841431</v>
      </c>
      <c r="D17080" s="221"/>
      <c r="E17080" s="221">
        <v>1.80767084465093</v>
      </c>
    </row>
    <row r="17081" spans="1:5" x14ac:dyDescent="0.25">
      <c r="A17081" s="221">
        <v>84638.270467362294</v>
      </c>
      <c r="B17081" s="221">
        <v>2.1792253749603399</v>
      </c>
      <c r="C17081" s="221">
        <v>1.7818702762702501</v>
      </c>
      <c r="D17081" s="221"/>
      <c r="E17081" s="221">
        <v>1.8076708232076699</v>
      </c>
    </row>
    <row r="17082" spans="1:5" x14ac:dyDescent="0.25">
      <c r="A17082" s="221">
        <v>84643.958399601397</v>
      </c>
      <c r="B17082" s="221">
        <v>3.1938372433121498</v>
      </c>
      <c r="C17082" s="221">
        <v>1.78183560970403</v>
      </c>
      <c r="D17082" s="221"/>
      <c r="E17082" s="221">
        <v>1.8076662390625</v>
      </c>
    </row>
    <row r="17083" spans="1:5" x14ac:dyDescent="0.25">
      <c r="A17083" s="221">
        <v>84676.052196429504</v>
      </c>
      <c r="B17083" s="221">
        <v>1.22130221825416</v>
      </c>
      <c r="C17083" s="221">
        <v>1.7816398789406001</v>
      </c>
      <c r="D17083" s="221"/>
      <c r="E17083" s="221">
        <v>1.80764037411717</v>
      </c>
    </row>
    <row r="17084" spans="1:5" x14ac:dyDescent="0.25">
      <c r="A17084" s="221">
        <v>84689.6445868679</v>
      </c>
      <c r="B17084" s="221">
        <v>3.8811421255269698</v>
      </c>
      <c r="C17084" s="221">
        <v>1.78155691712841</v>
      </c>
      <c r="D17084" s="221"/>
      <c r="E17084" s="221">
        <v>1.80762943101705</v>
      </c>
    </row>
    <row r="17085" spans="1:5" x14ac:dyDescent="0.25">
      <c r="A17085" s="221">
        <v>84692.023848569996</v>
      </c>
      <c r="B17085" s="221">
        <v>1.1504173902017201</v>
      </c>
      <c r="C17085" s="221">
        <v>1.78154239111984</v>
      </c>
      <c r="D17085" s="221"/>
      <c r="E17085" s="221">
        <v>1.8076275154968</v>
      </c>
    </row>
    <row r="17086" spans="1:5" x14ac:dyDescent="0.25">
      <c r="A17086" s="221">
        <v>84704.000058783306</v>
      </c>
      <c r="B17086" s="221">
        <v>2.0369920220818098</v>
      </c>
      <c r="C17086" s="221">
        <v>1.78146925472443</v>
      </c>
      <c r="D17086" s="221"/>
      <c r="E17086" s="221">
        <v>1.8076178735675199</v>
      </c>
    </row>
    <row r="17087" spans="1:5" x14ac:dyDescent="0.25">
      <c r="A17087" s="221">
        <v>84728.514699802297</v>
      </c>
      <c r="B17087" s="221">
        <v>2.37554374983115</v>
      </c>
      <c r="C17087" s="221">
        <v>1.7813194512708399</v>
      </c>
      <c r="D17087" s="221"/>
      <c r="E17087" s="221">
        <v>1.80759814343384</v>
      </c>
    </row>
    <row r="17088" spans="1:5" x14ac:dyDescent="0.25">
      <c r="A17088" s="221">
        <v>84736.546298829198</v>
      </c>
      <c r="B17088" s="221">
        <v>1.46691756896424</v>
      </c>
      <c r="C17088" s="221">
        <v>1.7812703432583801</v>
      </c>
      <c r="D17088" s="221"/>
      <c r="E17088" s="221">
        <v>1.8075916829891701</v>
      </c>
    </row>
    <row r="17089" spans="1:5" x14ac:dyDescent="0.25">
      <c r="A17089" s="221">
        <v>84740.913362762803</v>
      </c>
      <c r="B17089" s="221">
        <v>0.75666046052957903</v>
      </c>
      <c r="C17089" s="221">
        <v>1.7812436354998999</v>
      </c>
      <c r="D17089" s="221"/>
      <c r="E17089" s="221">
        <v>1.80758817021732</v>
      </c>
    </row>
    <row r="17090" spans="1:5" x14ac:dyDescent="0.25">
      <c r="A17090" s="221">
        <v>84743.898823046795</v>
      </c>
      <c r="B17090" s="221">
        <v>2.4368940133879402</v>
      </c>
      <c r="C17090" s="221">
        <v>1.7812253748081099</v>
      </c>
      <c r="D17090" s="221"/>
      <c r="E17090" s="221">
        <v>1.8075857687776</v>
      </c>
    </row>
    <row r="17091" spans="1:5" x14ac:dyDescent="0.25">
      <c r="A17091" s="221">
        <v>84745.172294162796</v>
      </c>
      <c r="B17091" s="221">
        <v>0.399303995586964</v>
      </c>
      <c r="C17091" s="221">
        <v>1.78121758496507</v>
      </c>
      <c r="D17091" s="221"/>
      <c r="E17091" s="221">
        <v>1.80758474442495</v>
      </c>
    </row>
    <row r="17092" spans="1:5" x14ac:dyDescent="0.25">
      <c r="A17092" s="221">
        <v>84752.032532804602</v>
      </c>
      <c r="B17092" s="221">
        <v>1.80351651897193</v>
      </c>
      <c r="C17092" s="221">
        <v>1.78117561454601</v>
      </c>
      <c r="D17092" s="221"/>
      <c r="E17092" s="221">
        <v>1.80757922746606</v>
      </c>
    </row>
    <row r="17093" spans="1:5" x14ac:dyDescent="0.25">
      <c r="A17093" s="221">
        <v>84753.229525045797</v>
      </c>
      <c r="B17093" s="221">
        <v>1.4265492708101799</v>
      </c>
      <c r="C17093" s="221">
        <v>1.78116829035928</v>
      </c>
      <c r="D17093" s="221"/>
      <c r="E17093" s="221">
        <v>1.8075782650317</v>
      </c>
    </row>
    <row r="17094" spans="1:5" x14ac:dyDescent="0.25">
      <c r="A17094" s="221">
        <v>84756.211955276201</v>
      </c>
      <c r="B17094" s="221">
        <v>1.7998087560403799</v>
      </c>
      <c r="C17094" s="221">
        <v>1.78115003999082</v>
      </c>
      <c r="D17094" s="221"/>
      <c r="E17094" s="221">
        <v>1.8075758676688001</v>
      </c>
    </row>
    <row r="17095" spans="1:5" x14ac:dyDescent="0.25">
      <c r="A17095" s="221">
        <v>84757.054977795196</v>
      </c>
      <c r="B17095" s="221">
        <v>2.3195577961407698</v>
      </c>
      <c r="C17095" s="221">
        <v>1.78114488092576</v>
      </c>
      <c r="D17095" s="221"/>
      <c r="E17095" s="221">
        <v>1.80757519007954</v>
      </c>
    </row>
    <row r="17096" spans="1:5" x14ac:dyDescent="0.25">
      <c r="A17096" s="221">
        <v>84762.117026097199</v>
      </c>
      <c r="B17096" s="221">
        <v>1.99855993404803</v>
      </c>
      <c r="C17096" s="221">
        <v>1.7811138992247</v>
      </c>
      <c r="D17096" s="221"/>
      <c r="E17096" s="221">
        <v>1.80757112139872</v>
      </c>
    </row>
    <row r="17097" spans="1:5" x14ac:dyDescent="0.25">
      <c r="A17097" s="221">
        <v>84763.988745285693</v>
      </c>
      <c r="B17097" s="221">
        <v>2.3668937612455898</v>
      </c>
      <c r="C17097" s="221">
        <v>1.7811024421138699</v>
      </c>
      <c r="D17097" s="221"/>
      <c r="E17097" s="221">
        <v>1.80756961698243</v>
      </c>
    </row>
    <row r="17098" spans="1:5" x14ac:dyDescent="0.25">
      <c r="A17098" s="221">
        <v>84788.658289651794</v>
      </c>
      <c r="B17098" s="221">
        <v>1.99413650684241</v>
      </c>
      <c r="C17098" s="221">
        <v>1.7809513613383301</v>
      </c>
      <c r="D17098" s="221"/>
      <c r="E17098" s="221">
        <v>1.8075497999771899</v>
      </c>
    </row>
    <row r="17099" spans="1:5" x14ac:dyDescent="0.25">
      <c r="A17099" s="221">
        <v>84789.102828034607</v>
      </c>
      <c r="B17099" s="221">
        <v>1.5566085575131401</v>
      </c>
      <c r="C17099" s="221">
        <v>1.7809486376299499</v>
      </c>
      <c r="D17099" s="221"/>
      <c r="E17099" s="221">
        <v>1.8075494431189201</v>
      </c>
    </row>
    <row r="17100" spans="1:5" x14ac:dyDescent="0.25">
      <c r="A17100" s="221">
        <v>84790.1576069312</v>
      </c>
      <c r="B17100" s="221">
        <v>1.86986814314969</v>
      </c>
      <c r="C17100" s="221">
        <v>1.78094217466812</v>
      </c>
      <c r="D17100" s="221"/>
      <c r="E17100" s="221">
        <v>1.80754859638308</v>
      </c>
    </row>
    <row r="17101" spans="1:5" x14ac:dyDescent="0.25">
      <c r="A17101" s="221">
        <v>84812.232053070606</v>
      </c>
      <c r="B17101" s="221">
        <v>2.3931196476504999</v>
      </c>
      <c r="C17101" s="221">
        <v>1.7808068608401999</v>
      </c>
      <c r="D17101" s="221"/>
      <c r="E17101" s="221">
        <v>1.8075308758686699</v>
      </c>
    </row>
    <row r="17102" spans="1:5" x14ac:dyDescent="0.25">
      <c r="A17102" s="221">
        <v>84818.373859526997</v>
      </c>
      <c r="B17102" s="221">
        <v>1.14902760191125</v>
      </c>
      <c r="C17102" s="221">
        <v>1.7807691921182101</v>
      </c>
      <c r="D17102" s="221"/>
      <c r="E17102" s="221">
        <v>1.80752594546321</v>
      </c>
    </row>
    <row r="17103" spans="1:5" x14ac:dyDescent="0.25">
      <c r="A17103" s="221">
        <v>84820.1357719644</v>
      </c>
      <c r="B17103" s="221">
        <v>1.69263244241258</v>
      </c>
      <c r="C17103" s="221">
        <v>1.7807583843882799</v>
      </c>
      <c r="D17103" s="221"/>
      <c r="E17103" s="221">
        <v>1.8075245310678301</v>
      </c>
    </row>
    <row r="17104" spans="1:5" x14ac:dyDescent="0.25">
      <c r="A17104" s="221">
        <v>84827.374655412801</v>
      </c>
      <c r="B17104" s="221">
        <v>1.7599895409978099</v>
      </c>
      <c r="C17104" s="221">
        <v>1.78071397278458</v>
      </c>
      <c r="D17104" s="221"/>
      <c r="E17104" s="221">
        <v>1.8075187199712499</v>
      </c>
    </row>
    <row r="17105" spans="1:5" x14ac:dyDescent="0.25">
      <c r="A17105" s="221">
        <v>84829.686459257602</v>
      </c>
      <c r="B17105" s="221">
        <v>1.82997765753585</v>
      </c>
      <c r="C17105" s="221">
        <v>1.7806997869365599</v>
      </c>
      <c r="D17105" s="221"/>
      <c r="E17105" s="221">
        <v>1.8075168641442401</v>
      </c>
    </row>
    <row r="17106" spans="1:5" x14ac:dyDescent="0.25">
      <c r="A17106" s="221">
        <v>84833.757964246499</v>
      </c>
      <c r="B17106" s="221">
        <v>2.6194361930941699</v>
      </c>
      <c r="C17106" s="221">
        <v>1.78067480002738</v>
      </c>
      <c r="D17106" s="221"/>
      <c r="E17106" s="221">
        <v>1.8075135956969901</v>
      </c>
    </row>
    <row r="17107" spans="1:5" x14ac:dyDescent="0.25">
      <c r="A17107" s="221">
        <v>84856.182329744799</v>
      </c>
      <c r="B17107" s="221">
        <v>2.46345614222483</v>
      </c>
      <c r="C17107" s="221">
        <v>1.7805371107829999</v>
      </c>
      <c r="D17107" s="221"/>
      <c r="E17107" s="221">
        <v>1.80749559428081</v>
      </c>
    </row>
    <row r="17108" spans="1:5" x14ac:dyDescent="0.25">
      <c r="A17108" s="221">
        <v>84868.866669383497</v>
      </c>
      <c r="B17108" s="221">
        <v>1.37300302141021</v>
      </c>
      <c r="C17108" s="221">
        <v>1.7804591736365001</v>
      </c>
      <c r="D17108" s="221"/>
      <c r="E17108" s="221">
        <v>1.80748542499534</v>
      </c>
    </row>
    <row r="17109" spans="1:5" x14ac:dyDescent="0.25">
      <c r="A17109" s="221">
        <v>84904.992218321204</v>
      </c>
      <c r="B17109" s="221">
        <v>0.82066507254243704</v>
      </c>
      <c r="C17109" s="221">
        <v>1.78023699133136</v>
      </c>
      <c r="D17109" s="221"/>
      <c r="E17109" s="221">
        <v>1.80745647179575</v>
      </c>
    </row>
    <row r="17110" spans="1:5" x14ac:dyDescent="0.25">
      <c r="A17110" s="221">
        <v>84907.198968583703</v>
      </c>
      <c r="B17110" s="221">
        <v>2.1533335101582498</v>
      </c>
      <c r="C17110" s="221">
        <v>1.78022340865018</v>
      </c>
      <c r="D17110" s="221"/>
      <c r="E17110" s="221">
        <v>1.8074547039526601</v>
      </c>
    </row>
    <row r="17111" spans="1:5" x14ac:dyDescent="0.25">
      <c r="A17111" s="221">
        <v>84918.047354053502</v>
      </c>
      <c r="B17111" s="221">
        <v>2.31913676516653</v>
      </c>
      <c r="C17111" s="221">
        <v>1.7801566196727101</v>
      </c>
      <c r="D17111" s="221"/>
      <c r="E17111" s="221">
        <v>1.80744602409429</v>
      </c>
    </row>
    <row r="17112" spans="1:5" x14ac:dyDescent="0.25">
      <c r="A17112" s="221">
        <v>84920.455297526903</v>
      </c>
      <c r="B17112" s="221">
        <v>2.7570739417066599</v>
      </c>
      <c r="C17112" s="221">
        <v>1.78014179097712</v>
      </c>
      <c r="D17112" s="221"/>
      <c r="E17112" s="221">
        <v>1.80744409748426</v>
      </c>
    </row>
    <row r="17113" spans="1:5" x14ac:dyDescent="0.25">
      <c r="A17113" s="221">
        <v>84923.263748017504</v>
      </c>
      <c r="B17113" s="221">
        <v>1.86385943889369</v>
      </c>
      <c r="C17113" s="221">
        <v>1.7801244940280001</v>
      </c>
      <c r="D17113" s="221"/>
      <c r="E17113" s="221">
        <v>1.80744185042616</v>
      </c>
    </row>
    <row r="17114" spans="1:5" x14ac:dyDescent="0.25">
      <c r="A17114" s="221">
        <v>84941.091782814707</v>
      </c>
      <c r="B17114" s="221">
        <v>-0.176318570260492</v>
      </c>
      <c r="C17114" s="221">
        <v>1.7800146469967499</v>
      </c>
      <c r="D17114" s="221"/>
      <c r="E17114" s="221">
        <v>1.8074275861084499</v>
      </c>
    </row>
    <row r="17115" spans="1:5" x14ac:dyDescent="0.25">
      <c r="A17115" s="221">
        <v>84946.550984697402</v>
      </c>
      <c r="B17115" s="221">
        <v>0.96178924799550403</v>
      </c>
      <c r="C17115" s="221">
        <v>1.7799809942523599</v>
      </c>
      <c r="D17115" s="221"/>
      <c r="E17115" s="221">
        <v>1.8074232181682399</v>
      </c>
    </row>
    <row r="17116" spans="1:5" x14ac:dyDescent="0.25">
      <c r="A17116" s="221">
        <v>84953.480260186305</v>
      </c>
      <c r="B17116" s="221">
        <v>1.95411182880154</v>
      </c>
      <c r="C17116" s="221">
        <v>1.7799382685096901</v>
      </c>
      <c r="D17116" s="221"/>
      <c r="E17116" s="221">
        <v>1.8074176740133101</v>
      </c>
    </row>
    <row r="17117" spans="1:5" x14ac:dyDescent="0.25">
      <c r="A17117" s="221">
        <v>84964.020902161399</v>
      </c>
      <c r="B17117" s="221">
        <v>1.5704167399040601</v>
      </c>
      <c r="C17117" s="221">
        <v>1.77987325175665</v>
      </c>
      <c r="D17117" s="221"/>
      <c r="E17117" s="221">
        <v>1.8074092403823601</v>
      </c>
    </row>
    <row r="17118" spans="1:5" x14ac:dyDescent="0.25">
      <c r="A17118" s="221">
        <v>84980.193036980098</v>
      </c>
      <c r="B17118" s="221">
        <v>1.29675401171865</v>
      </c>
      <c r="C17118" s="221">
        <v>1.7797734435591801</v>
      </c>
      <c r="D17118" s="221"/>
      <c r="E17118" s="221">
        <v>1.8073963009601699</v>
      </c>
    </row>
    <row r="17119" spans="1:5" x14ac:dyDescent="0.25">
      <c r="A17119" s="221">
        <v>84985.077419237306</v>
      </c>
      <c r="B17119" s="221">
        <v>1.49593586600547</v>
      </c>
      <c r="C17119" s="221">
        <v>1.7797432857865001</v>
      </c>
      <c r="D17119" s="221"/>
      <c r="E17119" s="221">
        <v>1.8073923929366</v>
      </c>
    </row>
    <row r="17120" spans="1:5" x14ac:dyDescent="0.25">
      <c r="A17120" s="221">
        <v>84986.773407191897</v>
      </c>
      <c r="B17120" s="221">
        <v>1.7083979171254</v>
      </c>
      <c r="C17120" s="221">
        <v>1.77973281271418</v>
      </c>
      <c r="D17120" s="221"/>
      <c r="E17120" s="221">
        <v>1.80739103596645</v>
      </c>
    </row>
    <row r="17121" spans="1:5" x14ac:dyDescent="0.25">
      <c r="A17121" s="221">
        <v>84997.314590333001</v>
      </c>
      <c r="B17121" s="221">
        <v>0.77737715942987096</v>
      </c>
      <c r="C17121" s="221">
        <v>1.7796677023390901</v>
      </c>
      <c r="D17121" s="221"/>
      <c r="E17121" s="221">
        <v>1.8073826019025101</v>
      </c>
    </row>
    <row r="17122" spans="1:5" x14ac:dyDescent="0.25">
      <c r="A17122" s="221">
        <v>85025.497730995994</v>
      </c>
      <c r="B17122" s="221">
        <v>3.1800005137099201</v>
      </c>
      <c r="C17122" s="221">
        <v>1.7794934789652099</v>
      </c>
      <c r="D17122" s="221"/>
      <c r="E17122" s="221">
        <v>1.80736009509357</v>
      </c>
    </row>
    <row r="17123" spans="1:5" x14ac:dyDescent="0.25">
      <c r="A17123" s="221">
        <v>85038.399082827105</v>
      </c>
      <c r="B17123" s="221">
        <v>3.9999192753408499</v>
      </c>
      <c r="C17123" s="221">
        <v>1.7794136550145101</v>
      </c>
      <c r="D17123" s="221"/>
      <c r="E17123" s="221">
        <v>1.80734979390374</v>
      </c>
    </row>
    <row r="17124" spans="1:5" x14ac:dyDescent="0.25">
      <c r="A17124" s="221">
        <v>85041.181959061199</v>
      </c>
      <c r="B17124" s="221">
        <v>1.5949054898008801</v>
      </c>
      <c r="C17124" s="221">
        <v>1.7793964308390799</v>
      </c>
      <c r="D17124" s="221"/>
      <c r="E17124" s="221">
        <v>1.80734757189346</v>
      </c>
    </row>
    <row r="17125" spans="1:5" x14ac:dyDescent="0.25">
      <c r="A17125" s="221">
        <v>85049.236787730595</v>
      </c>
      <c r="B17125" s="221">
        <v>1.1570139017055101</v>
      </c>
      <c r="C17125" s="221">
        <v>1.7793465650679099</v>
      </c>
      <c r="D17125" s="221"/>
      <c r="E17125" s="221">
        <v>1.80734114044966</v>
      </c>
    </row>
    <row r="17126" spans="1:5" x14ac:dyDescent="0.25">
      <c r="A17126" s="221">
        <v>85062.785037183203</v>
      </c>
      <c r="B17126" s="221">
        <v>0.88401570544647301</v>
      </c>
      <c r="C17126" s="221">
        <v>1.77926265135178</v>
      </c>
      <c r="D17126" s="221"/>
      <c r="E17126" s="221">
        <v>1.80733032273913</v>
      </c>
    </row>
    <row r="17127" spans="1:5" x14ac:dyDescent="0.25">
      <c r="A17127" s="221">
        <v>85077.908442273707</v>
      </c>
      <c r="B17127" s="221">
        <v>0.97448973276763595</v>
      </c>
      <c r="C17127" s="221">
        <v>1.77916892295725</v>
      </c>
      <c r="D17127" s="221"/>
      <c r="E17127" s="221">
        <v>1.8073182486462001</v>
      </c>
    </row>
    <row r="17128" spans="1:5" x14ac:dyDescent="0.25">
      <c r="A17128" s="221">
        <v>85084.087054628995</v>
      </c>
      <c r="B17128" s="221">
        <v>0.212396842555718</v>
      </c>
      <c r="C17128" s="221">
        <v>1.7791306126461299</v>
      </c>
      <c r="D17128" s="221"/>
      <c r="E17128" s="221">
        <v>1.8073133211499599</v>
      </c>
    </row>
    <row r="17129" spans="1:5" x14ac:dyDescent="0.25">
      <c r="A17129" s="221">
        <v>85094.371341983904</v>
      </c>
      <c r="B17129" s="221">
        <v>1.81557207698682</v>
      </c>
      <c r="C17129" s="221">
        <v>1.7790668220346899</v>
      </c>
      <c r="D17129" s="221"/>
      <c r="E17129" s="221">
        <v>1.8073051193427501</v>
      </c>
    </row>
    <row r="17130" spans="1:5" x14ac:dyDescent="0.25">
      <c r="A17130" s="221">
        <v>85098.099891393693</v>
      </c>
      <c r="B17130" s="221">
        <v>0.57029281386695696</v>
      </c>
      <c r="C17130" s="221">
        <v>1.77904368682073</v>
      </c>
      <c r="D17130" s="221"/>
      <c r="E17130" s="221">
        <v>1.8073021459870999</v>
      </c>
    </row>
    <row r="17131" spans="1:5" x14ac:dyDescent="0.25">
      <c r="A17131" s="221">
        <v>85099.877541794005</v>
      </c>
      <c r="B17131" s="221">
        <v>0.35402216620667998</v>
      </c>
      <c r="C17131" s="221">
        <v>1.7790326566382699</v>
      </c>
      <c r="D17131" s="221"/>
      <c r="E17131" s="221">
        <v>1.80730072873529</v>
      </c>
    </row>
    <row r="17132" spans="1:5" x14ac:dyDescent="0.25">
      <c r="A17132" s="221">
        <v>85116.001825142099</v>
      </c>
      <c r="B17132" s="221">
        <v>1.9607397415519301</v>
      </c>
      <c r="C17132" s="221">
        <v>1.7789325589240901</v>
      </c>
      <c r="D17132" s="221"/>
      <c r="E17132" s="221">
        <v>1.8072878815125299</v>
      </c>
    </row>
    <row r="17133" spans="1:5" x14ac:dyDescent="0.25">
      <c r="A17133" s="221">
        <v>85120.446720066597</v>
      </c>
      <c r="B17133" s="221">
        <v>1.84746653967924</v>
      </c>
      <c r="C17133" s="221">
        <v>1.7789049528244001</v>
      </c>
      <c r="D17133" s="221"/>
      <c r="E17133" s="221">
        <v>1.80728434048484</v>
      </c>
    </row>
    <row r="17134" spans="1:5" x14ac:dyDescent="0.25">
      <c r="A17134" s="221">
        <v>85124.750108861102</v>
      </c>
      <c r="B17134" s="221">
        <v>0.36309240363534601</v>
      </c>
      <c r="C17134" s="221">
        <v>1.77887822033081</v>
      </c>
      <c r="D17134" s="221"/>
      <c r="E17134" s="221">
        <v>1.80728091218808</v>
      </c>
    </row>
    <row r="17135" spans="1:5" x14ac:dyDescent="0.25">
      <c r="A17135" s="221">
        <v>85138.416180520595</v>
      </c>
      <c r="B17135" s="221">
        <v>2.0291176310861498</v>
      </c>
      <c r="C17135" s="221">
        <v>1.7787932927981001</v>
      </c>
      <c r="D17135" s="221"/>
      <c r="E17135" s="221">
        <v>1.8072700251054901</v>
      </c>
    </row>
    <row r="17136" spans="1:5" x14ac:dyDescent="0.25">
      <c r="A17136" s="221">
        <v>85151.700514659693</v>
      </c>
      <c r="B17136" s="221">
        <v>1.5778647756080399</v>
      </c>
      <c r="C17136" s="221">
        <v>1.7787106871415801</v>
      </c>
      <c r="D17136" s="221"/>
      <c r="E17136" s="221">
        <v>1.80725944213429</v>
      </c>
    </row>
    <row r="17137" spans="1:5" x14ac:dyDescent="0.25">
      <c r="A17137" s="221">
        <v>85152.431877692099</v>
      </c>
      <c r="B17137" s="221">
        <v>2.0902693208050702</v>
      </c>
      <c r="C17137" s="221">
        <v>1.7787061378736</v>
      </c>
      <c r="D17137" s="221"/>
      <c r="E17137" s="221">
        <v>1.8072588594935699</v>
      </c>
    </row>
    <row r="17138" spans="1:5" x14ac:dyDescent="0.25">
      <c r="A17138" s="221">
        <v>85156.633457768796</v>
      </c>
      <c r="B17138" s="221">
        <v>1.02109249714211</v>
      </c>
      <c r="C17138" s="221">
        <v>1.77868000001169</v>
      </c>
      <c r="D17138" s="221"/>
      <c r="E17138" s="221">
        <v>1.80725551230278</v>
      </c>
    </row>
    <row r="17139" spans="1:5" x14ac:dyDescent="0.25">
      <c r="A17139" s="221">
        <v>85158.893485828303</v>
      </c>
      <c r="B17139" s="221">
        <v>0.91174431581211302</v>
      </c>
      <c r="C17139" s="221">
        <v>1.77866593827788</v>
      </c>
      <c r="D17139" s="221"/>
      <c r="E17139" s="221">
        <v>1.80725371185033</v>
      </c>
    </row>
    <row r="17140" spans="1:5" x14ac:dyDescent="0.25">
      <c r="A17140" s="221">
        <v>85164.383134759497</v>
      </c>
      <c r="B17140" s="221">
        <v>2.0904988653129402</v>
      </c>
      <c r="C17140" s="221">
        <v>1.77863177640104</v>
      </c>
      <c r="D17140" s="221"/>
      <c r="E17140" s="221">
        <v>1.8072493428311001</v>
      </c>
    </row>
    <row r="17141" spans="1:5" x14ac:dyDescent="0.25">
      <c r="A17141" s="221">
        <v>85219.481537062296</v>
      </c>
      <c r="B17141" s="221">
        <v>0.85339792010039595</v>
      </c>
      <c r="C17141" s="221">
        <v>1.77828841920687</v>
      </c>
      <c r="D17141" s="221"/>
      <c r="E17141" s="221">
        <v>1.80720553104549</v>
      </c>
    </row>
    <row r="17142" spans="1:5" x14ac:dyDescent="0.25">
      <c r="A17142" s="221">
        <v>85236.387069595905</v>
      </c>
      <c r="B17142" s="221">
        <v>1.64731058097769</v>
      </c>
      <c r="C17142" s="221">
        <v>1.7781828911934701</v>
      </c>
      <c r="D17142" s="221"/>
      <c r="E17142" s="221">
        <v>1.80719209500504</v>
      </c>
    </row>
    <row r="17143" spans="1:5" x14ac:dyDescent="0.25">
      <c r="A17143" s="221">
        <v>85237.131120777398</v>
      </c>
      <c r="B17143" s="221">
        <v>3.02510597471723</v>
      </c>
      <c r="C17143" s="221">
        <v>1.77817824472367</v>
      </c>
      <c r="D17143" s="221"/>
      <c r="E17143" s="221">
        <v>1.8071915036541499</v>
      </c>
    </row>
    <row r="17144" spans="1:5" x14ac:dyDescent="0.25">
      <c r="A17144" s="221">
        <v>85254.215547318396</v>
      </c>
      <c r="B17144" s="221">
        <v>0.56038818371926302</v>
      </c>
      <c r="C17144" s="221">
        <v>1.7780715101923801</v>
      </c>
      <c r="D17144" s="221"/>
      <c r="E17144" s="221">
        <v>1.8071779254337901</v>
      </c>
    </row>
    <row r="17145" spans="1:5" x14ac:dyDescent="0.25">
      <c r="A17145" s="221">
        <v>85268.208473986</v>
      </c>
      <c r="B17145" s="221">
        <v>1.7967470390682501</v>
      </c>
      <c r="C17145" s="221">
        <v>1.77798402475568</v>
      </c>
      <c r="D17145" s="221"/>
      <c r="E17145" s="221">
        <v>1.8071668042503399</v>
      </c>
    </row>
    <row r="17146" spans="1:5" x14ac:dyDescent="0.25">
      <c r="A17146" s="221">
        <v>85277.295486886098</v>
      </c>
      <c r="B17146" s="221">
        <v>1.8699196964589799</v>
      </c>
      <c r="C17146" s="221">
        <v>1.7779271801280501</v>
      </c>
      <c r="D17146" s="221"/>
      <c r="E17146" s="221">
        <v>1.80715959262075</v>
      </c>
    </row>
    <row r="17147" spans="1:5" x14ac:dyDescent="0.25">
      <c r="A17147" s="221">
        <v>85277.686225537007</v>
      </c>
      <c r="B17147" s="221">
        <v>0.56215079272423596</v>
      </c>
      <c r="C17147" s="221">
        <v>1.7779247352680401</v>
      </c>
      <c r="D17147" s="221"/>
      <c r="E17147" s="221">
        <v>1.8071592827483101</v>
      </c>
    </row>
    <row r="17148" spans="1:5" x14ac:dyDescent="0.25">
      <c r="A17148" s="221">
        <v>85282.531897795998</v>
      </c>
      <c r="B17148" s="221">
        <v>2.3541620635379998</v>
      </c>
      <c r="C17148" s="221">
        <v>1.77789441158907</v>
      </c>
      <c r="D17148" s="221"/>
      <c r="E17148" s="221">
        <v>1.8071554399233201</v>
      </c>
    </row>
    <row r="17149" spans="1:5" x14ac:dyDescent="0.25">
      <c r="A17149" s="221">
        <v>85289.332851828207</v>
      </c>
      <c r="B17149" s="221">
        <v>2.0891098789854099</v>
      </c>
      <c r="C17149" s="221">
        <v>1.77785184083848</v>
      </c>
      <c r="D17149" s="221"/>
      <c r="E17149" s="221">
        <v>1.8071500464764001</v>
      </c>
    </row>
    <row r="17150" spans="1:5" x14ac:dyDescent="0.25">
      <c r="A17150" s="221">
        <v>85305.520536358497</v>
      </c>
      <c r="B17150" s="221">
        <v>0.85585856735794796</v>
      </c>
      <c r="C17150" s="221">
        <v>1.77775045604161</v>
      </c>
      <c r="D17150" s="221"/>
      <c r="E17150" s="221">
        <v>1.8071372089514199</v>
      </c>
    </row>
    <row r="17151" spans="1:5" x14ac:dyDescent="0.25">
      <c r="A17151" s="221">
        <v>85310.400427875502</v>
      </c>
      <c r="B17151" s="221">
        <v>1.8106905826505499</v>
      </c>
      <c r="C17151" s="221">
        <v>1.77771987714728</v>
      </c>
      <c r="D17151" s="221"/>
      <c r="E17151" s="221">
        <v>1.8071333389891</v>
      </c>
    </row>
    <row r="17152" spans="1:5" x14ac:dyDescent="0.25">
      <c r="A17152" s="221">
        <v>85314.509745824995</v>
      </c>
      <c r="B17152" s="221">
        <v>1.38269125274737</v>
      </c>
      <c r="C17152" s="221">
        <v>1.7776941212266399</v>
      </c>
      <c r="D17152" s="221"/>
      <c r="E17152" s="221">
        <v>1.80713008012451</v>
      </c>
    </row>
    <row r="17153" spans="1:5" x14ac:dyDescent="0.25">
      <c r="A17153" s="221">
        <v>85315.370280926101</v>
      </c>
      <c r="B17153" s="221">
        <v>0.87917644391266603</v>
      </c>
      <c r="C17153" s="221">
        <v>1.7776887270033499</v>
      </c>
      <c r="D17153" s="221"/>
      <c r="E17153" s="221">
        <v>1.8071293976834399</v>
      </c>
    </row>
    <row r="17154" spans="1:5" x14ac:dyDescent="0.25">
      <c r="A17154" s="221">
        <v>85317.070539552107</v>
      </c>
      <c r="B17154" s="221">
        <v>2.76501716478124</v>
      </c>
      <c r="C17154" s="221">
        <v>1.7776780683423099</v>
      </c>
      <c r="D17154" s="221"/>
      <c r="E17154" s="221">
        <v>1.80712804930575</v>
      </c>
    </row>
    <row r="17155" spans="1:5" x14ac:dyDescent="0.25">
      <c r="A17155" s="221">
        <v>85334.458580291393</v>
      </c>
      <c r="B17155" s="221">
        <v>1.7444277024302199</v>
      </c>
      <c r="C17155" s="221">
        <v>1.77756901407416</v>
      </c>
      <c r="D17155" s="221"/>
      <c r="E17155" s="221">
        <v>1.80711425984705</v>
      </c>
    </row>
    <row r="17156" spans="1:5" x14ac:dyDescent="0.25">
      <c r="A17156" s="221">
        <v>85338.7183503548</v>
      </c>
      <c r="B17156" s="221">
        <v>2.3246028168324702</v>
      </c>
      <c r="C17156" s="221">
        <v>1.7775422833524399</v>
      </c>
      <c r="D17156" s="221"/>
      <c r="E17156" s="221">
        <v>1.8071108816675101</v>
      </c>
    </row>
    <row r="17157" spans="1:5" x14ac:dyDescent="0.25">
      <c r="A17157" s="221">
        <v>85344.054047145604</v>
      </c>
      <c r="B17157" s="221">
        <v>1.56552660013602</v>
      </c>
      <c r="C17157" s="221">
        <v>1.7775087930448901</v>
      </c>
      <c r="D17157" s="221"/>
      <c r="E17157" s="221">
        <v>1.80710665023215</v>
      </c>
    </row>
    <row r="17158" spans="1:5" x14ac:dyDescent="0.25">
      <c r="A17158" s="221">
        <v>85344.530558649101</v>
      </c>
      <c r="B17158" s="221">
        <v>1.3826347762206701</v>
      </c>
      <c r="C17158" s="221">
        <v>1.77750580171615</v>
      </c>
      <c r="D17158" s="221"/>
      <c r="E17158" s="221">
        <v>1.8071062723381801</v>
      </c>
    </row>
    <row r="17159" spans="1:5" x14ac:dyDescent="0.25">
      <c r="A17159" s="221">
        <v>85370.326359348706</v>
      </c>
      <c r="B17159" s="221">
        <v>2.2196425831071398</v>
      </c>
      <c r="C17159" s="221">
        <v>1.77734376076941</v>
      </c>
      <c r="D17159" s="221"/>
      <c r="E17159" s="221">
        <v>1.80708582510042</v>
      </c>
    </row>
    <row r="17160" spans="1:5" x14ac:dyDescent="0.25">
      <c r="A17160" s="221">
        <v>85371.742341373305</v>
      </c>
      <c r="B17160" s="221">
        <v>1.6797491788226999</v>
      </c>
      <c r="C17160" s="221">
        <v>1.7773348599540399</v>
      </c>
      <c r="D17160" s="221"/>
      <c r="E17160" s="221">
        <v>1.8070847037456801</v>
      </c>
    </row>
    <row r="17161" spans="1:5" x14ac:dyDescent="0.25">
      <c r="A17161" s="221">
        <v>85376.788712811103</v>
      </c>
      <c r="B17161" s="221">
        <v>2.4245476097772598</v>
      </c>
      <c r="C17161" s="221">
        <v>1.7773031334689999</v>
      </c>
      <c r="D17161" s="221"/>
      <c r="E17161" s="221">
        <v>1.8070807073866699</v>
      </c>
    </row>
    <row r="17162" spans="1:5" x14ac:dyDescent="0.25">
      <c r="A17162" s="221">
        <v>85393.800780043995</v>
      </c>
      <c r="B17162" s="221">
        <v>2.21453934584162</v>
      </c>
      <c r="C17162" s="221">
        <v>1.77719611913792</v>
      </c>
      <c r="D17162" s="221"/>
      <c r="E17162" s="221">
        <v>1.8070672403738599</v>
      </c>
    </row>
    <row r="17163" spans="1:5" x14ac:dyDescent="0.25">
      <c r="A17163" s="221">
        <v>85438.819072069804</v>
      </c>
      <c r="B17163" s="221">
        <v>1.6853189348392701</v>
      </c>
      <c r="C17163" s="221">
        <v>1.7769124833057699</v>
      </c>
      <c r="D17163" s="221"/>
      <c r="E17163" s="221">
        <v>1.80703163118377</v>
      </c>
    </row>
    <row r="17164" spans="1:5" x14ac:dyDescent="0.25">
      <c r="A17164" s="221">
        <v>85442.634433090294</v>
      </c>
      <c r="B17164" s="221">
        <v>2.4203254461404402</v>
      </c>
      <c r="C17164" s="221">
        <v>1.7768884145385799</v>
      </c>
      <c r="D17164" s="221"/>
      <c r="E17164" s="221">
        <v>1.80702861757546</v>
      </c>
    </row>
    <row r="17165" spans="1:5" x14ac:dyDescent="0.25">
      <c r="A17165" s="221">
        <v>85443.776611088993</v>
      </c>
      <c r="B17165" s="221">
        <v>1.4828745135917001</v>
      </c>
      <c r="C17165" s="221">
        <v>1.77688120834009</v>
      </c>
      <c r="D17165" s="221"/>
      <c r="E17165" s="221">
        <v>1.80702771541257</v>
      </c>
    </row>
    <row r="17166" spans="1:5" x14ac:dyDescent="0.25">
      <c r="A17166" s="221">
        <v>85446.457570015002</v>
      </c>
      <c r="B17166" s="221">
        <v>3.44505601763474</v>
      </c>
      <c r="C17166" s="221">
        <v>1.7768642919820801</v>
      </c>
      <c r="D17166" s="221"/>
      <c r="E17166" s="221">
        <v>1.8070255978252501</v>
      </c>
    </row>
    <row r="17167" spans="1:5" x14ac:dyDescent="0.25">
      <c r="A17167" s="221">
        <v>85475.737327081893</v>
      </c>
      <c r="B17167" s="221">
        <v>1.91124772034446</v>
      </c>
      <c r="C17167" s="221">
        <v>1.7766793881654901</v>
      </c>
      <c r="D17167" s="221"/>
      <c r="E17167" s="221">
        <v>1.80700247086062</v>
      </c>
    </row>
    <row r="17168" spans="1:5" x14ac:dyDescent="0.25">
      <c r="A17168" s="221">
        <v>85482.526089097097</v>
      </c>
      <c r="B17168" s="221">
        <v>2.2591960905676198</v>
      </c>
      <c r="C17168" s="221">
        <v>1.7766364760390501</v>
      </c>
      <c r="D17168" s="221"/>
      <c r="E17168" s="221">
        <v>1.8069971086761401</v>
      </c>
    </row>
    <row r="17169" spans="1:5" x14ac:dyDescent="0.25">
      <c r="A17169" s="221">
        <v>85485.766259425698</v>
      </c>
      <c r="B17169" s="221">
        <v>2.3513834174967898</v>
      </c>
      <c r="C17169" s="221">
        <v>1.7766159894628499</v>
      </c>
      <c r="D17169" s="221"/>
      <c r="E17169" s="221">
        <v>1.80699454938904</v>
      </c>
    </row>
    <row r="17170" spans="1:5" x14ac:dyDescent="0.25">
      <c r="A17170" s="221">
        <v>85502.349812294604</v>
      </c>
      <c r="B17170" s="221">
        <v>2.8519999690111302</v>
      </c>
      <c r="C17170" s="221">
        <v>1.77651108153004</v>
      </c>
      <c r="D17170" s="221"/>
      <c r="E17170" s="221">
        <v>1.80698145067241</v>
      </c>
    </row>
    <row r="17171" spans="1:5" x14ac:dyDescent="0.25">
      <c r="A17171" s="221">
        <v>85505.546237229093</v>
      </c>
      <c r="B17171" s="221">
        <v>3.6238586941292201</v>
      </c>
      <c r="C17171" s="221">
        <v>1.7764908502723999</v>
      </c>
      <c r="D17171" s="221"/>
      <c r="E17171" s="221">
        <v>1.8069789259381299</v>
      </c>
    </row>
    <row r="17172" spans="1:5" x14ac:dyDescent="0.25">
      <c r="A17172" s="221">
        <v>85514.737453691007</v>
      </c>
      <c r="B17172" s="221">
        <v>5.6342942844289597E-2</v>
      </c>
      <c r="C17172" s="221">
        <v>1.77643265677361</v>
      </c>
      <c r="D17172" s="221"/>
      <c r="E17172" s="221">
        <v>1.8069716661464099</v>
      </c>
    </row>
    <row r="17173" spans="1:5" x14ac:dyDescent="0.25">
      <c r="A17173" s="221">
        <v>85521.653191963094</v>
      </c>
      <c r="B17173" s="221">
        <v>1.91059934708329</v>
      </c>
      <c r="C17173" s="221">
        <v>1.7763888514842201</v>
      </c>
      <c r="D17173" s="221"/>
      <c r="E17173" s="221">
        <v>1.8069662036682199</v>
      </c>
    </row>
    <row r="17174" spans="1:5" x14ac:dyDescent="0.25">
      <c r="A17174" s="221">
        <v>85562.810908884698</v>
      </c>
      <c r="B17174" s="221">
        <v>1.80069841388188</v>
      </c>
      <c r="C17174" s="221">
        <v>1.7761278155982601</v>
      </c>
      <c r="D17174" s="221"/>
      <c r="E17174" s="221">
        <v>1.8069337392814799</v>
      </c>
    </row>
    <row r="17175" spans="1:5" x14ac:dyDescent="0.25">
      <c r="A17175" s="221">
        <v>85564.804373962295</v>
      </c>
      <c r="B17175" s="221">
        <v>1.26756675833204</v>
      </c>
      <c r="C17175" s="221">
        <v>1.7761151576262399</v>
      </c>
      <c r="D17175" s="221"/>
      <c r="E17175" s="221">
        <v>1.80693216774596</v>
      </c>
    </row>
    <row r="17176" spans="1:5" x14ac:dyDescent="0.25">
      <c r="A17176" s="221">
        <v>85571.194299437106</v>
      </c>
      <c r="B17176" s="221">
        <v>2.1511599467613598</v>
      </c>
      <c r="C17176" s="221">
        <v>1.7760745740472501</v>
      </c>
      <c r="D17176" s="221"/>
      <c r="E17176" s="221">
        <v>1.80692713094854</v>
      </c>
    </row>
    <row r="17177" spans="1:5" x14ac:dyDescent="0.25">
      <c r="A17177" s="221">
        <v>85572.456291615497</v>
      </c>
      <c r="B17177" s="221">
        <v>2.5364942234983099</v>
      </c>
      <c r="C17177" s="221">
        <v>1.7760665572347001</v>
      </c>
      <c r="D17177" s="221"/>
      <c r="E17177" s="221">
        <v>1.8069261370761001</v>
      </c>
    </row>
    <row r="17178" spans="1:5" x14ac:dyDescent="0.25">
      <c r="A17178" s="221">
        <v>85580.846095435802</v>
      </c>
      <c r="B17178" s="221">
        <v>0.683576987259915</v>
      </c>
      <c r="C17178" s="221">
        <v>1.77601324691591</v>
      </c>
      <c r="D17178" s="221"/>
      <c r="E17178" s="221">
        <v>1.8069195297493099</v>
      </c>
    </row>
    <row r="17179" spans="1:5" x14ac:dyDescent="0.25">
      <c r="A17179" s="221">
        <v>85583.528998789494</v>
      </c>
      <c r="B17179" s="221">
        <v>3.30818084813018</v>
      </c>
      <c r="C17179" s="221">
        <v>1.77599619410613</v>
      </c>
      <c r="D17179" s="221"/>
      <c r="E17179" s="221">
        <v>1.8069174168489801</v>
      </c>
    </row>
    <row r="17180" spans="1:5" x14ac:dyDescent="0.25">
      <c r="A17180" s="221">
        <v>85590.395289389402</v>
      </c>
      <c r="B17180" s="221">
        <v>1.2025278384564</v>
      </c>
      <c r="C17180" s="221">
        <v>1.7759525398373599</v>
      </c>
      <c r="D17180" s="221"/>
      <c r="E17180" s="221">
        <v>1.80691200935354</v>
      </c>
    </row>
    <row r="17181" spans="1:5" x14ac:dyDescent="0.25">
      <c r="A17181" s="221">
        <v>85598.531980294501</v>
      </c>
      <c r="B17181" s="221">
        <v>2.4754412643966499</v>
      </c>
      <c r="C17181" s="221">
        <v>1.7759007873466299</v>
      </c>
      <c r="D17181" s="221"/>
      <c r="E17181" s="221">
        <v>1.80690560136391</v>
      </c>
    </row>
    <row r="17182" spans="1:5" x14ac:dyDescent="0.25">
      <c r="A17182" s="221">
        <v>85603.603533926595</v>
      </c>
      <c r="B17182" s="221">
        <v>0.65178714086515699</v>
      </c>
      <c r="C17182" s="221">
        <v>1.7758685185813401</v>
      </c>
      <c r="D17182" s="221"/>
      <c r="E17182" s="221">
        <v>1.8069016073000601</v>
      </c>
    </row>
    <row r="17183" spans="1:5" x14ac:dyDescent="0.25">
      <c r="A17183" s="221">
        <v>85628.788423123406</v>
      </c>
      <c r="B17183" s="221">
        <v>2.1677437476377999</v>
      </c>
      <c r="C17183" s="221">
        <v>1.7757081405783199</v>
      </c>
      <c r="D17183" s="221"/>
      <c r="E17183" s="221">
        <v>1.80688177480458</v>
      </c>
    </row>
    <row r="17184" spans="1:5" x14ac:dyDescent="0.25">
      <c r="A17184" s="221">
        <v>85643.807387487803</v>
      </c>
      <c r="B17184" s="221">
        <v>2.1558897116917599</v>
      </c>
      <c r="C17184" s="221">
        <v>1.7756123924543099</v>
      </c>
      <c r="D17184" s="221"/>
      <c r="E17184" s="221">
        <v>1.80686996873423</v>
      </c>
    </row>
    <row r="17185" spans="1:5" x14ac:dyDescent="0.25">
      <c r="A17185" s="221">
        <v>85691.349129473805</v>
      </c>
      <c r="B17185" s="221">
        <v>1.8505138558007901</v>
      </c>
      <c r="C17185" s="221">
        <v>1.77530877334023</v>
      </c>
      <c r="D17185" s="221"/>
      <c r="E17185" s="221">
        <v>1.80683259723934</v>
      </c>
    </row>
    <row r="17186" spans="1:5" x14ac:dyDescent="0.25">
      <c r="A17186" s="221">
        <v>85699.682820221598</v>
      </c>
      <c r="B17186" s="221">
        <v>2.45990126404079</v>
      </c>
      <c r="C17186" s="221">
        <v>1.77525546697498</v>
      </c>
      <c r="D17186" s="221"/>
      <c r="E17186" s="221">
        <v>1.80682604631234</v>
      </c>
    </row>
    <row r="17187" spans="1:5" x14ac:dyDescent="0.25">
      <c r="A17187" s="221">
        <v>85702.7369857546</v>
      </c>
      <c r="B17187" s="221">
        <v>2.77500290888704</v>
      </c>
      <c r="C17187" s="221">
        <v>1.77523592468675</v>
      </c>
      <c r="D17187" s="221"/>
      <c r="E17187" s="221">
        <v>1.8068236455014499</v>
      </c>
    </row>
    <row r="17188" spans="1:5" x14ac:dyDescent="0.25">
      <c r="A17188" s="221">
        <v>85711.712048014102</v>
      </c>
      <c r="B17188" s="221">
        <v>1.65807004957563</v>
      </c>
      <c r="C17188" s="221">
        <v>1.7751784773660999</v>
      </c>
      <c r="D17188" s="221"/>
      <c r="E17188" s="221">
        <v>1.8068165904067199</v>
      </c>
    </row>
    <row r="17189" spans="1:5" x14ac:dyDescent="0.25">
      <c r="A17189" s="221">
        <v>85716.010881312002</v>
      </c>
      <c r="B17189" s="221">
        <v>2.0599654564427401</v>
      </c>
      <c r="C17189" s="221">
        <v>1.77515095104645</v>
      </c>
      <c r="D17189" s="221"/>
      <c r="E17189" s="221">
        <v>1.80681321119048</v>
      </c>
    </row>
    <row r="17190" spans="1:5" x14ac:dyDescent="0.25">
      <c r="A17190" s="221">
        <v>85719.854122651202</v>
      </c>
      <c r="B17190" s="221">
        <v>2.5969913693614202</v>
      </c>
      <c r="C17190" s="221">
        <v>1.7751263362210199</v>
      </c>
      <c r="D17190" s="221"/>
      <c r="E17190" s="221">
        <v>1.8068101901048399</v>
      </c>
    </row>
    <row r="17191" spans="1:5" x14ac:dyDescent="0.25">
      <c r="A17191" s="221">
        <v>85724.094450807694</v>
      </c>
      <c r="B17191" s="221">
        <v>1.22329996173967</v>
      </c>
      <c r="C17191" s="221">
        <v>1.7750991717134601</v>
      </c>
      <c r="D17191" s="221"/>
      <c r="E17191" s="221">
        <v>1.8068068600062299</v>
      </c>
    </row>
    <row r="17192" spans="1:5" x14ac:dyDescent="0.25">
      <c r="A17192" s="221">
        <v>85726.212755511093</v>
      </c>
      <c r="B17192" s="221">
        <v>2.04166779965351</v>
      </c>
      <c r="C17192" s="221">
        <v>1.7750855991012899</v>
      </c>
      <c r="D17192" s="221"/>
      <c r="E17192" s="221">
        <v>1.8068051969730501</v>
      </c>
    </row>
    <row r="17193" spans="1:5" x14ac:dyDescent="0.25">
      <c r="A17193" s="221">
        <v>85730.490799893305</v>
      </c>
      <c r="B17193" s="221">
        <v>1.84618949467301</v>
      </c>
      <c r="C17193" s="221">
        <v>1.7750581830455601</v>
      </c>
      <c r="D17193" s="221"/>
      <c r="E17193" s="221">
        <v>1.8068018384103901</v>
      </c>
    </row>
    <row r="17194" spans="1:5" x14ac:dyDescent="0.25">
      <c r="A17194" s="221">
        <v>85737.805803248295</v>
      </c>
      <c r="B17194" s="221">
        <v>1.32883575077931</v>
      </c>
      <c r="C17194" s="221">
        <v>1.7750112887938601</v>
      </c>
      <c r="D17194" s="221"/>
      <c r="E17194" s="221">
        <v>1.8067961035162201</v>
      </c>
    </row>
    <row r="17195" spans="1:5" x14ac:dyDescent="0.25">
      <c r="A17195" s="221">
        <v>85748.824250260906</v>
      </c>
      <c r="B17195" s="221">
        <v>1.3703097004157401</v>
      </c>
      <c r="C17195" s="221">
        <v>1.7749406153927001</v>
      </c>
      <c r="D17195" s="221"/>
      <c r="E17195" s="221">
        <v>1.80678746515688</v>
      </c>
    </row>
    <row r="17196" spans="1:5" x14ac:dyDescent="0.25">
      <c r="A17196" s="221">
        <v>85760.475588530899</v>
      </c>
      <c r="B17196" s="221">
        <v>3.1643051188014102</v>
      </c>
      <c r="C17196" s="221">
        <v>1.77486583333005</v>
      </c>
      <c r="D17196" s="221"/>
      <c r="E17196" s="221">
        <v>1.80677833061672</v>
      </c>
    </row>
    <row r="17197" spans="1:5" x14ac:dyDescent="0.25">
      <c r="A17197" s="221">
        <v>85769.949163917307</v>
      </c>
      <c r="B17197" s="221">
        <v>1.13939141480943</v>
      </c>
      <c r="C17197" s="221">
        <v>1.77480499139076</v>
      </c>
      <c r="D17197" s="221"/>
      <c r="E17197" s="221">
        <v>1.8067709034222801</v>
      </c>
    </row>
    <row r="17198" spans="1:5" x14ac:dyDescent="0.25">
      <c r="A17198" s="221">
        <v>85782.624796004005</v>
      </c>
      <c r="B17198" s="221">
        <v>2.4400700171345799</v>
      </c>
      <c r="C17198" s="221">
        <v>1.7747235321581301</v>
      </c>
      <c r="D17198" s="221"/>
      <c r="E17198" s="221">
        <v>1.8067609658453501</v>
      </c>
    </row>
    <row r="17199" spans="1:5" x14ac:dyDescent="0.25">
      <c r="A17199" s="221">
        <v>85783.953835551903</v>
      </c>
      <c r="B17199" s="221">
        <v>3.0252508274275098</v>
      </c>
      <c r="C17199" s="221">
        <v>1.7747149876498201</v>
      </c>
      <c r="D17199" s="221"/>
      <c r="E17199" s="221">
        <v>1.8067599238907901</v>
      </c>
    </row>
    <row r="17200" spans="1:5" x14ac:dyDescent="0.25">
      <c r="A17200" s="221">
        <v>85805.247116226295</v>
      </c>
      <c r="B17200" s="221">
        <v>2.0853931662149199</v>
      </c>
      <c r="C17200" s="221">
        <v>1.77457800005302</v>
      </c>
      <c r="D17200" s="221"/>
      <c r="E17200" s="221">
        <v>1.80674323015802</v>
      </c>
    </row>
    <row r="17201" spans="1:5" x14ac:dyDescent="0.25">
      <c r="A17201" s="221">
        <v>85820.5675593591</v>
      </c>
      <c r="B17201" s="221">
        <v>0.60664746832390604</v>
      </c>
      <c r="C17201" s="221">
        <v>1.77447933111384</v>
      </c>
      <c r="D17201" s="221"/>
      <c r="E17201" s="221">
        <v>1.8067312190739799</v>
      </c>
    </row>
    <row r="17202" spans="1:5" x14ac:dyDescent="0.25">
      <c r="A17202" s="221">
        <v>85841.591188418504</v>
      </c>
      <c r="B17202" s="221">
        <v>2.2054626928862402</v>
      </c>
      <c r="C17202" s="221">
        <v>1.7743437850779</v>
      </c>
      <c r="D17202" s="221"/>
      <c r="E17202" s="221">
        <v>1.8067147545267499</v>
      </c>
    </row>
    <row r="17203" spans="1:5" x14ac:dyDescent="0.25">
      <c r="A17203" s="221">
        <v>85842.270792910102</v>
      </c>
      <c r="B17203" s="221">
        <v>1.9508156310753999</v>
      </c>
      <c r="C17203" s="221">
        <v>1.77433940060745</v>
      </c>
      <c r="D17203" s="221"/>
      <c r="E17203" s="221">
        <v>1.8067142230816999</v>
      </c>
    </row>
    <row r="17204" spans="1:5" x14ac:dyDescent="0.25">
      <c r="A17204" s="221">
        <v>85856.020126028496</v>
      </c>
      <c r="B17204" s="221">
        <v>3.4083771235333198</v>
      </c>
      <c r="C17204" s="221">
        <v>1.7742506583189599</v>
      </c>
      <c r="D17204" s="221"/>
      <c r="E17204" s="221">
        <v>1.80670347121758</v>
      </c>
    </row>
    <row r="17205" spans="1:5" x14ac:dyDescent="0.25">
      <c r="A17205" s="221">
        <v>85862.946813508301</v>
      </c>
      <c r="B17205" s="221">
        <v>2.25891443055162</v>
      </c>
      <c r="C17205" s="221">
        <v>1.7742059236018299</v>
      </c>
      <c r="D17205" s="221"/>
      <c r="E17205" s="221">
        <v>1.8066980546056</v>
      </c>
    </row>
    <row r="17206" spans="1:5" x14ac:dyDescent="0.25">
      <c r="A17206" s="221">
        <v>85874.7715238854</v>
      </c>
      <c r="B17206" s="221">
        <v>1.59437949923391</v>
      </c>
      <c r="C17206" s="221">
        <v>1.7741295126769501</v>
      </c>
      <c r="D17206" s="221"/>
      <c r="E17206" s="221">
        <v>1.8066888077804599</v>
      </c>
    </row>
    <row r="17207" spans="1:5" x14ac:dyDescent="0.25">
      <c r="A17207" s="221">
        <v>85874.784703711397</v>
      </c>
      <c r="B17207" s="221">
        <v>3.8061165526023699</v>
      </c>
      <c r="C17207" s="221">
        <v>1.77412942747881</v>
      </c>
      <c r="D17207" s="221"/>
      <c r="E17207" s="221">
        <v>1.8066887974739401</v>
      </c>
    </row>
    <row r="17208" spans="1:5" x14ac:dyDescent="0.25">
      <c r="A17208" s="221">
        <v>85878.705276938505</v>
      </c>
      <c r="B17208" s="221">
        <v>-0.224728023788001</v>
      </c>
      <c r="C17208" s="221">
        <v>1.7741040807580799</v>
      </c>
      <c r="D17208" s="221"/>
      <c r="E17208" s="221">
        <v>1.80668573161829</v>
      </c>
    </row>
    <row r="17209" spans="1:5" x14ac:dyDescent="0.25">
      <c r="A17209" s="221">
        <v>85884.338815370604</v>
      </c>
      <c r="B17209" s="221">
        <v>2.8691440614225998</v>
      </c>
      <c r="C17209" s="221">
        <v>1.77406764906776</v>
      </c>
      <c r="D17209" s="221"/>
      <c r="E17209" s="221">
        <v>1.8066813262381101</v>
      </c>
    </row>
    <row r="17210" spans="1:5" x14ac:dyDescent="0.25">
      <c r="A17210" s="221">
        <v>85894.810747726195</v>
      </c>
      <c r="B17210" s="221">
        <v>1.76686580071226</v>
      </c>
      <c r="C17210" s="221">
        <v>1.77399989466968</v>
      </c>
      <c r="D17210" s="221"/>
      <c r="E17210" s="221">
        <v>1.80667313727412</v>
      </c>
    </row>
    <row r="17211" spans="1:5" x14ac:dyDescent="0.25">
      <c r="A17211" s="221">
        <v>85898.510034926207</v>
      </c>
      <c r="B17211" s="221">
        <v>2.01425506686852</v>
      </c>
      <c r="C17211" s="221">
        <v>1.77397594959672</v>
      </c>
      <c r="D17211" s="221"/>
      <c r="E17211" s="221">
        <v>1.8066702444623099</v>
      </c>
    </row>
    <row r="17212" spans="1:5" x14ac:dyDescent="0.25">
      <c r="A17212" s="221">
        <v>85903.425081850495</v>
      </c>
      <c r="B17212" s="221">
        <v>2.9060755018455202</v>
      </c>
      <c r="C17212" s="221">
        <v>1.7739441266812299</v>
      </c>
      <c r="D17212" s="221"/>
      <c r="E17212" s="221">
        <v>1.8066664009365001</v>
      </c>
    </row>
    <row r="17213" spans="1:5" x14ac:dyDescent="0.25">
      <c r="A17213" s="221">
        <v>85907.302791278504</v>
      </c>
      <c r="B17213" s="221">
        <v>1.2116975154693499</v>
      </c>
      <c r="C17213" s="221">
        <v>1.7739190133538201</v>
      </c>
      <c r="D17213" s="221"/>
      <c r="E17213" s="221">
        <v>1.80666336859999</v>
      </c>
    </row>
    <row r="17214" spans="1:5" x14ac:dyDescent="0.25">
      <c r="A17214" s="221">
        <v>85909.951647842201</v>
      </c>
      <c r="B17214" s="221">
        <v>1.1588385305115301</v>
      </c>
      <c r="C17214" s="221">
        <v>1.7739018550574901</v>
      </c>
      <c r="D17214" s="221"/>
      <c r="E17214" s="221">
        <v>1.80666129721619</v>
      </c>
    </row>
    <row r="17215" spans="1:5" x14ac:dyDescent="0.25">
      <c r="A17215" s="221">
        <v>85927.887810898203</v>
      </c>
      <c r="B17215" s="221">
        <v>3.12613220410352</v>
      </c>
      <c r="C17215" s="221">
        <v>1.773785597946</v>
      </c>
      <c r="D17215" s="221"/>
      <c r="E17215" s="221">
        <v>1.8066472712859001</v>
      </c>
    </row>
    <row r="17216" spans="1:5" x14ac:dyDescent="0.25">
      <c r="A17216" s="221">
        <v>85933.847189723194</v>
      </c>
      <c r="B17216" s="221">
        <v>1.3339999421050399</v>
      </c>
      <c r="C17216" s="221">
        <v>1.7737469425446</v>
      </c>
      <c r="D17216" s="221"/>
      <c r="E17216" s="221">
        <v>1.8066426111012399</v>
      </c>
    </row>
    <row r="17217" spans="1:5" x14ac:dyDescent="0.25">
      <c r="A17217" s="221">
        <v>85939.273273772604</v>
      </c>
      <c r="B17217" s="221">
        <v>0.37362096061133199</v>
      </c>
      <c r="C17217" s="221">
        <v>1.77371173398351</v>
      </c>
      <c r="D17217" s="221"/>
      <c r="E17217" s="221">
        <v>1.8066383720811401</v>
      </c>
    </row>
    <row r="17218" spans="1:5" x14ac:dyDescent="0.25">
      <c r="A17218" s="221">
        <v>85952.240979552502</v>
      </c>
      <c r="B17218" s="221">
        <v>1.76695044806972</v>
      </c>
      <c r="C17218" s="221">
        <v>1.7736275417524501</v>
      </c>
      <c r="D17218" s="221"/>
      <c r="E17218" s="221">
        <v>1.8066282477087701</v>
      </c>
    </row>
    <row r="17219" spans="1:5" x14ac:dyDescent="0.25">
      <c r="A17219" s="221">
        <v>85966.355437197693</v>
      </c>
      <c r="B17219" s="221">
        <v>1.8133442099297801</v>
      </c>
      <c r="C17219" s="221">
        <v>1.77353582723077</v>
      </c>
      <c r="D17219" s="221"/>
      <c r="E17219" s="221">
        <v>1.8066172309466499</v>
      </c>
    </row>
    <row r="17220" spans="1:5" x14ac:dyDescent="0.25">
      <c r="A17220" s="221">
        <v>85985.010943772606</v>
      </c>
      <c r="B17220" s="221">
        <v>1.4888204266326099</v>
      </c>
      <c r="C17220" s="221">
        <v>1.7734144814327599</v>
      </c>
      <c r="D17220" s="221"/>
      <c r="E17220" s="221">
        <v>1.8066026775125701</v>
      </c>
    </row>
    <row r="17221" spans="1:5" x14ac:dyDescent="0.25">
      <c r="A17221" s="221">
        <v>85990.680455440903</v>
      </c>
      <c r="B17221" s="221">
        <v>1.8899796221126599</v>
      </c>
      <c r="C17221" s="221">
        <v>1.77337757568347</v>
      </c>
      <c r="D17221" s="221"/>
      <c r="E17221" s="221">
        <v>1.8065982546434201</v>
      </c>
    </row>
    <row r="17222" spans="1:5" x14ac:dyDescent="0.25">
      <c r="A17222" s="221">
        <v>85995.547033985102</v>
      </c>
      <c r="B17222" s="221">
        <v>2.25966746380508</v>
      </c>
      <c r="C17222" s="221">
        <v>1.7733458861553699</v>
      </c>
      <c r="D17222" s="221"/>
      <c r="E17222" s="221">
        <v>1.80659445815418</v>
      </c>
    </row>
    <row r="17223" spans="1:5" x14ac:dyDescent="0.25">
      <c r="A17223" s="221">
        <v>86000.006067326496</v>
      </c>
      <c r="B17223" s="221">
        <v>4.0487767517515296</v>
      </c>
      <c r="C17223" s="221">
        <v>1.7733168414348699</v>
      </c>
      <c r="D17223" s="221"/>
      <c r="E17223" s="221">
        <v>1.8065909795969199</v>
      </c>
    </row>
    <row r="17224" spans="1:5" x14ac:dyDescent="0.25">
      <c r="A17224" s="221">
        <v>86010.916022433099</v>
      </c>
      <c r="B17224" s="221">
        <v>1.75393438810141</v>
      </c>
      <c r="C17224" s="221">
        <v>1.7732457446836301</v>
      </c>
      <c r="D17224" s="221"/>
      <c r="E17224" s="221">
        <v>1.8065824770549901</v>
      </c>
    </row>
    <row r="17225" spans="1:5" x14ac:dyDescent="0.25">
      <c r="A17225" s="221">
        <v>86011.108865404298</v>
      </c>
      <c r="B17225" s="221">
        <v>2.02023399561266</v>
      </c>
      <c r="C17225" s="221">
        <v>1.77324448753779</v>
      </c>
      <c r="D17225" s="221"/>
      <c r="E17225" s="221">
        <v>1.8065823270036101</v>
      </c>
    </row>
    <row r="17226" spans="1:5" x14ac:dyDescent="0.25">
      <c r="A17226" s="221">
        <v>86038.936063711299</v>
      </c>
      <c r="B17226" s="221">
        <v>2.1762728513493599</v>
      </c>
      <c r="C17226" s="221">
        <v>1.77306292055104</v>
      </c>
      <c r="D17226" s="221"/>
      <c r="E17226" s="221">
        <v>1.8065606746232701</v>
      </c>
    </row>
    <row r="17227" spans="1:5" x14ac:dyDescent="0.25">
      <c r="A17227" s="221">
        <v>86057.038112087001</v>
      </c>
      <c r="B17227" s="221">
        <v>2.0900951952487601</v>
      </c>
      <c r="C17227" s="221">
        <v>1.77294463549649</v>
      </c>
      <c r="D17227" s="221"/>
      <c r="E17227" s="221">
        <v>1.80654658939514</v>
      </c>
    </row>
    <row r="17228" spans="1:5" x14ac:dyDescent="0.25">
      <c r="A17228" s="221">
        <v>86059.645262456906</v>
      </c>
      <c r="B17228" s="221">
        <v>1.9126977204629001</v>
      </c>
      <c r="C17228" s="221">
        <v>1.7729275881889901</v>
      </c>
      <c r="D17228" s="221"/>
      <c r="E17228" s="221">
        <v>1.80654456076794</v>
      </c>
    </row>
    <row r="17229" spans="1:5" x14ac:dyDescent="0.25">
      <c r="A17229" s="221">
        <v>86062.797061527701</v>
      </c>
      <c r="B17229" s="221">
        <v>1.8731041598171601</v>
      </c>
      <c r="C17229" s="221">
        <v>1.7729069757967599</v>
      </c>
      <c r="D17229" s="221"/>
      <c r="E17229" s="221">
        <v>1.80654210834885</v>
      </c>
    </row>
    <row r="17230" spans="1:5" x14ac:dyDescent="0.25">
      <c r="A17230" s="221">
        <v>86072.294971641299</v>
      </c>
      <c r="B17230" s="221">
        <v>3.52190589832722</v>
      </c>
      <c r="C17230" s="221">
        <v>1.77284483536437</v>
      </c>
      <c r="D17230" s="221"/>
      <c r="E17230" s="221">
        <v>1.80653471801225</v>
      </c>
    </row>
    <row r="17231" spans="1:5" x14ac:dyDescent="0.25">
      <c r="A17231" s="221">
        <v>86098.372524983497</v>
      </c>
      <c r="B17231" s="221">
        <v>1.6801860905794499</v>
      </c>
      <c r="C17231" s="221">
        <v>1.7726740263138601</v>
      </c>
      <c r="D17231" s="221"/>
      <c r="E17231" s="221">
        <v>1.806514427033</v>
      </c>
    </row>
    <row r="17232" spans="1:5" x14ac:dyDescent="0.25">
      <c r="A17232" s="221">
        <v>86103.588774710995</v>
      </c>
      <c r="B17232" s="221">
        <v>2.86228985124266</v>
      </c>
      <c r="C17232" s="221">
        <v>1.77263982506631</v>
      </c>
      <c r="D17232" s="221"/>
      <c r="E17232" s="221">
        <v>1.80651036826209</v>
      </c>
    </row>
    <row r="17233" spans="1:5" x14ac:dyDescent="0.25">
      <c r="A17233" s="221">
        <v>86108.886527740993</v>
      </c>
      <c r="B17233" s="221">
        <v>1.9177815930153199</v>
      </c>
      <c r="C17233" s="221">
        <v>1.77260507757224</v>
      </c>
      <c r="D17233" s="221"/>
      <c r="E17233" s="221">
        <v>1.8065062460733501</v>
      </c>
    </row>
    <row r="17234" spans="1:5" x14ac:dyDescent="0.25">
      <c r="A17234" s="221">
        <v>86118.275637441795</v>
      </c>
      <c r="B17234" s="221">
        <v>2.3627269592862499</v>
      </c>
      <c r="C17234" s="221">
        <v>1.7725434658115</v>
      </c>
      <c r="D17234" s="221"/>
      <c r="E17234" s="221">
        <v>1.80649894039449</v>
      </c>
    </row>
    <row r="17235" spans="1:5" x14ac:dyDescent="0.25">
      <c r="A17235" s="221">
        <v>86151.387994552904</v>
      </c>
      <c r="B17235" s="221">
        <v>0.275886882755838</v>
      </c>
      <c r="C17235" s="221">
        <v>1.77232587911258</v>
      </c>
      <c r="D17235" s="221"/>
      <c r="E17235" s="221">
        <v>1.8064731756249901</v>
      </c>
    </row>
    <row r="17236" spans="1:5" x14ac:dyDescent="0.25">
      <c r="A17236" s="221">
        <v>86163.459321987495</v>
      </c>
      <c r="B17236" s="221">
        <v>1.85351528153634</v>
      </c>
      <c r="C17236" s="221">
        <v>1.77224643861931</v>
      </c>
      <c r="D17236" s="221"/>
      <c r="E17236" s="221">
        <v>1.8064637880938299</v>
      </c>
    </row>
    <row r="17237" spans="1:5" x14ac:dyDescent="0.25">
      <c r="A17237" s="221">
        <v>86165.759257361598</v>
      </c>
      <c r="B17237" s="221">
        <v>2.02775396453523</v>
      </c>
      <c r="C17237" s="221">
        <v>1.7722312958372199</v>
      </c>
      <c r="D17237" s="221"/>
      <c r="E17237" s="221">
        <v>1.8064620021473099</v>
      </c>
    </row>
    <row r="17238" spans="1:5" x14ac:dyDescent="0.25">
      <c r="A17238" s="221">
        <v>86176.170353733003</v>
      </c>
      <c r="B17238" s="221">
        <v>1.4210355809632</v>
      </c>
      <c r="C17238" s="221">
        <v>1.77216271838992</v>
      </c>
      <c r="D17238" s="221"/>
      <c r="E17238" s="221">
        <v>1.8064539198788501</v>
      </c>
    </row>
    <row r="17239" spans="1:5" x14ac:dyDescent="0.25">
      <c r="A17239" s="221">
        <v>86188.430089934307</v>
      </c>
      <c r="B17239" s="221">
        <v>1.91847765597011</v>
      </c>
      <c r="C17239" s="221">
        <v>1.77208190681754</v>
      </c>
      <c r="D17239" s="221"/>
      <c r="E17239" s="221">
        <v>1.80644440311171</v>
      </c>
    </row>
    <row r="17240" spans="1:5" x14ac:dyDescent="0.25">
      <c r="A17240" s="221">
        <v>86190.659536618201</v>
      </c>
      <c r="B17240" s="221">
        <v>2.5477645267376801</v>
      </c>
      <c r="C17240" s="221">
        <v>1.7720672037818399</v>
      </c>
      <c r="D17240" s="221"/>
      <c r="E17240" s="221">
        <v>1.80644267270915</v>
      </c>
    </row>
    <row r="17241" spans="1:5" x14ac:dyDescent="0.25">
      <c r="A17241" s="221">
        <v>86194.768996511804</v>
      </c>
      <c r="B17241" s="221">
        <v>0.80443744526477201</v>
      </c>
      <c r="C17241" s="221">
        <v>1.7720400964832801</v>
      </c>
      <c r="D17241" s="221"/>
      <c r="E17241" s="221">
        <v>1.8064394841925799</v>
      </c>
    </row>
    <row r="17242" spans="1:5" x14ac:dyDescent="0.25">
      <c r="A17242" s="221">
        <v>86215.230430001699</v>
      </c>
      <c r="B17242" s="221">
        <v>4.4470390214006903</v>
      </c>
      <c r="C17242" s="221">
        <v>1.77190501564335</v>
      </c>
      <c r="D17242" s="221"/>
      <c r="E17242" s="221">
        <v>1.8064236106495399</v>
      </c>
    </row>
    <row r="17243" spans="1:5" x14ac:dyDescent="0.25">
      <c r="A17243" s="221">
        <v>86217.856553241203</v>
      </c>
      <c r="B17243" s="221">
        <v>2.1494766153834299</v>
      </c>
      <c r="C17243" s="221">
        <v>1.7718876654312501</v>
      </c>
      <c r="D17243" s="221"/>
      <c r="E17243" s="221">
        <v>1.80642157641108</v>
      </c>
    </row>
    <row r="17244" spans="1:5" x14ac:dyDescent="0.25">
      <c r="A17244" s="221">
        <v>86222.620460975697</v>
      </c>
      <c r="B17244" s="221">
        <v>2.8894512599183702</v>
      </c>
      <c r="C17244" s="221">
        <v>1.77185618335571</v>
      </c>
      <c r="D17244" s="221"/>
      <c r="E17244" s="221">
        <v>1.80641788620943</v>
      </c>
    </row>
    <row r="17245" spans="1:5" x14ac:dyDescent="0.25">
      <c r="A17245" s="221">
        <v>86231.205777847907</v>
      </c>
      <c r="B17245" s="221">
        <v>-0.76787111580385303</v>
      </c>
      <c r="C17245" s="221">
        <v>1.7717994222426801</v>
      </c>
      <c r="D17245" s="221"/>
      <c r="E17245" s="221">
        <v>1.80641123588111</v>
      </c>
    </row>
    <row r="17246" spans="1:5" x14ac:dyDescent="0.25">
      <c r="A17246" s="221">
        <v>86237.951663081796</v>
      </c>
      <c r="B17246" s="221">
        <v>1.9134526744823299</v>
      </c>
      <c r="C17246" s="221">
        <v>1.77175479938667</v>
      </c>
      <c r="D17246" s="221"/>
      <c r="E17246" s="221">
        <v>1.8064060104069399</v>
      </c>
    </row>
    <row r="17247" spans="1:5" x14ac:dyDescent="0.25">
      <c r="A17247" s="221">
        <v>86251.168808097893</v>
      </c>
      <c r="B17247" s="221">
        <v>2.3680296497604201</v>
      </c>
      <c r="C17247" s="221">
        <v>1.7716673114258801</v>
      </c>
      <c r="D17247" s="221"/>
      <c r="E17247" s="221">
        <v>1.80639577218801</v>
      </c>
    </row>
    <row r="17248" spans="1:5" x14ac:dyDescent="0.25">
      <c r="A17248" s="221">
        <v>86254.975486906696</v>
      </c>
      <c r="B17248" s="221">
        <v>2.0374435127701301E-2</v>
      </c>
      <c r="C17248" s="221">
        <v>1.77164209946775</v>
      </c>
      <c r="D17248" s="221"/>
      <c r="E17248" s="221">
        <v>1.8063928234716999</v>
      </c>
    </row>
    <row r="17249" spans="1:5" x14ac:dyDescent="0.25">
      <c r="A17249" s="221">
        <v>86282.289523612693</v>
      </c>
      <c r="B17249" s="221">
        <v>1.48862146693862</v>
      </c>
      <c r="C17249" s="221">
        <v>1.7714610052500901</v>
      </c>
      <c r="D17249" s="221"/>
      <c r="E17249" s="221">
        <v>1.8063716655675199</v>
      </c>
    </row>
    <row r="17250" spans="1:5" x14ac:dyDescent="0.25">
      <c r="A17250" s="221">
        <v>86286.568821843597</v>
      </c>
      <c r="B17250" s="221">
        <v>2.2748916553632101</v>
      </c>
      <c r="C17250" s="221">
        <v>1.7714326026638301</v>
      </c>
      <c r="D17250" s="221"/>
      <c r="E17250" s="221">
        <v>1.80636835075239</v>
      </c>
    </row>
    <row r="17251" spans="1:5" x14ac:dyDescent="0.25">
      <c r="A17251" s="221">
        <v>86299.528184533105</v>
      </c>
      <c r="B17251" s="221">
        <v>1.09375034688484</v>
      </c>
      <c r="C17251" s="221">
        <v>1.77134653804831</v>
      </c>
      <c r="D17251" s="221"/>
      <c r="E17251" s="221">
        <v>1.8063583122159099</v>
      </c>
    </row>
    <row r="17252" spans="1:5" x14ac:dyDescent="0.25">
      <c r="A17252" s="221">
        <v>86311.822026035807</v>
      </c>
      <c r="B17252" s="221">
        <v>2.7942654704694601</v>
      </c>
      <c r="C17252" s="221">
        <v>1.77126482246147</v>
      </c>
      <c r="D17252" s="221"/>
      <c r="E17252" s="221">
        <v>1.80634878920313</v>
      </c>
    </row>
    <row r="17253" spans="1:5" x14ac:dyDescent="0.25">
      <c r="A17253" s="221">
        <v>86314.097378970197</v>
      </c>
      <c r="B17253" s="221">
        <v>1.3492503999094101</v>
      </c>
      <c r="C17253" s="221">
        <v>1.7712496911098199</v>
      </c>
      <c r="D17253" s="221"/>
      <c r="E17253" s="221">
        <v>1.80634702905069</v>
      </c>
    </row>
    <row r="17254" spans="1:5" x14ac:dyDescent="0.25">
      <c r="A17254" s="221">
        <v>86316.059725102896</v>
      </c>
      <c r="B17254" s="221">
        <v>2.6000883158295598</v>
      </c>
      <c r="C17254" s="221">
        <v>1.7712366392496399</v>
      </c>
      <c r="D17254" s="221"/>
      <c r="E17254" s="221">
        <v>1.8063455110319799</v>
      </c>
    </row>
    <row r="17255" spans="1:5" x14ac:dyDescent="0.25">
      <c r="A17255" s="221">
        <v>86320.309368408707</v>
      </c>
      <c r="B17255" s="221">
        <v>1.7286281789722799</v>
      </c>
      <c r="C17255" s="221">
        <v>1.7712083681920301</v>
      </c>
      <c r="D17255" s="221"/>
      <c r="E17255" s="221">
        <v>1.80634222362108</v>
      </c>
    </row>
    <row r="17256" spans="1:5" x14ac:dyDescent="0.25">
      <c r="A17256" s="221">
        <v>86329.792711469898</v>
      </c>
      <c r="B17256" s="221">
        <v>2.1008720570130999</v>
      </c>
      <c r="C17256" s="221">
        <v>1.77114524972779</v>
      </c>
      <c r="D17256" s="221"/>
      <c r="E17256" s="221">
        <v>1.80633489161164</v>
      </c>
    </row>
    <row r="17257" spans="1:5" x14ac:dyDescent="0.25">
      <c r="A17257" s="221">
        <v>86330.805045975503</v>
      </c>
      <c r="B17257" s="221">
        <v>1.70469786524363</v>
      </c>
      <c r="C17257" s="221">
        <v>1.7711385094754299</v>
      </c>
      <c r="D17257" s="221"/>
      <c r="E17257" s="221">
        <v>1.80633410905998</v>
      </c>
    </row>
    <row r="17258" spans="1:5" x14ac:dyDescent="0.25">
      <c r="A17258" s="221">
        <v>86332.189393723296</v>
      </c>
      <c r="B17258" s="221">
        <v>1.69318717365492</v>
      </c>
      <c r="C17258" s="221">
        <v>1.77112929154895</v>
      </c>
      <c r="D17258" s="221"/>
      <c r="E17258" s="221">
        <v>1.8063330389358001</v>
      </c>
    </row>
    <row r="17259" spans="1:5" x14ac:dyDescent="0.25">
      <c r="A17259" s="221">
        <v>86351.485624776804</v>
      </c>
      <c r="B17259" s="221">
        <v>1.2203490557290799</v>
      </c>
      <c r="C17259" s="221">
        <v>1.77100071222977</v>
      </c>
      <c r="D17259" s="221"/>
      <c r="E17259" s="221">
        <v>1.8063181226235201</v>
      </c>
    </row>
    <row r="17260" spans="1:5" x14ac:dyDescent="0.25">
      <c r="A17260" s="221">
        <v>86352.753094804299</v>
      </c>
      <c r="B17260" s="221">
        <v>1.8673794983885501</v>
      </c>
      <c r="C17260" s="221">
        <v>1.7709922604986099</v>
      </c>
      <c r="D17260" s="221"/>
      <c r="E17260" s="221">
        <v>1.80631714284779</v>
      </c>
    </row>
    <row r="17261" spans="1:5" x14ac:dyDescent="0.25">
      <c r="A17261" s="221">
        <v>86358.542309050405</v>
      </c>
      <c r="B17261" s="221">
        <v>2.3863167550483899</v>
      </c>
      <c r="C17261" s="221">
        <v>1.7709536474577501</v>
      </c>
      <c r="D17261" s="221"/>
      <c r="E17261" s="221">
        <v>1.8063126676874699</v>
      </c>
    </row>
    <row r="17262" spans="1:5" x14ac:dyDescent="0.25">
      <c r="A17262" s="221">
        <v>86362.262640529894</v>
      </c>
      <c r="B17262" s="221">
        <v>2.4587225270576298</v>
      </c>
      <c r="C17262" s="221">
        <v>1.7709288252997299</v>
      </c>
      <c r="D17262" s="221"/>
      <c r="E17262" s="221">
        <v>1.8063097918084501</v>
      </c>
    </row>
    <row r="17263" spans="1:5" x14ac:dyDescent="0.25">
      <c r="A17263" s="221">
        <v>86368.530745686905</v>
      </c>
      <c r="B17263" s="221">
        <v>1.95723359997624</v>
      </c>
      <c r="C17263" s="221">
        <v>1.7708869897846</v>
      </c>
      <c r="D17263" s="221"/>
      <c r="E17263" s="221">
        <v>1.8063049464573699</v>
      </c>
    </row>
    <row r="17264" spans="1:5" x14ac:dyDescent="0.25">
      <c r="A17264" s="221">
        <v>86378.462567427807</v>
      </c>
      <c r="B17264" s="221">
        <v>2.5512486917012001</v>
      </c>
      <c r="C17264" s="221">
        <v>1.7708206639091399</v>
      </c>
      <c r="D17264" s="221"/>
      <c r="E17264" s="221">
        <v>1.80629728267409</v>
      </c>
    </row>
    <row r="17265" spans="1:5" x14ac:dyDescent="0.25">
      <c r="A17265" s="221">
        <v>86378.844378290305</v>
      </c>
      <c r="B17265" s="221">
        <v>1.9191090958774499</v>
      </c>
      <c r="C17265" s="221">
        <v>1.7708181132132399</v>
      </c>
      <c r="D17265" s="221"/>
      <c r="E17265" s="221">
        <v>1.8062969880831801</v>
      </c>
    </row>
    <row r="17266" spans="1:5" x14ac:dyDescent="0.25">
      <c r="A17266" s="221">
        <v>86391.548236552801</v>
      </c>
      <c r="B17266" s="221">
        <v>1.2525318154297</v>
      </c>
      <c r="C17266" s="221">
        <v>1.7707332059596901</v>
      </c>
      <c r="D17266" s="221"/>
      <c r="E17266" s="221">
        <v>1.80628718626344</v>
      </c>
    </row>
    <row r="17267" spans="1:5" x14ac:dyDescent="0.25">
      <c r="A17267" s="221">
        <v>86410.524128151897</v>
      </c>
      <c r="B17267" s="221">
        <v>0.207297581080579</v>
      </c>
      <c r="C17267" s="221">
        <v>1.7706062381076599</v>
      </c>
      <c r="D17267" s="221"/>
      <c r="E17267" s="221">
        <v>1.8062725451784201</v>
      </c>
    </row>
    <row r="17268" spans="1:5" x14ac:dyDescent="0.25">
      <c r="A17268" s="221">
        <v>86417.368957525105</v>
      </c>
      <c r="B17268" s="221">
        <v>3.0043413977840898</v>
      </c>
      <c r="C17268" s="221">
        <v>1.77056039768413</v>
      </c>
      <c r="D17268" s="221"/>
      <c r="E17268" s="221">
        <v>1.80626726396524</v>
      </c>
    </row>
    <row r="17269" spans="1:5" x14ac:dyDescent="0.25">
      <c r="A17269" s="221">
        <v>86443.104394537993</v>
      </c>
      <c r="B17269" s="221">
        <v>3.1243779241021801</v>
      </c>
      <c r="C17269" s="221">
        <v>1.77038784671503</v>
      </c>
      <c r="D17269" s="221"/>
      <c r="E17269" s="221">
        <v>1.8062474074689401</v>
      </c>
    </row>
    <row r="17270" spans="1:5" x14ac:dyDescent="0.25">
      <c r="A17270" s="221">
        <v>86493.1005443959</v>
      </c>
      <c r="B17270" s="221">
        <v>2.0917100823795201</v>
      </c>
      <c r="C17270" s="221">
        <v>1.77005172842133</v>
      </c>
      <c r="D17270" s="221"/>
      <c r="E17270" s="221">
        <v>1.8062088629039801</v>
      </c>
    </row>
    <row r="17271" spans="1:5" x14ac:dyDescent="0.25">
      <c r="A17271" s="221">
        <v>86493.530323977102</v>
      </c>
      <c r="B17271" s="221">
        <v>1.70296397268712</v>
      </c>
      <c r="C17271" s="221">
        <v>1.7700488338473701</v>
      </c>
      <c r="D17271" s="221"/>
      <c r="E17271" s="221">
        <v>1.80620853192816</v>
      </c>
    </row>
    <row r="17272" spans="1:5" x14ac:dyDescent="0.25">
      <c r="A17272" s="221">
        <v>86535.915650643001</v>
      </c>
      <c r="B17272" s="221">
        <v>1.5489803986557</v>
      </c>
      <c r="C17272" s="221">
        <v>1.7697629268917401</v>
      </c>
      <c r="D17272" s="221"/>
      <c r="E17272" s="221">
        <v>1.80617592683187</v>
      </c>
    </row>
    <row r="17273" spans="1:5" x14ac:dyDescent="0.25">
      <c r="A17273" s="221">
        <v>86536.809655834499</v>
      </c>
      <c r="B17273" s="221">
        <v>2.8944815046355399</v>
      </c>
      <c r="C17273" s="221">
        <v>1.7697568870051501</v>
      </c>
      <c r="D17273" s="221"/>
      <c r="E17273" s="221">
        <v>1.806175240245</v>
      </c>
    </row>
    <row r="17274" spans="1:5" x14ac:dyDescent="0.25">
      <c r="A17274" s="221">
        <v>86537.150787304301</v>
      </c>
      <c r="B17274" s="221">
        <v>-1.4314772438704999</v>
      </c>
      <c r="C17274" s="221">
        <v>1.7697545822224101</v>
      </c>
      <c r="D17274" s="221"/>
      <c r="E17274" s="221">
        <v>1.80617497825951</v>
      </c>
    </row>
    <row r="17275" spans="1:5" x14ac:dyDescent="0.25">
      <c r="A17275" s="221">
        <v>86540.620186414904</v>
      </c>
      <c r="B17275" s="221">
        <v>2.87649844774851</v>
      </c>
      <c r="C17275" s="221">
        <v>1.7697311387174</v>
      </c>
      <c r="D17275" s="221"/>
      <c r="E17275" s="221">
        <v>1.8061723137963599</v>
      </c>
    </row>
    <row r="17276" spans="1:5" x14ac:dyDescent="0.25">
      <c r="A17276" s="221">
        <v>86547.376775329103</v>
      </c>
      <c r="B17276" s="221">
        <v>1.4565398253867201</v>
      </c>
      <c r="C17276" s="221">
        <v>1.7696854659718999</v>
      </c>
      <c r="D17276" s="221"/>
      <c r="E17276" s="221">
        <v>1.80616712480497</v>
      </c>
    </row>
    <row r="17277" spans="1:5" x14ac:dyDescent="0.25">
      <c r="A17277" s="221">
        <v>86547.659411022294</v>
      </c>
      <c r="B17277" s="221">
        <v>2.2691689801197299</v>
      </c>
      <c r="C17277" s="221">
        <v>1.7696835549407099</v>
      </c>
      <c r="D17277" s="221"/>
      <c r="E17277" s="221">
        <v>1.80616690774364</v>
      </c>
    </row>
    <row r="17278" spans="1:5" x14ac:dyDescent="0.25">
      <c r="A17278" s="221">
        <v>86560.240198298503</v>
      </c>
      <c r="B17278" s="221">
        <v>0.64996756605262296</v>
      </c>
      <c r="C17278" s="221">
        <v>1.7695984505387099</v>
      </c>
      <c r="D17278" s="221"/>
      <c r="E17278" s="221">
        <v>1.8061572458272801</v>
      </c>
    </row>
    <row r="17279" spans="1:5" x14ac:dyDescent="0.25">
      <c r="A17279" s="221">
        <v>86560.573528119596</v>
      </c>
      <c r="B17279" s="221">
        <v>2.24438461731775</v>
      </c>
      <c r="C17279" s="221">
        <v>1.76959619462341</v>
      </c>
      <c r="D17279" s="221"/>
      <c r="E17279" s="221">
        <v>1.80615698983338</v>
      </c>
    </row>
    <row r="17280" spans="1:5" x14ac:dyDescent="0.25">
      <c r="A17280" s="221">
        <v>86586.101236216593</v>
      </c>
      <c r="B17280" s="221">
        <v>1.8760480770289201</v>
      </c>
      <c r="C17280" s="221">
        <v>1.76942326432561</v>
      </c>
      <c r="D17280" s="221"/>
      <c r="E17280" s="221">
        <v>1.80613738481384</v>
      </c>
    </row>
    <row r="17281" spans="1:5" x14ac:dyDescent="0.25">
      <c r="A17281" s="221">
        <v>86599.353601328796</v>
      </c>
      <c r="B17281" s="221">
        <v>3.22599832617334</v>
      </c>
      <c r="C17281" s="221">
        <v>1.7693333621651599</v>
      </c>
      <c r="D17281" s="221"/>
      <c r="E17281" s="221">
        <v>1.80612720713255</v>
      </c>
    </row>
    <row r="17282" spans="1:5" x14ac:dyDescent="0.25">
      <c r="A17282" s="221">
        <v>86603.385563078802</v>
      </c>
      <c r="B17282" s="221">
        <v>1.2473678707560301</v>
      </c>
      <c r="C17282" s="221">
        <v>1.7693059925152701</v>
      </c>
      <c r="D17282" s="221"/>
      <c r="E17282" s="221">
        <v>1.80612411062704</v>
      </c>
    </row>
    <row r="17283" spans="1:5" x14ac:dyDescent="0.25">
      <c r="A17283" s="221">
        <v>86614.430794818894</v>
      </c>
      <c r="B17283" s="221">
        <v>1.85278511495266</v>
      </c>
      <c r="C17283" s="221">
        <v>1.7692309738985099</v>
      </c>
      <c r="D17283" s="221"/>
      <c r="E17283" s="221">
        <v>1.8061156280016799</v>
      </c>
    </row>
    <row r="17284" spans="1:5" x14ac:dyDescent="0.25">
      <c r="A17284" s="221">
        <v>86662.984849235698</v>
      </c>
      <c r="B17284" s="221">
        <v>2.2057418335352099</v>
      </c>
      <c r="C17284" s="221">
        <v>1.76890046847365</v>
      </c>
      <c r="D17284" s="221"/>
      <c r="E17284" s="221">
        <v>1.80607833898294</v>
      </c>
    </row>
    <row r="17285" spans="1:5" x14ac:dyDescent="0.25">
      <c r="A17285" s="221">
        <v>86672.2774747238</v>
      </c>
      <c r="B17285" s="221">
        <v>1.90609064799627</v>
      </c>
      <c r="C17285" s="221">
        <v>1.7688370776361899</v>
      </c>
      <c r="D17285" s="221"/>
      <c r="E17285" s="221">
        <v>1.8060712023413099</v>
      </c>
    </row>
    <row r="17286" spans="1:5" x14ac:dyDescent="0.25">
      <c r="A17286" s="221">
        <v>86672.518234132294</v>
      </c>
      <c r="B17286" s="221">
        <v>1.3427036754731301</v>
      </c>
      <c r="C17286" s="221">
        <v>1.76883543467959</v>
      </c>
      <c r="D17286" s="221"/>
      <c r="E17286" s="221">
        <v>1.8060710174405401</v>
      </c>
    </row>
    <row r="17287" spans="1:5" x14ac:dyDescent="0.25">
      <c r="A17287" s="221">
        <v>86676.447579125394</v>
      </c>
      <c r="B17287" s="221">
        <v>1.3565930979301299</v>
      </c>
      <c r="C17287" s="221">
        <v>1.7688086164097601</v>
      </c>
      <c r="D17287" s="221"/>
      <c r="E17287" s="221">
        <v>1.80606799974365</v>
      </c>
    </row>
    <row r="17288" spans="1:5" x14ac:dyDescent="0.25">
      <c r="A17288" s="221">
        <v>86681.516015106303</v>
      </c>
      <c r="B17288" s="221">
        <v>3.0274134043752201</v>
      </c>
      <c r="C17288" s="221">
        <v>1.7687740120447699</v>
      </c>
      <c r="D17288" s="221"/>
      <c r="E17288" s="221">
        <v>1.80606410723649</v>
      </c>
    </row>
    <row r="17289" spans="1:5" x14ac:dyDescent="0.25">
      <c r="A17289" s="221">
        <v>86684.190607576107</v>
      </c>
      <c r="B17289" s="221">
        <v>1.7739936351954999</v>
      </c>
      <c r="C17289" s="221">
        <v>1.76875574616653</v>
      </c>
      <c r="D17289" s="221"/>
      <c r="E17289" s="221">
        <v>1.80606205317674</v>
      </c>
    </row>
    <row r="17290" spans="1:5" x14ac:dyDescent="0.25">
      <c r="A17290" s="221">
        <v>86694.033579104507</v>
      </c>
      <c r="B17290" s="221">
        <v>0.437436745966924</v>
      </c>
      <c r="C17290" s="221">
        <v>1.7686884929328599</v>
      </c>
      <c r="D17290" s="221"/>
      <c r="E17290" s="221">
        <v>1.80605450276466</v>
      </c>
    </row>
    <row r="17291" spans="1:5" x14ac:dyDescent="0.25">
      <c r="A17291" s="221">
        <v>86710.224157643504</v>
      </c>
      <c r="B17291" s="221">
        <v>1.9761346991030899</v>
      </c>
      <c r="C17291" s="221">
        <v>1.7685777605981501</v>
      </c>
      <c r="D17291" s="221"/>
      <c r="E17291" s="221">
        <v>1.8060421023319799</v>
      </c>
    </row>
    <row r="17292" spans="1:5" x14ac:dyDescent="0.25">
      <c r="A17292" s="221">
        <v>86726.151470748504</v>
      </c>
      <c r="B17292" s="221">
        <v>1.64561721199008</v>
      </c>
      <c r="C17292" s="221">
        <v>1.7684686967585801</v>
      </c>
      <c r="D17292" s="221"/>
      <c r="E17292" s="221">
        <v>1.8060299035354099</v>
      </c>
    </row>
    <row r="17293" spans="1:5" x14ac:dyDescent="0.25">
      <c r="A17293" s="221">
        <v>86732.798774751398</v>
      </c>
      <c r="B17293" s="221">
        <v>0.83180372025866101</v>
      </c>
      <c r="C17293" s="221">
        <v>1.7684231398583501</v>
      </c>
      <c r="D17293" s="221"/>
      <c r="E17293" s="221">
        <v>1.8060248123371201</v>
      </c>
    </row>
    <row r="17294" spans="1:5" x14ac:dyDescent="0.25">
      <c r="A17294" s="221">
        <v>86733.393804223902</v>
      </c>
      <c r="B17294" s="221">
        <v>1.24912686503369</v>
      </c>
      <c r="C17294" s="221">
        <v>1.7684190605499199</v>
      </c>
      <c r="D17294" s="221"/>
      <c r="E17294" s="221">
        <v>1.8060243566015299</v>
      </c>
    </row>
    <row r="17295" spans="1:5" x14ac:dyDescent="0.25">
      <c r="A17295" s="221">
        <v>86774.374291756001</v>
      </c>
      <c r="B17295" s="221">
        <v>1.9815629430417501</v>
      </c>
      <c r="C17295" s="221">
        <v>1.7681376817771399</v>
      </c>
      <c r="D17295" s="221"/>
      <c r="E17295" s="221">
        <v>1.8059930078391999</v>
      </c>
    </row>
    <row r="17296" spans="1:5" x14ac:dyDescent="0.25">
      <c r="A17296" s="221">
        <v>86778.941257284503</v>
      </c>
      <c r="B17296" s="221">
        <v>3.4534162926164198</v>
      </c>
      <c r="C17296" s="221">
        <v>1.7681062697233401</v>
      </c>
      <c r="D17296" s="221"/>
      <c r="E17296" s="221">
        <v>1.8059895154676</v>
      </c>
    </row>
    <row r="17297" spans="1:5" x14ac:dyDescent="0.25">
      <c r="A17297" s="221">
        <v>86794.558914355104</v>
      </c>
      <c r="B17297" s="221">
        <v>0.29118437855837298</v>
      </c>
      <c r="C17297" s="221">
        <v>1.7679987668225301</v>
      </c>
      <c r="D17297" s="221"/>
      <c r="E17297" s="221">
        <v>1.80597757260058</v>
      </c>
    </row>
    <row r="17298" spans="1:5" x14ac:dyDescent="0.25">
      <c r="A17298" s="221">
        <v>86795.304265072598</v>
      </c>
      <c r="B17298" s="221">
        <v>3.3321831089760701</v>
      </c>
      <c r="C17298" s="221">
        <v>1.7679936326205099</v>
      </c>
      <c r="D17298" s="221"/>
      <c r="E17298" s="221">
        <v>1.80597700262876</v>
      </c>
    </row>
    <row r="17299" spans="1:5" x14ac:dyDescent="0.25">
      <c r="A17299" s="221">
        <v>86800.614269823898</v>
      </c>
      <c r="B17299" s="221">
        <v>2.2960522770593998</v>
      </c>
      <c r="C17299" s="221">
        <v>1.7679570505184099</v>
      </c>
      <c r="D17299" s="221"/>
      <c r="E17299" s="221">
        <v>1.8059729446152699</v>
      </c>
    </row>
    <row r="17300" spans="1:5" x14ac:dyDescent="0.25">
      <c r="A17300" s="221">
        <v>86824.422293545605</v>
      </c>
      <c r="B17300" s="221">
        <v>2.3484467046519102</v>
      </c>
      <c r="C17300" s="221">
        <v>1.7677928450418501</v>
      </c>
      <c r="D17300" s="221"/>
      <c r="E17300" s="221">
        <v>1.8059547826870901</v>
      </c>
    </row>
    <row r="17301" spans="1:5" x14ac:dyDescent="0.25">
      <c r="A17301" s="221">
        <v>86830.371293135599</v>
      </c>
      <c r="B17301" s="221">
        <v>-1.11868711650984</v>
      </c>
      <c r="C17301" s="221">
        <v>1.76775176726811</v>
      </c>
      <c r="D17301" s="221"/>
      <c r="E17301" s="221">
        <v>1.80595024466558</v>
      </c>
    </row>
    <row r="17302" spans="1:5" x14ac:dyDescent="0.25">
      <c r="A17302" s="221">
        <v>86851.665434881201</v>
      </c>
      <c r="B17302" s="221">
        <v>1.1955263259353399</v>
      </c>
      <c r="C17302" s="221">
        <v>1.76760457631373</v>
      </c>
      <c r="D17302" s="221"/>
      <c r="E17302" s="221">
        <v>1.8059340010481799</v>
      </c>
    </row>
    <row r="17303" spans="1:5" x14ac:dyDescent="0.25">
      <c r="A17303" s="221">
        <v>86855.667788548802</v>
      </c>
      <c r="B17303" s="221">
        <v>1.1186027982797999</v>
      </c>
      <c r="C17303" s="221">
        <v>1.7675768837899</v>
      </c>
      <c r="D17303" s="221"/>
      <c r="E17303" s="221">
        <v>1.80593094796896</v>
      </c>
    </row>
    <row r="17304" spans="1:5" x14ac:dyDescent="0.25">
      <c r="A17304" s="221">
        <v>86860.555969041496</v>
      </c>
      <c r="B17304" s="221">
        <v>1.2251887252057201</v>
      </c>
      <c r="C17304" s="221">
        <v>1.7675430504882299</v>
      </c>
      <c r="D17304" s="221"/>
      <c r="E17304" s="221">
        <v>1.80592721916248</v>
      </c>
    </row>
    <row r="17305" spans="1:5" x14ac:dyDescent="0.25">
      <c r="A17305" s="221">
        <v>86868.875466160694</v>
      </c>
      <c r="B17305" s="221">
        <v>1.7867437542733</v>
      </c>
      <c r="C17305" s="221">
        <v>1.7674854378945699</v>
      </c>
      <c r="D17305" s="221"/>
      <c r="E17305" s="221">
        <v>1.8059208728758001</v>
      </c>
    </row>
    <row r="17306" spans="1:5" x14ac:dyDescent="0.25">
      <c r="A17306" s="221">
        <v>86873.034110742898</v>
      </c>
      <c r="B17306" s="221">
        <v>1.1249003208350801</v>
      </c>
      <c r="C17306" s="221">
        <v>1.7674566252405599</v>
      </c>
      <c r="D17306" s="221"/>
      <c r="E17306" s="221">
        <v>1.8059177005746001</v>
      </c>
    </row>
    <row r="17307" spans="1:5" x14ac:dyDescent="0.25">
      <c r="A17307" s="221">
        <v>86876.059712329705</v>
      </c>
      <c r="B17307" s="221">
        <v>2.6356077471004502</v>
      </c>
      <c r="C17307" s="221">
        <v>1.7674356568609899</v>
      </c>
      <c r="D17307" s="221"/>
      <c r="E17307" s="221">
        <v>1.8059153925823299</v>
      </c>
    </row>
    <row r="17308" spans="1:5" x14ac:dyDescent="0.25">
      <c r="A17308" s="221">
        <v>86878.419670953095</v>
      </c>
      <c r="B17308" s="221">
        <v>2.4957513335117398</v>
      </c>
      <c r="C17308" s="221">
        <v>1.7674192981610699</v>
      </c>
      <c r="D17308" s="221"/>
      <c r="E17308" s="221">
        <v>1.80591359235645</v>
      </c>
    </row>
    <row r="17309" spans="1:5" x14ac:dyDescent="0.25">
      <c r="A17309" s="221">
        <v>86879.615880634199</v>
      </c>
      <c r="B17309" s="221">
        <v>2.1973031031227399</v>
      </c>
      <c r="C17309" s="221">
        <v>1.7674110051546601</v>
      </c>
      <c r="D17309" s="221"/>
      <c r="E17309" s="221">
        <v>1.8059126798626499</v>
      </c>
    </row>
    <row r="17310" spans="1:5" x14ac:dyDescent="0.25">
      <c r="A17310" s="221">
        <v>86879.624609656195</v>
      </c>
      <c r="B17310" s="221">
        <v>1.0500472963849199</v>
      </c>
      <c r="C17310" s="221">
        <v>1.7674109446358</v>
      </c>
      <c r="D17310" s="221"/>
      <c r="E17310" s="221">
        <v>1.8059126732039701</v>
      </c>
    </row>
    <row r="17311" spans="1:5" x14ac:dyDescent="0.25">
      <c r="A17311" s="221">
        <v>86882.176525923904</v>
      </c>
      <c r="B17311" s="221">
        <v>2.19519734456355</v>
      </c>
      <c r="C17311" s="221">
        <v>1.7673932502710099</v>
      </c>
      <c r="D17311" s="221"/>
      <c r="E17311" s="221">
        <v>1.8059107265487799</v>
      </c>
    </row>
    <row r="17312" spans="1:5" x14ac:dyDescent="0.25">
      <c r="A17312" s="221">
        <v>86923.573655144603</v>
      </c>
      <c r="B17312" s="221">
        <v>1.8560663784249301</v>
      </c>
      <c r="C17312" s="221">
        <v>1.7671057180013301</v>
      </c>
      <c r="D17312" s="221"/>
      <c r="E17312" s="221">
        <v>1.80587914795141</v>
      </c>
    </row>
    <row r="17313" spans="1:5" x14ac:dyDescent="0.25">
      <c r="A17313" s="221">
        <v>86934.194254855</v>
      </c>
      <c r="B17313" s="221">
        <v>1.7678726850195201</v>
      </c>
      <c r="C17313" s="221">
        <v>1.7670317994826601</v>
      </c>
      <c r="D17313" s="221"/>
      <c r="E17313" s="221">
        <v>1.8058710463354699</v>
      </c>
    </row>
    <row r="17314" spans="1:5" x14ac:dyDescent="0.25">
      <c r="A17314" s="221">
        <v>86934.610189199899</v>
      </c>
      <c r="B17314" s="221">
        <v>3.79552822082396</v>
      </c>
      <c r="C17314" s="221">
        <v>1.76702890335277</v>
      </c>
      <c r="D17314" s="221"/>
      <c r="E17314" s="221">
        <v>1.8058707290520399</v>
      </c>
    </row>
    <row r="17315" spans="1:5" x14ac:dyDescent="0.25">
      <c r="A17315" s="221">
        <v>86938.392567832998</v>
      </c>
      <c r="B17315" s="221">
        <v>2.1834282127866498</v>
      </c>
      <c r="C17315" s="221">
        <v>1.7670025624752701</v>
      </c>
      <c r="D17315" s="221"/>
      <c r="E17315" s="221">
        <v>1.80586784377438</v>
      </c>
    </row>
    <row r="17316" spans="1:5" x14ac:dyDescent="0.25">
      <c r="A17316" s="221">
        <v>86944.538801877294</v>
      </c>
      <c r="B17316" s="221">
        <v>0.540724159724015</v>
      </c>
      <c r="C17316" s="221">
        <v>1.76695974267073</v>
      </c>
      <c r="D17316" s="221"/>
      <c r="E17316" s="221">
        <v>1.8058631647623</v>
      </c>
    </row>
    <row r="17317" spans="1:5" x14ac:dyDescent="0.25">
      <c r="A17317" s="221">
        <v>86948.6342438594</v>
      </c>
      <c r="B17317" s="221">
        <v>2.9844137600324001</v>
      </c>
      <c r="C17317" s="221">
        <v>1.76693119515556</v>
      </c>
      <c r="D17317" s="221"/>
      <c r="E17317" s="221">
        <v>1.8058600480309399</v>
      </c>
    </row>
    <row r="17318" spans="1:5" x14ac:dyDescent="0.25">
      <c r="A17318" s="221">
        <v>86957.738723834496</v>
      </c>
      <c r="B17318" s="221">
        <v>0.92929689242333702</v>
      </c>
      <c r="C17318" s="221">
        <v>1.76686771056012</v>
      </c>
      <c r="D17318" s="221"/>
      <c r="E17318" s="221">
        <v>1.8058531192993601</v>
      </c>
    </row>
    <row r="17319" spans="1:5" x14ac:dyDescent="0.25">
      <c r="A17319" s="221">
        <v>86958.625252826096</v>
      </c>
      <c r="B17319" s="221">
        <v>-0.17790357251841199</v>
      </c>
      <c r="C17319" s="221">
        <v>1.76686152607862</v>
      </c>
      <c r="D17319" s="221"/>
      <c r="E17319" s="221">
        <v>1.80585244462914</v>
      </c>
    </row>
    <row r="17320" spans="1:5" x14ac:dyDescent="0.25">
      <c r="A17320" s="221">
        <v>86963.312230384399</v>
      </c>
      <c r="B17320" s="221">
        <v>2.0788579877461402</v>
      </c>
      <c r="C17320" s="221">
        <v>1.76682882220217</v>
      </c>
      <c r="D17320" s="221"/>
      <c r="E17320" s="221">
        <v>1.8058488777247701</v>
      </c>
    </row>
    <row r="17321" spans="1:5" x14ac:dyDescent="0.25">
      <c r="A17321" s="221">
        <v>86963.330164372499</v>
      </c>
      <c r="B17321" s="221">
        <v>2.15815511993029</v>
      </c>
      <c r="C17321" s="221">
        <v>1.76682869704253</v>
      </c>
      <c r="D17321" s="221"/>
      <c r="E17321" s="221">
        <v>1.80584886407657</v>
      </c>
    </row>
    <row r="17322" spans="1:5" x14ac:dyDescent="0.25">
      <c r="A17322" s="221">
        <v>86985.310718761102</v>
      </c>
      <c r="B17322" s="221">
        <v>2.1479601666797699</v>
      </c>
      <c r="C17322" s="221">
        <v>1.76667516259542</v>
      </c>
      <c r="D17322" s="221"/>
      <c r="E17322" s="221">
        <v>1.8058321363379299</v>
      </c>
    </row>
    <row r="17323" spans="1:5" x14ac:dyDescent="0.25">
      <c r="A17323" s="221">
        <v>86985.926713975496</v>
      </c>
      <c r="B17323" s="221">
        <v>2.7744414313903398</v>
      </c>
      <c r="C17323" s="221">
        <v>1.76667085585465</v>
      </c>
      <c r="D17323" s="221"/>
      <c r="E17323" s="221">
        <v>1.8058316675505299</v>
      </c>
    </row>
    <row r="17324" spans="1:5" x14ac:dyDescent="0.25">
      <c r="A17324" s="221">
        <v>87015.533132996396</v>
      </c>
      <c r="B17324" s="221">
        <v>2.4092855111379001</v>
      </c>
      <c r="C17324" s="221">
        <v>1.7664636187487399</v>
      </c>
      <c r="D17324" s="221"/>
      <c r="E17324" s="221">
        <v>1.8058091595346599</v>
      </c>
    </row>
    <row r="17325" spans="1:5" x14ac:dyDescent="0.25">
      <c r="A17325" s="221">
        <v>87017.296605439202</v>
      </c>
      <c r="B17325" s="221">
        <v>2.2260024095000599</v>
      </c>
      <c r="C17325" s="221">
        <v>1.7664512593999999</v>
      </c>
      <c r="D17325" s="221"/>
      <c r="E17325" s="221">
        <v>1.80580781887048</v>
      </c>
    </row>
    <row r="17326" spans="1:5" x14ac:dyDescent="0.25">
      <c r="A17326" s="221">
        <v>87034.992359379597</v>
      </c>
      <c r="B17326" s="221">
        <v>1.3374732570125401</v>
      </c>
      <c r="C17326" s="221">
        <v>1.7663271412850601</v>
      </c>
      <c r="D17326" s="221"/>
      <c r="E17326" s="221">
        <v>1.8057943826968399</v>
      </c>
    </row>
    <row r="17327" spans="1:5" x14ac:dyDescent="0.25">
      <c r="A17327" s="221">
        <v>87035.203199522206</v>
      </c>
      <c r="B17327" s="221">
        <v>1.2760451501008701</v>
      </c>
      <c r="C17327" s="221">
        <v>1.7663256613868801</v>
      </c>
      <c r="D17327" s="221"/>
      <c r="E17327" s="221">
        <v>1.80579422264262</v>
      </c>
    </row>
    <row r="17328" spans="1:5" x14ac:dyDescent="0.25">
      <c r="A17328" s="221">
        <v>87039.716858024403</v>
      </c>
      <c r="B17328" s="221">
        <v>0.66049910703478398</v>
      </c>
      <c r="C17328" s="221">
        <v>1.7662939737544201</v>
      </c>
      <c r="D17328" s="221"/>
      <c r="E17328" s="221">
        <v>1.80579079620736</v>
      </c>
    </row>
    <row r="17329" spans="1:5" x14ac:dyDescent="0.25">
      <c r="A17329" s="221">
        <v>87042.752401474499</v>
      </c>
      <c r="B17329" s="221">
        <v>2.4355451193155599</v>
      </c>
      <c r="C17329" s="221">
        <v>1.76627265658559</v>
      </c>
      <c r="D17329" s="221"/>
      <c r="E17329" s="221">
        <v>1.8057884918475799</v>
      </c>
    </row>
    <row r="17330" spans="1:5" x14ac:dyDescent="0.25">
      <c r="A17330" s="221">
        <v>87063.274260974998</v>
      </c>
      <c r="B17330" s="221">
        <v>2.52175361010161</v>
      </c>
      <c r="C17330" s="221">
        <v>1.7661284044088199</v>
      </c>
      <c r="D17330" s="221"/>
      <c r="E17330" s="221">
        <v>1.80577291317164</v>
      </c>
    </row>
    <row r="17331" spans="1:5" x14ac:dyDescent="0.25">
      <c r="A17331" s="221">
        <v>87069.7070590652</v>
      </c>
      <c r="B17331" s="221">
        <v>0.282562912227102</v>
      </c>
      <c r="C17331" s="221">
        <v>1.76608313774989</v>
      </c>
      <c r="D17331" s="221"/>
      <c r="E17331" s="221">
        <v>1.8057680298677301</v>
      </c>
    </row>
    <row r="17332" spans="1:5" x14ac:dyDescent="0.25">
      <c r="A17332" s="221">
        <v>87091.082515599803</v>
      </c>
      <c r="B17332" s="221">
        <v>0.89146540323645795</v>
      </c>
      <c r="C17332" s="221">
        <v>1.7659325522098099</v>
      </c>
      <c r="D17332" s="221"/>
      <c r="E17332" s="221">
        <v>1.80575180320415</v>
      </c>
    </row>
    <row r="17333" spans="1:5" x14ac:dyDescent="0.25">
      <c r="A17333" s="221">
        <v>87091.7542492332</v>
      </c>
      <c r="B17333" s="221">
        <v>3.1571404843594699</v>
      </c>
      <c r="C17333" s="221">
        <v>1.7659278157538101</v>
      </c>
      <c r="D17333" s="221"/>
      <c r="E17333" s="221">
        <v>1.8057512932737201</v>
      </c>
    </row>
    <row r="17334" spans="1:5" x14ac:dyDescent="0.25">
      <c r="A17334" s="221">
        <v>87109.801860986001</v>
      </c>
      <c r="B17334" s="221">
        <v>1.0116755162545401</v>
      </c>
      <c r="C17334" s="221">
        <v>1.7658004634154101</v>
      </c>
      <c r="D17334" s="221"/>
      <c r="E17334" s="221">
        <v>1.80573760137349</v>
      </c>
    </row>
    <row r="17335" spans="1:5" x14ac:dyDescent="0.25">
      <c r="A17335" s="221">
        <v>87110.707767473199</v>
      </c>
      <c r="B17335" s="221">
        <v>1.4034960436961399</v>
      </c>
      <c r="C17335" s="221">
        <v>1.7657940659819999</v>
      </c>
      <c r="D17335" s="221"/>
      <c r="E17335" s="221">
        <v>1.8057369145202</v>
      </c>
    </row>
    <row r="17336" spans="1:5" x14ac:dyDescent="0.25">
      <c r="A17336" s="221">
        <v>87147.5934475916</v>
      </c>
      <c r="B17336" s="221">
        <v>2.4729705926496401</v>
      </c>
      <c r="C17336" s="221">
        <v>1.7655331798160501</v>
      </c>
      <c r="D17336" s="221"/>
      <c r="E17336" s="221">
        <v>1.8057089799200901</v>
      </c>
    </row>
    <row r="17337" spans="1:5" x14ac:dyDescent="0.25">
      <c r="A17337" s="221">
        <v>87150.536521855305</v>
      </c>
      <c r="B17337" s="221">
        <v>1.4921530666177201</v>
      </c>
      <c r="C17337" s="221">
        <v>1.76551232997054</v>
      </c>
      <c r="D17337" s="221"/>
      <c r="E17337" s="221">
        <v>1.8057067514440299</v>
      </c>
    </row>
    <row r="17338" spans="1:5" x14ac:dyDescent="0.25">
      <c r="A17338" s="221">
        <v>87151.141746043402</v>
      </c>
      <c r="B17338" s="221">
        <v>1.1325577773607201</v>
      </c>
      <c r="C17338" s="221">
        <v>1.76550804170997</v>
      </c>
      <c r="D17338" s="221"/>
      <c r="E17338" s="221">
        <v>1.80570629317234</v>
      </c>
    </row>
    <row r="17339" spans="1:5" x14ac:dyDescent="0.25">
      <c r="A17339" s="221">
        <v>87158.430285566006</v>
      </c>
      <c r="B17339" s="221">
        <v>1.2713063924002499</v>
      </c>
      <c r="C17339" s="221">
        <v>1.76545638267897</v>
      </c>
      <c r="D17339" s="221"/>
      <c r="E17339" s="221">
        <v>1.80570077433918</v>
      </c>
    </row>
    <row r="17340" spans="1:5" x14ac:dyDescent="0.25">
      <c r="A17340" s="221">
        <v>87159.849716783996</v>
      </c>
      <c r="B17340" s="221">
        <v>1.5980531779921301</v>
      </c>
      <c r="C17340" s="221">
        <v>1.76544631856501</v>
      </c>
      <c r="D17340" s="221"/>
      <c r="E17340" s="221">
        <v>1.8056996995554</v>
      </c>
    </row>
    <row r="17341" spans="1:5" x14ac:dyDescent="0.25">
      <c r="A17341" s="221">
        <v>87160.1038801463</v>
      </c>
      <c r="B17341" s="221">
        <v>1.9841608695599</v>
      </c>
      <c r="C17341" s="221">
        <v>1.76544451636066</v>
      </c>
      <c r="D17341" s="221"/>
      <c r="E17341" s="221">
        <v>1.80569950710461</v>
      </c>
    </row>
    <row r="17342" spans="1:5" x14ac:dyDescent="0.25">
      <c r="A17342" s="221">
        <v>87175.956602782302</v>
      </c>
      <c r="B17342" s="221">
        <v>2.3721797372106002</v>
      </c>
      <c r="C17342" s="221">
        <v>1.7653320343779599</v>
      </c>
      <c r="D17342" s="221"/>
      <c r="E17342" s="221">
        <v>1.8056875035295401</v>
      </c>
    </row>
    <row r="17343" spans="1:5" x14ac:dyDescent="0.25">
      <c r="A17343" s="221">
        <v>87180.726228977204</v>
      </c>
      <c r="B17343" s="221">
        <v>2.2694053984027698</v>
      </c>
      <c r="C17343" s="221">
        <v>1.76529816302216</v>
      </c>
      <c r="D17343" s="221"/>
      <c r="E17343" s="221">
        <v>1.80568389200063</v>
      </c>
    </row>
    <row r="17344" spans="1:5" x14ac:dyDescent="0.25">
      <c r="A17344" s="221">
        <v>87202.428560105298</v>
      </c>
      <c r="B17344" s="221">
        <v>1.68472510190536</v>
      </c>
      <c r="C17344" s="221">
        <v>1.7651438758898099</v>
      </c>
      <c r="D17344" s="221"/>
      <c r="E17344" s="221">
        <v>1.8056674591413</v>
      </c>
    </row>
    <row r="17345" spans="1:5" x14ac:dyDescent="0.25">
      <c r="A17345" s="221">
        <v>87219.557594775804</v>
      </c>
      <c r="B17345" s="221">
        <v>4.0350929879972703</v>
      </c>
      <c r="C17345" s="221">
        <v>1.7650219054095699</v>
      </c>
      <c r="D17345" s="221"/>
      <c r="E17345" s="221">
        <v>1.8056545076153301</v>
      </c>
    </row>
    <row r="17346" spans="1:5" x14ac:dyDescent="0.25">
      <c r="A17346" s="221">
        <v>87232.075349042396</v>
      </c>
      <c r="B17346" s="221">
        <v>4.2017935750803304</v>
      </c>
      <c r="C17346" s="221">
        <v>1.7649326605679001</v>
      </c>
      <c r="D17346" s="221"/>
      <c r="E17346" s="221">
        <v>1.8056450438195399</v>
      </c>
    </row>
    <row r="17347" spans="1:5" x14ac:dyDescent="0.25">
      <c r="A17347" s="221">
        <v>87240.633489776199</v>
      </c>
      <c r="B17347" s="221">
        <v>2.4088339742566398</v>
      </c>
      <c r="C17347" s="221">
        <v>1.7648715920791</v>
      </c>
      <c r="D17347" s="221"/>
      <c r="E17347" s="221">
        <v>1.8056385779301301</v>
      </c>
    </row>
    <row r="17348" spans="1:5" x14ac:dyDescent="0.25">
      <c r="A17348" s="221">
        <v>87245.317943381102</v>
      </c>
      <c r="B17348" s="221">
        <v>2.1277487501388999</v>
      </c>
      <c r="C17348" s="221">
        <v>1.7648381466741001</v>
      </c>
      <c r="D17348" s="221"/>
      <c r="E17348" s="221">
        <v>1.8056350402355099</v>
      </c>
    </row>
    <row r="17349" spans="1:5" x14ac:dyDescent="0.25">
      <c r="A17349" s="221">
        <v>87254.202515942496</v>
      </c>
      <c r="B17349" s="221">
        <v>2.6856818582451099</v>
      </c>
      <c r="C17349" s="221">
        <v>1.76477467790859</v>
      </c>
      <c r="D17349" s="221"/>
      <c r="E17349" s="221">
        <v>1.8056283306153</v>
      </c>
    </row>
    <row r="17350" spans="1:5" x14ac:dyDescent="0.25">
      <c r="A17350" s="221">
        <v>87254.493012220293</v>
      </c>
      <c r="B17350" s="221">
        <v>2.3190063571350201</v>
      </c>
      <c r="C17350" s="221">
        <v>1.76477260189336</v>
      </c>
      <c r="D17350" s="221"/>
      <c r="E17350" s="221">
        <v>1.8056281112328101</v>
      </c>
    </row>
    <row r="17351" spans="1:5" x14ac:dyDescent="0.25">
      <c r="A17351" s="221">
        <v>87259.989593626597</v>
      </c>
      <c r="B17351" s="221">
        <v>1.8496778808671199</v>
      </c>
      <c r="C17351" s="221">
        <v>1.76473331137953</v>
      </c>
      <c r="D17351" s="221"/>
      <c r="E17351" s="221">
        <v>1.8056239602200901</v>
      </c>
    </row>
    <row r="17352" spans="1:5" x14ac:dyDescent="0.25">
      <c r="A17352" s="221">
        <v>87265.663421613601</v>
      </c>
      <c r="B17352" s="221">
        <v>1.43678171969288</v>
      </c>
      <c r="C17352" s="221">
        <v>1.76469273491881</v>
      </c>
      <c r="D17352" s="221"/>
      <c r="E17352" s="221">
        <v>1.8056196753509399</v>
      </c>
    </row>
    <row r="17353" spans="1:5" x14ac:dyDescent="0.25">
      <c r="A17353" s="221">
        <v>87271.093273307706</v>
      </c>
      <c r="B17353" s="221">
        <v>2.3772638579119301</v>
      </c>
      <c r="C17353" s="221">
        <v>1.7646538851989699</v>
      </c>
      <c r="D17353" s="221"/>
      <c r="E17353" s="221">
        <v>1.8056155747324401</v>
      </c>
    </row>
    <row r="17354" spans="1:5" x14ac:dyDescent="0.25">
      <c r="A17354" s="221">
        <v>87271.314780318498</v>
      </c>
      <c r="B17354" s="221">
        <v>2.0954617731579401</v>
      </c>
      <c r="C17354" s="221">
        <v>1.76465229997645</v>
      </c>
      <c r="D17354" s="221"/>
      <c r="E17354" s="221">
        <v>1.8056154074505699</v>
      </c>
    </row>
    <row r="17355" spans="1:5" x14ac:dyDescent="0.25">
      <c r="A17355" s="221">
        <v>87271.670699196096</v>
      </c>
      <c r="B17355" s="221">
        <v>2.3742617356590201</v>
      </c>
      <c r="C17355" s="221">
        <v>1.76464975276915</v>
      </c>
      <c r="D17355" s="221"/>
      <c r="E17355" s="221">
        <v>1.80561513866099</v>
      </c>
    </row>
    <row r="17356" spans="1:5" x14ac:dyDescent="0.25">
      <c r="A17356" s="221">
        <v>87275.011241372893</v>
      </c>
      <c r="B17356" s="221">
        <v>1.9556469000561001</v>
      </c>
      <c r="C17356" s="221">
        <v>1.7646258417807399</v>
      </c>
      <c r="D17356" s="221"/>
      <c r="E17356" s="221">
        <v>1.8056126158869199</v>
      </c>
    </row>
    <row r="17357" spans="1:5" x14ac:dyDescent="0.25">
      <c r="A17357" s="221">
        <v>87291.7003547286</v>
      </c>
      <c r="B17357" s="221">
        <v>2.3176117009295898</v>
      </c>
      <c r="C17357" s="221">
        <v>1.7645062836954399</v>
      </c>
      <c r="D17357" s="221"/>
      <c r="E17357" s="221">
        <v>1.80560001407931</v>
      </c>
    </row>
    <row r="17358" spans="1:5" x14ac:dyDescent="0.25">
      <c r="A17358" s="221">
        <v>87337.119807789495</v>
      </c>
      <c r="B17358" s="221">
        <v>4.1677019693186796</v>
      </c>
      <c r="C17358" s="221">
        <v>1.76418005367921</v>
      </c>
      <c r="D17358" s="221"/>
      <c r="E17358" s="221">
        <v>1.8055657784691801</v>
      </c>
    </row>
    <row r="17359" spans="1:5" x14ac:dyDescent="0.25">
      <c r="A17359" s="221">
        <v>87351.976184255502</v>
      </c>
      <c r="B17359" s="221">
        <v>1.2658843108631399</v>
      </c>
      <c r="C17359" s="221">
        <v>1.76407307386625</v>
      </c>
      <c r="D17359" s="221"/>
      <c r="E17359" s="221">
        <v>1.80555458676694</v>
      </c>
    </row>
    <row r="17360" spans="1:5" x14ac:dyDescent="0.25">
      <c r="A17360" s="221">
        <v>87367.605563291494</v>
      </c>
      <c r="B17360" s="221">
        <v>2.24872892504162</v>
      </c>
      <c r="C17360" s="221">
        <v>1.7639603819138201</v>
      </c>
      <c r="D17360" s="221"/>
      <c r="E17360" s="221">
        <v>1.80554281274137</v>
      </c>
    </row>
    <row r="17361" spans="1:5" x14ac:dyDescent="0.25">
      <c r="A17361" s="221">
        <v>87402.256166093095</v>
      </c>
      <c r="B17361" s="221">
        <v>1.7223597602067999</v>
      </c>
      <c r="C17361" s="221">
        <v>1.7637100059796</v>
      </c>
      <c r="D17361" s="221"/>
      <c r="E17361" s="221">
        <v>1.8055167095236799</v>
      </c>
    </row>
    <row r="17362" spans="1:5" x14ac:dyDescent="0.25">
      <c r="A17362" s="221">
        <v>87404.019045277004</v>
      </c>
      <c r="B17362" s="221">
        <v>2.3761819487204199</v>
      </c>
      <c r="C17362" s="221">
        <v>1.76369724805934</v>
      </c>
      <c r="D17362" s="221"/>
      <c r="E17362" s="221">
        <v>1.80551538150006</v>
      </c>
    </row>
    <row r="17363" spans="1:5" x14ac:dyDescent="0.25">
      <c r="A17363" s="221">
        <v>87411.734311645501</v>
      </c>
      <c r="B17363" s="221">
        <v>1.7702261867151601</v>
      </c>
      <c r="C17363" s="221">
        <v>1.7636413901664301</v>
      </c>
      <c r="D17363" s="221"/>
      <c r="E17363" s="221">
        <v>1.80550957271771</v>
      </c>
    </row>
    <row r="17364" spans="1:5" x14ac:dyDescent="0.25">
      <c r="A17364" s="221">
        <v>87412.223951513093</v>
      </c>
      <c r="B17364" s="221">
        <v>3.80519922433629</v>
      </c>
      <c r="C17364" s="221">
        <v>1.7636378439198099</v>
      </c>
      <c r="D17364" s="221"/>
      <c r="E17364" s="221">
        <v>1.80550920435058</v>
      </c>
    </row>
    <row r="17365" spans="1:5" x14ac:dyDescent="0.25">
      <c r="A17365" s="221">
        <v>87412.539049673098</v>
      </c>
      <c r="B17365" s="221">
        <v>0.83098702647301803</v>
      </c>
      <c r="C17365" s="221">
        <v>1.76363556180215</v>
      </c>
      <c r="D17365" s="221"/>
      <c r="E17365" s="221">
        <v>1.8055089674560401</v>
      </c>
    </row>
    <row r="17366" spans="1:5" x14ac:dyDescent="0.25">
      <c r="A17366" s="221">
        <v>87418.889880078306</v>
      </c>
      <c r="B17366" s="221">
        <v>2.7127954904201199</v>
      </c>
      <c r="C17366" s="221">
        <v>1.76358955140914</v>
      </c>
      <c r="D17366" s="221"/>
      <c r="E17366" s="221">
        <v>1.80550419282631</v>
      </c>
    </row>
    <row r="17367" spans="1:5" x14ac:dyDescent="0.25">
      <c r="A17367" s="221">
        <v>87452.055267745396</v>
      </c>
      <c r="B17367" s="221">
        <v>1.95943197483053</v>
      </c>
      <c r="C17367" s="221">
        <v>1.7633488669311199</v>
      </c>
      <c r="D17367" s="221"/>
      <c r="E17367" s="221">
        <v>1.8054792586939501</v>
      </c>
    </row>
    <row r="17368" spans="1:5" x14ac:dyDescent="0.25">
      <c r="A17368" s="221">
        <v>87456.953433081799</v>
      </c>
      <c r="B17368" s="221">
        <v>1.14758357742177</v>
      </c>
      <c r="C17368" s="221">
        <v>1.76331326215676</v>
      </c>
      <c r="D17368" s="221"/>
      <c r="E17368" s="221">
        <v>1.80547557619508</v>
      </c>
    </row>
    <row r="17369" spans="1:5" x14ac:dyDescent="0.25">
      <c r="A17369" s="221">
        <v>87464.877949846094</v>
      </c>
      <c r="B17369" s="221">
        <v>1.3646973145491299</v>
      </c>
      <c r="C17369" s="221">
        <v>1.7632556269329001</v>
      </c>
      <c r="D17369" s="221"/>
      <c r="E17369" s="221">
        <v>1.8054696248231801</v>
      </c>
    </row>
    <row r="17370" spans="1:5" x14ac:dyDescent="0.25">
      <c r="A17370" s="221">
        <v>87478.491702906002</v>
      </c>
      <c r="B17370" s="221">
        <v>1.4708865723593401</v>
      </c>
      <c r="C17370" s="221">
        <v>1.7631565215126499</v>
      </c>
      <c r="D17370" s="221"/>
      <c r="E17370" s="221">
        <v>1.80545941208393</v>
      </c>
    </row>
    <row r="17371" spans="1:5" x14ac:dyDescent="0.25">
      <c r="A17371" s="221">
        <v>87482.653882322498</v>
      </c>
      <c r="B17371" s="221">
        <v>0.86769721062225402</v>
      </c>
      <c r="C17371" s="221">
        <v>1.7631261983537501</v>
      </c>
      <c r="D17371" s="221"/>
      <c r="E17371" s="221">
        <v>1.8054562897081301</v>
      </c>
    </row>
    <row r="17372" spans="1:5" x14ac:dyDescent="0.25">
      <c r="A17372" s="221">
        <v>87507.177101536596</v>
      </c>
      <c r="B17372" s="221">
        <v>1.4076150555039999</v>
      </c>
      <c r="C17372" s="221">
        <v>1.7629473143391601</v>
      </c>
      <c r="D17372" s="221"/>
      <c r="E17372" s="221">
        <v>1.8054378929263999</v>
      </c>
    </row>
    <row r="17373" spans="1:5" x14ac:dyDescent="0.25">
      <c r="A17373" s="221">
        <v>87507.271794302098</v>
      </c>
      <c r="B17373" s="221">
        <v>2.84921677133732</v>
      </c>
      <c r="C17373" s="221">
        <v>1.76294662286629</v>
      </c>
      <c r="D17373" s="221"/>
      <c r="E17373" s="221">
        <v>1.80543782188997</v>
      </c>
    </row>
    <row r="17374" spans="1:5" x14ac:dyDescent="0.25">
      <c r="A17374" s="221">
        <v>87547.606451704996</v>
      </c>
      <c r="B17374" s="221">
        <v>1.37601009646184</v>
      </c>
      <c r="C17374" s="221">
        <v>1.7626515685216499</v>
      </c>
      <c r="D17374" s="221"/>
      <c r="E17374" s="221">
        <v>1.8054075637137601</v>
      </c>
    </row>
    <row r="17375" spans="1:5" x14ac:dyDescent="0.25">
      <c r="A17375" s="221">
        <v>87580.377462211094</v>
      </c>
      <c r="B17375" s="221">
        <v>2.2394719176256399</v>
      </c>
      <c r="C17375" s="221">
        <v>1.7624110757487499</v>
      </c>
      <c r="D17375" s="221"/>
      <c r="E17375" s="221">
        <v>1.80538297961973</v>
      </c>
    </row>
    <row r="17376" spans="1:5" x14ac:dyDescent="0.25">
      <c r="A17376" s="221">
        <v>87630.5646760401</v>
      </c>
      <c r="B17376" s="221">
        <v>1.3802468721599599</v>
      </c>
      <c r="C17376" s="221">
        <v>1.7620414264490201</v>
      </c>
      <c r="D17376" s="221"/>
      <c r="E17376" s="221">
        <v>1.8053454721671001</v>
      </c>
    </row>
    <row r="17377" spans="1:5" x14ac:dyDescent="0.25">
      <c r="A17377" s="221">
        <v>87630.790839166104</v>
      </c>
      <c r="B17377" s="221">
        <v>0.84074371491962296</v>
      </c>
      <c r="C17377" s="221">
        <v>1.7620397569533199</v>
      </c>
      <c r="D17377" s="221"/>
      <c r="E17377" s="221">
        <v>1.8053453031984199</v>
      </c>
    </row>
    <row r="17378" spans="1:5" x14ac:dyDescent="0.25">
      <c r="A17378" s="221">
        <v>87660.405360734105</v>
      </c>
      <c r="B17378" s="221">
        <v>-2.3444426210035298</v>
      </c>
      <c r="C17378" s="221">
        <v>1.76182085843688</v>
      </c>
      <c r="D17378" s="221"/>
      <c r="E17378" s="221">
        <v>1.80532317789924</v>
      </c>
    </row>
    <row r="17379" spans="1:5" x14ac:dyDescent="0.25">
      <c r="A17379" s="221">
        <v>87670.046224077902</v>
      </c>
      <c r="B17379" s="221">
        <v>1.71858090231511</v>
      </c>
      <c r="C17379" s="221">
        <v>1.76174947277342</v>
      </c>
      <c r="D17379" s="221"/>
      <c r="E17379" s="221">
        <v>1.8053159751157899</v>
      </c>
    </row>
    <row r="17380" spans="1:5" x14ac:dyDescent="0.25">
      <c r="A17380" s="221">
        <v>87672.849367945193</v>
      </c>
      <c r="B17380" s="221">
        <v>0.92994295166670704</v>
      </c>
      <c r="C17380" s="221">
        <v>1.7617287054316</v>
      </c>
      <c r="D17380" s="221"/>
      <c r="E17380" s="221">
        <v>1.8053138808595499</v>
      </c>
    </row>
    <row r="17381" spans="1:5" x14ac:dyDescent="0.25">
      <c r="A17381" s="221">
        <v>87699.366892553502</v>
      </c>
      <c r="B17381" s="221">
        <v>1.59177533420587</v>
      </c>
      <c r="C17381" s="221">
        <v>1.76153199101396</v>
      </c>
      <c r="D17381" s="221"/>
      <c r="E17381" s="221">
        <v>1.80529406935714</v>
      </c>
    </row>
    <row r="17382" spans="1:5" x14ac:dyDescent="0.25">
      <c r="A17382" s="221">
        <v>87715.745599161906</v>
      </c>
      <c r="B17382" s="221">
        <v>2.2694844393309301</v>
      </c>
      <c r="C17382" s="221">
        <v>1.7614102561831</v>
      </c>
      <c r="D17382" s="221"/>
      <c r="E17382" s="221">
        <v>1.80528183266499</v>
      </c>
    </row>
    <row r="17383" spans="1:5" x14ac:dyDescent="0.25">
      <c r="A17383" s="221">
        <v>87725.1408042166</v>
      </c>
      <c r="B17383" s="221">
        <v>1.0332749763161599</v>
      </c>
      <c r="C17383" s="221">
        <v>1.7613403456468</v>
      </c>
      <c r="D17383" s="221"/>
      <c r="E17383" s="221">
        <v>1.8052748134152501</v>
      </c>
    </row>
    <row r="17384" spans="1:5" x14ac:dyDescent="0.25">
      <c r="A17384" s="221">
        <v>87729.308257836106</v>
      </c>
      <c r="B17384" s="221">
        <v>1.7864085465598001</v>
      </c>
      <c r="C17384" s="221">
        <v>1.76130931640248</v>
      </c>
      <c r="D17384" s="221"/>
      <c r="E17384" s="221">
        <v>1.8052716998698299</v>
      </c>
    </row>
    <row r="17385" spans="1:5" x14ac:dyDescent="0.25">
      <c r="A17385" s="221">
        <v>87732.560598522599</v>
      </c>
      <c r="B17385" s="221">
        <v>2.0675425528061502</v>
      </c>
      <c r="C17385" s="221">
        <v>1.7612850926720001</v>
      </c>
      <c r="D17385" s="221"/>
      <c r="E17385" s="221">
        <v>1.8052692700142401</v>
      </c>
    </row>
    <row r="17386" spans="1:5" x14ac:dyDescent="0.25">
      <c r="A17386" s="221">
        <v>87733.260073355006</v>
      </c>
      <c r="B17386" s="221">
        <v>1.34149564900143</v>
      </c>
      <c r="C17386" s="221">
        <v>1.76127988199549</v>
      </c>
      <c r="D17386" s="221"/>
      <c r="E17386" s="221">
        <v>1.80526874742974</v>
      </c>
    </row>
    <row r="17387" spans="1:5" x14ac:dyDescent="0.25">
      <c r="A17387" s="221">
        <v>87733.754761974094</v>
      </c>
      <c r="B17387" s="221">
        <v>-0.38640910391066802</v>
      </c>
      <c r="C17387" s="221">
        <v>1.7612761966583901</v>
      </c>
      <c r="D17387" s="221"/>
      <c r="E17387" s="221">
        <v>1.8052683778430301</v>
      </c>
    </row>
    <row r="17388" spans="1:5" x14ac:dyDescent="0.25">
      <c r="A17388" s="221">
        <v>87735.914368557904</v>
      </c>
      <c r="B17388" s="221">
        <v>1.75654067737514</v>
      </c>
      <c r="C17388" s="221">
        <v>1.7612601060784501</v>
      </c>
      <c r="D17388" s="221"/>
      <c r="E17388" s="221">
        <v>1.8052667643797899</v>
      </c>
    </row>
    <row r="17389" spans="1:5" x14ac:dyDescent="0.25">
      <c r="A17389" s="221">
        <v>87742.184095653502</v>
      </c>
      <c r="B17389" s="221">
        <v>4.5686040844148001</v>
      </c>
      <c r="C17389" s="221">
        <v>1.76121337453556</v>
      </c>
      <c r="D17389" s="221"/>
      <c r="E17389" s="221">
        <v>1.8052620802052599</v>
      </c>
    </row>
    <row r="17390" spans="1:5" x14ac:dyDescent="0.25">
      <c r="A17390" s="221">
        <v>87755.152374981102</v>
      </c>
      <c r="B17390" s="221">
        <v>1.5596625217398501</v>
      </c>
      <c r="C17390" s="221">
        <v>1.76111663155357</v>
      </c>
      <c r="D17390" s="221"/>
      <c r="E17390" s="221">
        <v>1.80525239147673</v>
      </c>
    </row>
    <row r="17391" spans="1:5" x14ac:dyDescent="0.25">
      <c r="A17391" s="221">
        <v>87762.102492212798</v>
      </c>
      <c r="B17391" s="221">
        <v>-6.1713076614111601E-2</v>
      </c>
      <c r="C17391" s="221">
        <v>1.7610647373833299</v>
      </c>
      <c r="D17391" s="221"/>
      <c r="E17391" s="221">
        <v>1.8052471989760599</v>
      </c>
    </row>
    <row r="17392" spans="1:5" x14ac:dyDescent="0.25">
      <c r="A17392" s="221">
        <v>87762.532950035995</v>
      </c>
      <c r="B17392" s="221">
        <v>1.9323628209463799</v>
      </c>
      <c r="C17392" s="221">
        <v>1.76106152223186</v>
      </c>
      <c r="D17392" s="221"/>
      <c r="E17392" s="221">
        <v>1.80524687737681</v>
      </c>
    </row>
    <row r="17393" spans="1:5" x14ac:dyDescent="0.25">
      <c r="A17393" s="221">
        <v>87770.240995333996</v>
      </c>
      <c r="B17393" s="221">
        <v>2.0658192651337401</v>
      </c>
      <c r="C17393" s="221">
        <v>1.7610039275559</v>
      </c>
      <c r="D17393" s="221"/>
      <c r="E17393" s="221">
        <v>1.8052411186206601</v>
      </c>
    </row>
    <row r="17394" spans="1:5" x14ac:dyDescent="0.25">
      <c r="A17394" s="221">
        <v>87777.086232297297</v>
      </c>
      <c r="B17394" s="221">
        <v>1.57413186506195</v>
      </c>
      <c r="C17394" s="221">
        <v>1.76095274819453</v>
      </c>
      <c r="D17394" s="221"/>
      <c r="E17394" s="221">
        <v>1.8052360198675299</v>
      </c>
    </row>
    <row r="17395" spans="1:5" x14ac:dyDescent="0.25">
      <c r="A17395" s="221">
        <v>87798.597088166396</v>
      </c>
      <c r="B17395" s="221">
        <v>2.2597491360370601</v>
      </c>
      <c r="C17395" s="221">
        <v>1.7607917098102399</v>
      </c>
      <c r="D17395" s="221"/>
      <c r="E17395" s="221">
        <v>1.8052199972602401</v>
      </c>
    </row>
    <row r="17396" spans="1:5" x14ac:dyDescent="0.25">
      <c r="A17396" s="221">
        <v>87819.969427852295</v>
      </c>
      <c r="B17396" s="221">
        <v>1.4620056018674401</v>
      </c>
      <c r="C17396" s="221">
        <v>1.76063139744949</v>
      </c>
      <c r="D17396" s="221"/>
      <c r="E17396" s="221">
        <v>1.80520407939488</v>
      </c>
    </row>
    <row r="17397" spans="1:5" x14ac:dyDescent="0.25">
      <c r="A17397" s="221">
        <v>87822.581043707905</v>
      </c>
      <c r="B17397" s="221">
        <v>2.7342224171093199</v>
      </c>
      <c r="C17397" s="221">
        <v>1.7606117865867901</v>
      </c>
      <c r="D17397" s="221"/>
      <c r="E17397" s="221">
        <v>1.8052021366692801</v>
      </c>
    </row>
    <row r="17398" spans="1:5" x14ac:dyDescent="0.25">
      <c r="A17398" s="221">
        <v>87824.275922750603</v>
      </c>
      <c r="B17398" s="221">
        <v>2.5597141465850899</v>
      </c>
      <c r="C17398" s="221">
        <v>1.76059905709543</v>
      </c>
      <c r="D17398" s="221"/>
      <c r="E17398" s="221">
        <v>1.80520087588473</v>
      </c>
    </row>
    <row r="17399" spans="1:5" x14ac:dyDescent="0.25">
      <c r="A17399" s="221">
        <v>87833.776805262503</v>
      </c>
      <c r="B17399" s="221">
        <v>1.68671692506812</v>
      </c>
      <c r="C17399" s="221">
        <v>1.76052766382927</v>
      </c>
      <c r="D17399" s="221"/>
      <c r="E17399" s="221">
        <v>1.80519380837988</v>
      </c>
    </row>
    <row r="17400" spans="1:5" x14ac:dyDescent="0.25">
      <c r="A17400" s="221">
        <v>87839.774668417595</v>
      </c>
      <c r="B17400" s="221">
        <v>0.54789592584172397</v>
      </c>
      <c r="C17400" s="221">
        <v>1.7604825618147699</v>
      </c>
      <c r="D17400" s="221"/>
      <c r="E17400" s="221">
        <v>1.8051893466967801</v>
      </c>
    </row>
    <row r="17401" spans="1:5" x14ac:dyDescent="0.25">
      <c r="A17401" s="221">
        <v>87842.148142609105</v>
      </c>
      <c r="B17401" s="221">
        <v>2.5031973311942401</v>
      </c>
      <c r="C17401" s="221">
        <v>1.76046470724657</v>
      </c>
      <c r="D17401" s="221"/>
      <c r="E17401" s="221">
        <v>1.80518758111971</v>
      </c>
    </row>
    <row r="17402" spans="1:5" x14ac:dyDescent="0.25">
      <c r="A17402" s="221">
        <v>87850.661011531905</v>
      </c>
      <c r="B17402" s="221">
        <v>1.6442760730435999</v>
      </c>
      <c r="C17402" s="221">
        <v>1.76040063704204</v>
      </c>
      <c r="D17402" s="221"/>
      <c r="E17402" s="221">
        <v>1.8051812485772001</v>
      </c>
    </row>
    <row r="17403" spans="1:5" x14ac:dyDescent="0.25">
      <c r="A17403" s="221">
        <v>87867.109047282007</v>
      </c>
      <c r="B17403" s="221">
        <v>2.7523836139414102</v>
      </c>
      <c r="C17403" s="221">
        <v>1.76027670360498</v>
      </c>
      <c r="D17403" s="221"/>
      <c r="E17403" s="221">
        <v>1.80516901323251</v>
      </c>
    </row>
    <row r="17404" spans="1:5" x14ac:dyDescent="0.25">
      <c r="A17404" s="221">
        <v>87870.747829211206</v>
      </c>
      <c r="B17404" s="221">
        <v>3.07218423084732</v>
      </c>
      <c r="C17404" s="221">
        <v>1.76024926031046</v>
      </c>
      <c r="D17404" s="221"/>
      <c r="E17404" s="221">
        <v>1.80516630641986</v>
      </c>
    </row>
    <row r="17405" spans="1:5" x14ac:dyDescent="0.25">
      <c r="A17405" s="221">
        <v>87871.402200176104</v>
      </c>
      <c r="B17405" s="221">
        <v>0.91360843895120802</v>
      </c>
      <c r="C17405" s="221">
        <v>1.76024432452513</v>
      </c>
      <c r="D17405" s="221"/>
      <c r="E17405" s="221">
        <v>1.80516581964719</v>
      </c>
    </row>
    <row r="17406" spans="1:5" x14ac:dyDescent="0.25">
      <c r="A17406" s="221">
        <v>87882.569832580295</v>
      </c>
      <c r="B17406" s="221">
        <v>2.5885968221315898</v>
      </c>
      <c r="C17406" s="221">
        <v>1.7601600390563701</v>
      </c>
      <c r="D17406" s="221"/>
      <c r="E17406" s="221">
        <v>1.8051575200451599</v>
      </c>
    </row>
    <row r="17407" spans="1:5" x14ac:dyDescent="0.25">
      <c r="A17407" s="221">
        <v>87895.241457149095</v>
      </c>
      <c r="B17407" s="221">
        <v>1.8926998854008601</v>
      </c>
      <c r="C17407" s="221">
        <v>1.7600642978973999</v>
      </c>
      <c r="D17407" s="221"/>
      <c r="E17407" s="221">
        <v>1.8051481050038001</v>
      </c>
    </row>
    <row r="17408" spans="1:5" x14ac:dyDescent="0.25">
      <c r="A17408" s="221">
        <v>87900.348480181099</v>
      </c>
      <c r="B17408" s="221">
        <v>1.5674570470826801</v>
      </c>
      <c r="C17408" s="221">
        <v>1.7600256800593099</v>
      </c>
      <c r="D17408" s="221"/>
      <c r="E17408" s="221">
        <v>1.80514431176406</v>
      </c>
    </row>
    <row r="17409" spans="1:5" x14ac:dyDescent="0.25">
      <c r="A17409" s="221">
        <v>87903.741145537802</v>
      </c>
      <c r="B17409" s="221">
        <v>1.8439099505207901</v>
      </c>
      <c r="C17409" s="221">
        <v>1.76000001569885</v>
      </c>
      <c r="D17409" s="221"/>
      <c r="E17409" s="221">
        <v>1.80514179186294</v>
      </c>
    </row>
    <row r="17410" spans="1:5" x14ac:dyDescent="0.25">
      <c r="A17410" s="221">
        <v>87922.132048896805</v>
      </c>
      <c r="B17410" s="221">
        <v>1.6598033347038399</v>
      </c>
      <c r="C17410" s="221">
        <v>1.7598607555472101</v>
      </c>
      <c r="D17410" s="221"/>
      <c r="E17410" s="221">
        <v>1.80512813933361</v>
      </c>
    </row>
    <row r="17411" spans="1:5" x14ac:dyDescent="0.25">
      <c r="A17411" s="221">
        <v>87940.318872182106</v>
      </c>
      <c r="B17411" s="221">
        <v>1.7046171363843701</v>
      </c>
      <c r="C17411" s="221">
        <v>1.7597228089032499</v>
      </c>
      <c r="D17411" s="221"/>
      <c r="E17411" s="221">
        <v>1.8051146697732801</v>
      </c>
    </row>
    <row r="17412" spans="1:5" x14ac:dyDescent="0.25">
      <c r="A17412" s="221">
        <v>87960.398457723903</v>
      </c>
      <c r="B17412" s="221">
        <v>1.4959570475382</v>
      </c>
      <c r="C17412" s="221">
        <v>1.7595702368396</v>
      </c>
      <c r="D17412" s="221"/>
      <c r="E17412" s="221">
        <v>1.8050997983916901</v>
      </c>
    </row>
    <row r="17413" spans="1:5" x14ac:dyDescent="0.25">
      <c r="A17413" s="221">
        <v>87978.116541698997</v>
      </c>
      <c r="B17413" s="221">
        <v>2.0076744585889399</v>
      </c>
      <c r="C17413" s="221">
        <v>1.7594353730649399</v>
      </c>
      <c r="D17413" s="221"/>
      <c r="E17413" s="221">
        <v>1.80508667598998</v>
      </c>
    </row>
    <row r="17414" spans="1:5" x14ac:dyDescent="0.25">
      <c r="A17414" s="221">
        <v>87978.797387884406</v>
      </c>
      <c r="B17414" s="221">
        <v>1.79395968241849</v>
      </c>
      <c r="C17414" s="221">
        <v>1.75943018629245</v>
      </c>
      <c r="D17414" s="221"/>
      <c r="E17414" s="221">
        <v>1.8050861717403499</v>
      </c>
    </row>
    <row r="17415" spans="1:5" x14ac:dyDescent="0.25">
      <c r="A17415" s="221">
        <v>87978.948522293402</v>
      </c>
      <c r="B17415" s="221">
        <v>2.10243019798722</v>
      </c>
      <c r="C17415" s="221">
        <v>1.7594290348870201</v>
      </c>
      <c r="D17415" s="221"/>
      <c r="E17415" s="221">
        <v>1.8050860598069001</v>
      </c>
    </row>
    <row r="17416" spans="1:5" x14ac:dyDescent="0.25">
      <c r="A17416" s="221">
        <v>87981.6685750467</v>
      </c>
      <c r="B17416" s="221">
        <v>2.66103827313635</v>
      </c>
      <c r="C17416" s="221">
        <v>1.7594083096269699</v>
      </c>
      <c r="D17416" s="221"/>
      <c r="E17416" s="221">
        <v>1.8050840452761501</v>
      </c>
    </row>
    <row r="17417" spans="1:5" x14ac:dyDescent="0.25">
      <c r="A17417" s="221">
        <v>87984.403820469204</v>
      </c>
      <c r="B17417" s="221">
        <v>2.2408104836093599</v>
      </c>
      <c r="C17417" s="221">
        <v>1.7593874633408799</v>
      </c>
      <c r="D17417" s="221"/>
      <c r="E17417" s="221">
        <v>1.8050820194933801</v>
      </c>
    </row>
    <row r="17418" spans="1:5" x14ac:dyDescent="0.25">
      <c r="A17418" s="221">
        <v>87994.938546561505</v>
      </c>
      <c r="B17418" s="221">
        <v>2.4193384952606398</v>
      </c>
      <c r="C17418" s="221">
        <v>1.75930712502014</v>
      </c>
      <c r="D17418" s="221"/>
      <c r="E17418" s="221">
        <v>1.8050742172441101</v>
      </c>
    </row>
    <row r="17419" spans="1:5" x14ac:dyDescent="0.25">
      <c r="A17419" s="221">
        <v>87998.794949307907</v>
      </c>
      <c r="B17419" s="221">
        <v>1.35150134895059</v>
      </c>
      <c r="C17419" s="221">
        <v>1.7592776962764001</v>
      </c>
      <c r="D17419" s="221"/>
      <c r="E17419" s="221">
        <v>1.8050713611076299</v>
      </c>
    </row>
    <row r="17420" spans="1:5" x14ac:dyDescent="0.25">
      <c r="A17420" s="221">
        <v>88000.816306682798</v>
      </c>
      <c r="B17420" s="221">
        <v>2.83329388591098</v>
      </c>
      <c r="C17420" s="221">
        <v>1.7592622668101601</v>
      </c>
      <c r="D17420" s="221"/>
      <c r="E17420" s="221">
        <v>1.8050698640460101</v>
      </c>
    </row>
    <row r="17421" spans="1:5" x14ac:dyDescent="0.25">
      <c r="A17421" s="221">
        <v>88032.438497575204</v>
      </c>
      <c r="B17421" s="221">
        <v>1.90657470352333</v>
      </c>
      <c r="C17421" s="221">
        <v>1.7590205098632099</v>
      </c>
      <c r="D17421" s="221"/>
      <c r="E17421" s="221">
        <v>1.8050464439576701</v>
      </c>
    </row>
    <row r="17422" spans="1:5" x14ac:dyDescent="0.25">
      <c r="A17422" s="221">
        <v>88060.971809435694</v>
      </c>
      <c r="B17422" s="221">
        <v>1.95898718862013</v>
      </c>
      <c r="C17422" s="221">
        <v>1.7588017557356801</v>
      </c>
      <c r="D17422" s="221"/>
      <c r="E17422" s="221">
        <v>1.8050253115609001</v>
      </c>
    </row>
    <row r="17423" spans="1:5" x14ac:dyDescent="0.25">
      <c r="A17423" s="221">
        <v>88072.853260994001</v>
      </c>
      <c r="B17423" s="221">
        <v>0.55022592173532603</v>
      </c>
      <c r="C17423" s="221">
        <v>1.7587104930114701</v>
      </c>
      <c r="D17423" s="221"/>
      <c r="E17423" s="221">
        <v>1.8050165118971999</v>
      </c>
    </row>
    <row r="17424" spans="1:5" x14ac:dyDescent="0.25">
      <c r="A17424" s="221">
        <v>88081.680817182001</v>
      </c>
      <c r="B17424" s="221">
        <v>2.3908767203116601</v>
      </c>
      <c r="C17424" s="221">
        <v>1.7586426218387401</v>
      </c>
      <c r="D17424" s="221"/>
      <c r="E17424" s="221">
        <v>1.80500997401542</v>
      </c>
    </row>
    <row r="17425" spans="1:5" x14ac:dyDescent="0.25">
      <c r="A17425" s="221">
        <v>88115.213912658204</v>
      </c>
      <c r="B17425" s="221">
        <v>3.1571349598107599</v>
      </c>
      <c r="C17425" s="221">
        <v>1.7583842876496001</v>
      </c>
      <c r="D17425" s="221"/>
      <c r="E17425" s="221">
        <v>1.8049851562616901</v>
      </c>
    </row>
    <row r="17426" spans="1:5" x14ac:dyDescent="0.25">
      <c r="A17426" s="221">
        <v>88123.535216741104</v>
      </c>
      <c r="B17426" s="221">
        <v>3.8506931839812801</v>
      </c>
      <c r="C17426" s="221">
        <v>1.75832005562449</v>
      </c>
      <c r="D17426" s="221"/>
      <c r="E17426" s="221">
        <v>1.8049790106860499</v>
      </c>
    </row>
    <row r="17427" spans="1:5" x14ac:dyDescent="0.25">
      <c r="A17427" s="221">
        <v>88130.934840038099</v>
      </c>
      <c r="B17427" s="221">
        <v>0.82178102775305495</v>
      </c>
      <c r="C17427" s="221">
        <v>1.75826289380498</v>
      </c>
      <c r="D17427" s="221"/>
      <c r="E17427" s="221">
        <v>1.8049735467532</v>
      </c>
    </row>
    <row r="17428" spans="1:5" x14ac:dyDescent="0.25">
      <c r="A17428" s="221">
        <v>88148.4361594441</v>
      </c>
      <c r="B17428" s="221">
        <v>1.657572708977</v>
      </c>
      <c r="C17428" s="221">
        <v>1.7581275438336199</v>
      </c>
      <c r="D17428" s="221"/>
      <c r="E17428" s="221">
        <v>1.80496065564131</v>
      </c>
    </row>
    <row r="17429" spans="1:5" x14ac:dyDescent="0.25">
      <c r="A17429" s="221">
        <v>88157.263365490799</v>
      </c>
      <c r="B17429" s="221">
        <v>1.0996550076173299</v>
      </c>
      <c r="C17429" s="221">
        <v>1.7580591911151999</v>
      </c>
      <c r="D17429" s="221"/>
      <c r="E17429" s="221">
        <v>1.8049541537028999</v>
      </c>
    </row>
    <row r="17430" spans="1:5" x14ac:dyDescent="0.25">
      <c r="A17430" s="221">
        <v>88165.870805516795</v>
      </c>
      <c r="B17430" s="221">
        <v>1.37700740832685</v>
      </c>
      <c r="C17430" s="221">
        <v>1.75799248520556</v>
      </c>
      <c r="D17430" s="221"/>
      <c r="E17430" s="221">
        <v>1.80494781363962</v>
      </c>
    </row>
    <row r="17431" spans="1:5" x14ac:dyDescent="0.25">
      <c r="A17431" s="221">
        <v>88167.349033327497</v>
      </c>
      <c r="B17431" s="221">
        <v>1.5718432670386999</v>
      </c>
      <c r="C17431" s="221">
        <v>1.75798102377641</v>
      </c>
      <c r="D17431" s="221"/>
      <c r="E17431" s="221">
        <v>1.80494672480742</v>
      </c>
    </row>
    <row r="17432" spans="1:5" x14ac:dyDescent="0.25">
      <c r="A17432" s="221">
        <v>88180.303365765096</v>
      </c>
      <c r="B17432" s="221">
        <v>1.08779059778166</v>
      </c>
      <c r="C17432" s="221">
        <v>1.75788051381773</v>
      </c>
      <c r="D17432" s="221"/>
      <c r="E17432" s="221">
        <v>1.8049371829126</v>
      </c>
    </row>
    <row r="17433" spans="1:5" x14ac:dyDescent="0.25">
      <c r="A17433" s="221">
        <v>88228.512285033503</v>
      </c>
      <c r="B17433" s="221">
        <v>2.4843955731717302</v>
      </c>
      <c r="C17433" s="221">
        <v>1.7575053839082799</v>
      </c>
      <c r="D17433" s="221"/>
      <c r="E17433" s="221">
        <v>1.80490167321427</v>
      </c>
    </row>
    <row r="17434" spans="1:5" x14ac:dyDescent="0.25">
      <c r="A17434" s="221">
        <v>88231.993393312005</v>
      </c>
      <c r="B17434" s="221">
        <v>1.2169401439321399</v>
      </c>
      <c r="C17434" s="221">
        <v>1.75747822960532</v>
      </c>
      <c r="D17434" s="221"/>
      <c r="E17434" s="221">
        <v>1.8048991091015201</v>
      </c>
    </row>
    <row r="17435" spans="1:5" x14ac:dyDescent="0.25">
      <c r="A17435" s="221">
        <v>88234.537053295106</v>
      </c>
      <c r="B17435" s="221">
        <v>2.15401833336644</v>
      </c>
      <c r="C17435" s="221">
        <v>1.75745838215096</v>
      </c>
      <c r="D17435" s="221"/>
      <c r="E17435" s="221">
        <v>1.8048972354938899</v>
      </c>
    </row>
    <row r="17436" spans="1:5" x14ac:dyDescent="0.25">
      <c r="A17436" s="221">
        <v>88254.756384358596</v>
      </c>
      <c r="B17436" s="221">
        <v>1.0030758718748001</v>
      </c>
      <c r="C17436" s="221">
        <v>1.75730044511477</v>
      </c>
      <c r="D17436" s="221"/>
      <c r="E17436" s="221">
        <v>1.80488234235052</v>
      </c>
    </row>
    <row r="17437" spans="1:5" x14ac:dyDescent="0.25">
      <c r="A17437" s="221">
        <v>88259.489101087398</v>
      </c>
      <c r="B17437" s="221">
        <v>1.4687131335714201</v>
      </c>
      <c r="C17437" s="221">
        <v>1.7572634329579599</v>
      </c>
      <c r="D17437" s="221"/>
      <c r="E17437" s="221">
        <v>1.8048788563287199</v>
      </c>
    </row>
    <row r="17438" spans="1:5" x14ac:dyDescent="0.25">
      <c r="A17438" s="221">
        <v>88264.987438039403</v>
      </c>
      <c r="B17438" s="221">
        <v>0.201746767996447</v>
      </c>
      <c r="C17438" s="221">
        <v>1.7572204122248301</v>
      </c>
      <c r="D17438" s="221"/>
      <c r="E17438" s="221">
        <v>1.8048748063668201</v>
      </c>
    </row>
    <row r="17439" spans="1:5" x14ac:dyDescent="0.25">
      <c r="A17439" s="221">
        <v>88290.8919788864</v>
      </c>
      <c r="B17439" s="221">
        <v>3.0709336526722799</v>
      </c>
      <c r="C17439" s="221">
        <v>1.7570174221580099</v>
      </c>
      <c r="D17439" s="221"/>
      <c r="E17439" s="221">
        <v>1.8048557256148601</v>
      </c>
    </row>
    <row r="17440" spans="1:5" x14ac:dyDescent="0.25">
      <c r="A17440" s="221">
        <v>88306.424233925994</v>
      </c>
      <c r="B17440" s="221">
        <v>1.6194364785367099</v>
      </c>
      <c r="C17440" s="221">
        <v>1.7568954683189499</v>
      </c>
      <c r="D17440" s="221"/>
      <c r="E17440" s="221">
        <v>1.8048442848752799</v>
      </c>
    </row>
    <row r="17441" spans="1:5" x14ac:dyDescent="0.25">
      <c r="A17441" s="221">
        <v>88309.400946109003</v>
      </c>
      <c r="B17441" s="221">
        <v>1.71685296595943</v>
      </c>
      <c r="C17441" s="221">
        <v>1.75687207545166</v>
      </c>
      <c r="D17441" s="221"/>
      <c r="E17441" s="221">
        <v>1.8048420922903099</v>
      </c>
    </row>
    <row r="17442" spans="1:5" x14ac:dyDescent="0.25">
      <c r="A17442" s="221">
        <v>88315.472425162196</v>
      </c>
      <c r="B17442" s="221">
        <v>2.0663105591078001</v>
      </c>
      <c r="C17442" s="221">
        <v>1.75682434123277</v>
      </c>
      <c r="D17442" s="221"/>
      <c r="E17442" s="221">
        <v>1.8048376316828301</v>
      </c>
    </row>
    <row r="17443" spans="1:5" x14ac:dyDescent="0.25">
      <c r="A17443" s="221">
        <v>88316.030224169095</v>
      </c>
      <c r="B17443" s="221">
        <v>2.25130871044448</v>
      </c>
      <c r="C17443" s="221">
        <v>1.75681995439726</v>
      </c>
      <c r="D17443" s="221"/>
      <c r="E17443" s="221">
        <v>1.80483722208056</v>
      </c>
    </row>
    <row r="17444" spans="1:5" x14ac:dyDescent="0.25">
      <c r="A17444" s="221">
        <v>88319.717096310604</v>
      </c>
      <c r="B17444" s="221">
        <v>3.92499834924693</v>
      </c>
      <c r="C17444" s="221">
        <v>1.75679095290961</v>
      </c>
      <c r="D17444" s="221"/>
      <c r="E17444" s="221">
        <v>1.80483451474117</v>
      </c>
    </row>
    <row r="17445" spans="1:5" x14ac:dyDescent="0.25">
      <c r="A17445" s="221">
        <v>88341.548773572504</v>
      </c>
      <c r="B17445" s="221">
        <v>0.67237868865148698</v>
      </c>
      <c r="C17445" s="221">
        <v>1.7566190107403501</v>
      </c>
      <c r="D17445" s="221"/>
      <c r="E17445" s="221">
        <v>1.80481848333096</v>
      </c>
    </row>
    <row r="17446" spans="1:5" x14ac:dyDescent="0.25">
      <c r="A17446" s="221">
        <v>88348.688198159507</v>
      </c>
      <c r="B17446" s="221">
        <v>1.7714653520878301</v>
      </c>
      <c r="C17446" s="221">
        <v>1.75656270350048</v>
      </c>
      <c r="D17446" s="221"/>
      <c r="E17446" s="221">
        <v>1.8048132407175399</v>
      </c>
    </row>
    <row r="17447" spans="1:5" x14ac:dyDescent="0.25">
      <c r="A17447" s="221">
        <v>88348.936326695606</v>
      </c>
      <c r="B17447" s="221">
        <v>2.78304832805392</v>
      </c>
      <c r="C17447" s="221">
        <v>1.7565607458626</v>
      </c>
      <c r="D17447" s="221"/>
      <c r="E17447" s="221">
        <v>1.8048130585121001</v>
      </c>
    </row>
    <row r="17448" spans="1:5" x14ac:dyDescent="0.25">
      <c r="A17448" s="221">
        <v>88360.881960916595</v>
      </c>
      <c r="B17448" s="221">
        <v>1.52253395843438</v>
      </c>
      <c r="C17448" s="221">
        <v>1.7564664439989801</v>
      </c>
      <c r="D17448" s="221"/>
      <c r="E17448" s="221">
        <v>1.8048042866087699</v>
      </c>
    </row>
    <row r="17449" spans="1:5" x14ac:dyDescent="0.25">
      <c r="A17449" s="221">
        <v>88378.843787495207</v>
      </c>
      <c r="B17449" s="221">
        <v>1.11870350779808</v>
      </c>
      <c r="C17449" s="221">
        <v>1.7563244439119301</v>
      </c>
      <c r="D17449" s="221"/>
      <c r="E17449" s="221">
        <v>1.80479110847711</v>
      </c>
    </row>
    <row r="17450" spans="1:5" x14ac:dyDescent="0.25">
      <c r="A17450" s="221">
        <v>88386.860401836893</v>
      </c>
      <c r="B17450" s="221">
        <v>0.81863059946851702</v>
      </c>
      <c r="C17450" s="221">
        <v>1.75626098766465</v>
      </c>
      <c r="D17450" s="221"/>
      <c r="E17450" s="221">
        <v>1.8047852294914699</v>
      </c>
    </row>
    <row r="17451" spans="1:5" x14ac:dyDescent="0.25">
      <c r="A17451" s="221">
        <v>88403.586947926597</v>
      </c>
      <c r="B17451" s="221">
        <v>1.91348290899231</v>
      </c>
      <c r="C17451" s="221">
        <v>1.7561284284804399</v>
      </c>
      <c r="D17451" s="221"/>
      <c r="E17451" s="221">
        <v>1.80477296371509</v>
      </c>
    </row>
    <row r="17452" spans="1:5" x14ac:dyDescent="0.25">
      <c r="A17452" s="221">
        <v>88408.628259576901</v>
      </c>
      <c r="B17452" s="221">
        <v>2.3380458750651001</v>
      </c>
      <c r="C17452" s="221">
        <v>1.75608843353809</v>
      </c>
      <c r="D17452" s="221"/>
      <c r="E17452" s="221">
        <v>1.8047692685033401</v>
      </c>
    </row>
    <row r="17453" spans="1:5" x14ac:dyDescent="0.25">
      <c r="A17453" s="221">
        <v>88417.125796682099</v>
      </c>
      <c r="B17453" s="221">
        <v>1.1262090207155</v>
      </c>
      <c r="C17453" s="221">
        <v>1.7560209745598301</v>
      </c>
      <c r="D17453" s="221"/>
      <c r="E17453" s="221">
        <v>1.8047630469386899</v>
      </c>
    </row>
    <row r="17454" spans="1:5" x14ac:dyDescent="0.25">
      <c r="A17454" s="221">
        <v>88419.030849079194</v>
      </c>
      <c r="B17454" s="221">
        <v>3.1166261415154399</v>
      </c>
      <c r="C17454" s="221">
        <v>1.7560058433794301</v>
      </c>
      <c r="D17454" s="221"/>
      <c r="E17454" s="221">
        <v>1.8047616523144701</v>
      </c>
    </row>
    <row r="17455" spans="1:5" x14ac:dyDescent="0.25">
      <c r="A17455" s="221">
        <v>88443.392065334498</v>
      </c>
      <c r="B17455" s="221">
        <v>1.0967130107379699</v>
      </c>
      <c r="C17455" s="221">
        <v>1.7558121034846801</v>
      </c>
      <c r="D17455" s="221"/>
      <c r="E17455" s="221">
        <v>1.8047438182947</v>
      </c>
    </row>
    <row r="17456" spans="1:5" x14ac:dyDescent="0.25">
      <c r="A17456" s="221">
        <v>88443.437923273304</v>
      </c>
      <c r="B17456" s="221">
        <v>3.7045955703308699</v>
      </c>
      <c r="C17456" s="221">
        <v>1.7558117383527201</v>
      </c>
      <c r="D17456" s="221"/>
      <c r="E17456" s="221">
        <v>1.80474378472366</v>
      </c>
    </row>
    <row r="17457" spans="1:5" x14ac:dyDescent="0.25">
      <c r="A17457" s="221">
        <v>88445.884842045096</v>
      </c>
      <c r="B17457" s="221">
        <v>3.93044559180955</v>
      </c>
      <c r="C17457" s="221">
        <v>1.7557922530328101</v>
      </c>
      <c r="D17457" s="221"/>
      <c r="E17457" s="221">
        <v>1.80474199341745</v>
      </c>
    </row>
    <row r="17458" spans="1:5" x14ac:dyDescent="0.25">
      <c r="A17458" s="221">
        <v>88456.649494206096</v>
      </c>
      <c r="B17458" s="221">
        <v>2.8290516246993298</v>
      </c>
      <c r="C17458" s="221">
        <v>1.75570647673327</v>
      </c>
      <c r="D17458" s="221"/>
      <c r="E17458" s="221">
        <v>1.80473411298088</v>
      </c>
    </row>
    <row r="17459" spans="1:5" x14ac:dyDescent="0.25">
      <c r="A17459" s="221">
        <v>88464.840596974798</v>
      </c>
      <c r="B17459" s="221">
        <v>2.0356040697174298</v>
      </c>
      <c r="C17459" s="221">
        <v>1.75564114703135</v>
      </c>
      <c r="D17459" s="221"/>
      <c r="E17459" s="221">
        <v>1.80472811655249</v>
      </c>
    </row>
    <row r="17460" spans="1:5" x14ac:dyDescent="0.25">
      <c r="A17460" s="221">
        <v>88486.290631373893</v>
      </c>
      <c r="B17460" s="221">
        <v>2.98893026650273</v>
      </c>
      <c r="C17460" s="221">
        <v>1.7554698206621</v>
      </c>
      <c r="D17460" s="221"/>
      <c r="E17460" s="221">
        <v>1.80471241371017</v>
      </c>
    </row>
    <row r="17461" spans="1:5" x14ac:dyDescent="0.25">
      <c r="A17461" s="221">
        <v>88495.709890920698</v>
      </c>
      <c r="B17461" s="221">
        <v>2.05935355760885</v>
      </c>
      <c r="C17461" s="221">
        <v>1.7553944733819</v>
      </c>
      <c r="D17461" s="221"/>
      <c r="E17461" s="221">
        <v>1.8047055181898799</v>
      </c>
    </row>
    <row r="17462" spans="1:5" x14ac:dyDescent="0.25">
      <c r="A17462" s="221">
        <v>88496.588740624895</v>
      </c>
      <c r="B17462" s="221">
        <v>2.03622541486645</v>
      </c>
      <c r="C17462" s="221">
        <v>1.7553874381291601</v>
      </c>
      <c r="D17462" s="221"/>
      <c r="E17462" s="221">
        <v>1.8047048748138299</v>
      </c>
    </row>
    <row r="17463" spans="1:5" x14ac:dyDescent="0.25">
      <c r="A17463" s="221">
        <v>88504.759698618698</v>
      </c>
      <c r="B17463" s="221">
        <v>-1.7965728779821299</v>
      </c>
      <c r="C17463" s="221">
        <v>1.75532201605039</v>
      </c>
      <c r="D17463" s="221"/>
      <c r="E17463" s="221">
        <v>1.8046989039818599</v>
      </c>
    </row>
    <row r="17464" spans="1:5" x14ac:dyDescent="0.25">
      <c r="A17464" s="221">
        <v>88524.196446764996</v>
      </c>
      <c r="B17464" s="221">
        <v>1.3815588919078701</v>
      </c>
      <c r="C17464" s="221">
        <v>1.7551661784577599</v>
      </c>
      <c r="D17464" s="221"/>
      <c r="E17464" s="221">
        <v>1.80468470080553</v>
      </c>
    </row>
    <row r="17465" spans="1:5" x14ac:dyDescent="0.25">
      <c r="A17465" s="221">
        <v>88530.867108480001</v>
      </c>
      <c r="B17465" s="221">
        <v>4.4864556228408699</v>
      </c>
      <c r="C17465" s="221">
        <v>1.75511262677883</v>
      </c>
      <c r="D17465" s="221"/>
      <c r="E17465" s="221">
        <v>1.8046798262975099</v>
      </c>
    </row>
    <row r="17466" spans="1:5" x14ac:dyDescent="0.25">
      <c r="A17466" s="221">
        <v>88540.091091263195</v>
      </c>
      <c r="B17466" s="221">
        <v>1.86272168939368</v>
      </c>
      <c r="C17466" s="221">
        <v>1.7550385194271001</v>
      </c>
      <c r="D17466" s="221"/>
      <c r="E17466" s="221">
        <v>1.80467308598</v>
      </c>
    </row>
    <row r="17467" spans="1:5" x14ac:dyDescent="0.25">
      <c r="A17467" s="221">
        <v>88548.236537475299</v>
      </c>
      <c r="B17467" s="221">
        <v>2.0554865993611</v>
      </c>
      <c r="C17467" s="221">
        <v>1.75497302143209</v>
      </c>
      <c r="D17467" s="221"/>
      <c r="E17467" s="221">
        <v>1.8046671365523801</v>
      </c>
    </row>
    <row r="17468" spans="1:5" x14ac:dyDescent="0.25">
      <c r="A17468" s="221">
        <v>88557.558053638</v>
      </c>
      <c r="B17468" s="221">
        <v>-0.78609727728330403</v>
      </c>
      <c r="C17468" s="221">
        <v>1.7548980022396501</v>
      </c>
      <c r="D17468" s="221"/>
      <c r="E17468" s="221">
        <v>1.80466033792039</v>
      </c>
    </row>
    <row r="17469" spans="1:5" x14ac:dyDescent="0.25">
      <c r="A17469" s="221">
        <v>88566.589855593498</v>
      </c>
      <c r="B17469" s="221">
        <v>2.4844112009768198</v>
      </c>
      <c r="C17469" s="221">
        <v>1.7548252490302201</v>
      </c>
      <c r="D17469" s="221"/>
      <c r="E17469" s="221">
        <v>1.8046537505909701</v>
      </c>
    </row>
    <row r="17470" spans="1:5" x14ac:dyDescent="0.25">
      <c r="A17470" s="221">
        <v>88577.374949199293</v>
      </c>
      <c r="B17470" s="221">
        <v>3.6334291081910002</v>
      </c>
      <c r="C17470" s="221">
        <v>1.7547382878906499</v>
      </c>
      <c r="D17470" s="221"/>
      <c r="E17470" s="221">
        <v>1.8046458845012601</v>
      </c>
    </row>
    <row r="17471" spans="1:5" x14ac:dyDescent="0.25">
      <c r="A17471" s="221">
        <v>88595.215497418598</v>
      </c>
      <c r="B17471" s="221">
        <v>-1.2602732978476201</v>
      </c>
      <c r="C17471" s="221">
        <v>1.75459423523158</v>
      </c>
      <c r="D17471" s="221"/>
      <c r="E17471" s="221">
        <v>1.8046328725277101</v>
      </c>
    </row>
    <row r="17472" spans="1:5" x14ac:dyDescent="0.25">
      <c r="A17472" s="221">
        <v>88616.055470197403</v>
      </c>
      <c r="B17472" s="221">
        <v>1.2113348150371701</v>
      </c>
      <c r="C17472" s="221">
        <v>1.75442564472045</v>
      </c>
      <c r="D17472" s="221"/>
      <c r="E17472" s="221">
        <v>1.80461767292894</v>
      </c>
    </row>
    <row r="17473" spans="1:5" x14ac:dyDescent="0.25">
      <c r="A17473" s="221">
        <v>88626.733131219793</v>
      </c>
      <c r="B17473" s="221">
        <v>2.85652442430901</v>
      </c>
      <c r="C17473" s="221">
        <v>1.75433913125815</v>
      </c>
      <c r="D17473" s="221"/>
      <c r="E17473" s="221">
        <v>1.8046098851950101</v>
      </c>
    </row>
    <row r="17474" spans="1:5" x14ac:dyDescent="0.25">
      <c r="A17474" s="221">
        <v>88636.557406550302</v>
      </c>
      <c r="B17474" s="221">
        <v>1.6208504004390401</v>
      </c>
      <c r="C17474" s="221">
        <v>1.7542594547600701</v>
      </c>
      <c r="D17474" s="221"/>
      <c r="E17474" s="221">
        <v>1.80460271987647</v>
      </c>
    </row>
    <row r="17475" spans="1:5" x14ac:dyDescent="0.25">
      <c r="A17475" s="221">
        <v>88639.000628019494</v>
      </c>
      <c r="B17475" s="221">
        <v>1.9136860046133199</v>
      </c>
      <c r="C17475" s="221">
        <v>1.75423962783208</v>
      </c>
      <c r="D17475" s="221"/>
      <c r="E17475" s="221">
        <v>1.80460093791704</v>
      </c>
    </row>
    <row r="17476" spans="1:5" x14ac:dyDescent="0.25">
      <c r="A17476" s="221">
        <v>88655.232272945403</v>
      </c>
      <c r="B17476" s="221">
        <v>1.7085311851529901</v>
      </c>
      <c r="C17476" s="221">
        <v>1.75410778806304</v>
      </c>
      <c r="D17476" s="221"/>
      <c r="E17476" s="221">
        <v>1.8045891161874701</v>
      </c>
    </row>
    <row r="17477" spans="1:5" x14ac:dyDescent="0.25">
      <c r="A17477" s="221">
        <v>88662.702499806401</v>
      </c>
      <c r="B17477" s="221">
        <v>1.7406382350313001</v>
      </c>
      <c r="C17477" s="221">
        <v>1.75404704273992</v>
      </c>
      <c r="D17477" s="221"/>
      <c r="E17477" s="221">
        <v>1.8045836802072499</v>
      </c>
    </row>
    <row r="17478" spans="1:5" x14ac:dyDescent="0.25">
      <c r="A17478" s="221">
        <v>88671.332151230105</v>
      </c>
      <c r="B17478" s="221">
        <v>2.7125933656912098</v>
      </c>
      <c r="C17478" s="221">
        <v>1.7539768151912301</v>
      </c>
      <c r="D17478" s="221"/>
      <c r="E17478" s="221">
        <v>1.8045774034153099</v>
      </c>
    </row>
    <row r="17479" spans="1:5" x14ac:dyDescent="0.25">
      <c r="A17479" s="221">
        <v>88673.7159036784</v>
      </c>
      <c r="B17479" s="221">
        <v>1.37361677103971</v>
      </c>
      <c r="C17479" s="221">
        <v>1.7539574061430501</v>
      </c>
      <c r="D17479" s="221"/>
      <c r="E17479" s="221">
        <v>1.80457566958883</v>
      </c>
    </row>
    <row r="17480" spans="1:5" x14ac:dyDescent="0.25">
      <c r="A17480" s="221">
        <v>88679.485511478299</v>
      </c>
      <c r="B17480" s="221">
        <v>0.71732682592580099</v>
      </c>
      <c r="C17480" s="221">
        <v>1.7539104104032399</v>
      </c>
      <c r="D17480" s="221"/>
      <c r="E17480" s="221">
        <v>1.8045714730545901</v>
      </c>
    </row>
    <row r="17481" spans="1:5" x14ac:dyDescent="0.25">
      <c r="A17481" s="221">
        <v>88689.963731967393</v>
      </c>
      <c r="B17481" s="221">
        <v>1.86845301676408</v>
      </c>
      <c r="C17481" s="221">
        <v>1.75382499502613</v>
      </c>
      <c r="D17481" s="221"/>
      <c r="E17481" s="221">
        <v>1.80456385170274</v>
      </c>
    </row>
    <row r="17482" spans="1:5" x14ac:dyDescent="0.25">
      <c r="A17482" s="221">
        <v>88694.099452650597</v>
      </c>
      <c r="B17482" s="221">
        <v>1.6697845581217901</v>
      </c>
      <c r="C17482" s="221">
        <v>1.75379125840775</v>
      </c>
      <c r="D17482" s="221"/>
      <c r="E17482" s="221">
        <v>1.8045608435791201</v>
      </c>
    </row>
    <row r="17483" spans="1:5" x14ac:dyDescent="0.25">
      <c r="A17483" s="221">
        <v>88694.854277963197</v>
      </c>
      <c r="B17483" s="221">
        <v>0.79201217075863795</v>
      </c>
      <c r="C17483" s="221">
        <v>1.7537850995858899</v>
      </c>
      <c r="D17483" s="221"/>
      <c r="E17483" s="221">
        <v>1.8045602945556201</v>
      </c>
    </row>
    <row r="17484" spans="1:5" x14ac:dyDescent="0.25">
      <c r="A17484" s="221">
        <v>88707.764755215103</v>
      </c>
      <c r="B17484" s="221">
        <v>1.6326614877162999</v>
      </c>
      <c r="C17484" s="221">
        <v>1.75367969130184</v>
      </c>
      <c r="D17484" s="221"/>
      <c r="E17484" s="221">
        <v>1.80455090409759</v>
      </c>
    </row>
    <row r="17485" spans="1:5" x14ac:dyDescent="0.25">
      <c r="A17485" s="221">
        <v>88715.345420766593</v>
      </c>
      <c r="B17485" s="221">
        <v>1.09410815336544</v>
      </c>
      <c r="C17485" s="221">
        <v>1.75361773856335</v>
      </c>
      <c r="D17485" s="221"/>
      <c r="E17485" s="221">
        <v>1.8045453902873501</v>
      </c>
    </row>
    <row r="17486" spans="1:5" x14ac:dyDescent="0.25">
      <c r="A17486" s="221">
        <v>88726.632120961105</v>
      </c>
      <c r="B17486" s="221">
        <v>2.6725230984575101</v>
      </c>
      <c r="C17486" s="221">
        <v>1.7535254163419101</v>
      </c>
      <c r="D17486" s="221"/>
      <c r="E17486" s="221">
        <v>1.8045371808863799</v>
      </c>
    </row>
    <row r="17487" spans="1:5" x14ac:dyDescent="0.25">
      <c r="A17487" s="221">
        <v>88731.532650761597</v>
      </c>
      <c r="B17487" s="221">
        <v>1.9646429514709201</v>
      </c>
      <c r="C17487" s="221">
        <v>1.7534853008006499</v>
      </c>
      <c r="D17487" s="221"/>
      <c r="E17487" s="221">
        <v>1.8045336164775301</v>
      </c>
    </row>
    <row r="17488" spans="1:5" x14ac:dyDescent="0.25">
      <c r="A17488" s="221">
        <v>88744.987864235402</v>
      </c>
      <c r="B17488" s="221">
        <v>0.26672317487903602</v>
      </c>
      <c r="C17488" s="221">
        <v>1.7533750622027999</v>
      </c>
      <c r="D17488" s="221"/>
      <c r="E17488" s="221">
        <v>1.80452383936895</v>
      </c>
    </row>
    <row r="17489" spans="1:5" x14ac:dyDescent="0.25">
      <c r="A17489" s="221">
        <v>88751.198117397696</v>
      </c>
      <c r="B17489" s="221">
        <v>1.6988966711150499</v>
      </c>
      <c r="C17489" s="221">
        <v>1.7533241348155999</v>
      </c>
      <c r="D17489" s="221"/>
      <c r="E17489" s="221">
        <v>1.8045193287978101</v>
      </c>
    </row>
    <row r="17490" spans="1:5" x14ac:dyDescent="0.25">
      <c r="A17490" s="221">
        <v>88759.716830347999</v>
      </c>
      <c r="B17490" s="221">
        <v>2.1652404525691602</v>
      </c>
      <c r="C17490" s="221">
        <v>1.7532542217631999</v>
      </c>
      <c r="D17490" s="221"/>
      <c r="E17490" s="221">
        <v>1.8045131423898499</v>
      </c>
    </row>
    <row r="17491" spans="1:5" x14ac:dyDescent="0.25">
      <c r="A17491" s="221">
        <v>88766.544928997493</v>
      </c>
      <c r="B17491" s="221">
        <v>2.18765705409227</v>
      </c>
      <c r="C17491" s="221">
        <v>1.75319815643119</v>
      </c>
      <c r="D17491" s="221"/>
      <c r="E17491" s="221">
        <v>1.8045081856768199</v>
      </c>
    </row>
    <row r="17492" spans="1:5" x14ac:dyDescent="0.25">
      <c r="A17492" s="221">
        <v>88769.992896181604</v>
      </c>
      <c r="B17492" s="221">
        <v>1.94130504154748</v>
      </c>
      <c r="C17492" s="221">
        <v>1.75316982817456</v>
      </c>
      <c r="D17492" s="221"/>
      <c r="E17492" s="221">
        <v>1.8045056826983601</v>
      </c>
    </row>
    <row r="17493" spans="1:5" x14ac:dyDescent="0.25">
      <c r="A17493" s="221">
        <v>88787.526972433596</v>
      </c>
      <c r="B17493" s="221">
        <v>1.8633108398287801</v>
      </c>
      <c r="C17493" s="221">
        <v>1.7530256295968001</v>
      </c>
      <c r="D17493" s="221"/>
      <c r="E17493" s="221">
        <v>1.80449295756293</v>
      </c>
    </row>
    <row r="17494" spans="1:5" x14ac:dyDescent="0.25">
      <c r="A17494" s="221">
        <v>88796.3275345234</v>
      </c>
      <c r="B17494" s="221">
        <v>0.71014177654795696</v>
      </c>
      <c r="C17494" s="221">
        <v>1.7529531667235601</v>
      </c>
      <c r="D17494" s="221"/>
      <c r="E17494" s="221">
        <v>1.8044865722541801</v>
      </c>
    </row>
    <row r="17495" spans="1:5" x14ac:dyDescent="0.25">
      <c r="A17495" s="221">
        <v>88798.016852256304</v>
      </c>
      <c r="B17495" s="221">
        <v>0.340468050929843</v>
      </c>
      <c r="C17495" s="221">
        <v>1.75293924544574</v>
      </c>
      <c r="D17495" s="221"/>
      <c r="E17495" s="221">
        <v>1.804485346558</v>
      </c>
    </row>
    <row r="17496" spans="1:5" x14ac:dyDescent="0.25">
      <c r="A17496" s="221">
        <v>88805.714766835998</v>
      </c>
      <c r="B17496" s="221">
        <v>4.0347585642061201</v>
      </c>
      <c r="C17496" s="221">
        <v>1.7528758087071401</v>
      </c>
      <c r="D17496" s="221"/>
      <c r="E17496" s="221">
        <v>1.8044797644422399</v>
      </c>
    </row>
    <row r="17497" spans="1:5" x14ac:dyDescent="0.25">
      <c r="A17497" s="221">
        <v>88805.833269441995</v>
      </c>
      <c r="B17497" s="221">
        <v>1.8960040107032701</v>
      </c>
      <c r="C17497" s="221">
        <v>1.7528748317291301</v>
      </c>
      <c r="D17497" s="221"/>
      <c r="E17497" s="221">
        <v>1.80447967851049</v>
      </c>
    </row>
    <row r="17498" spans="1:5" x14ac:dyDescent="0.25">
      <c r="A17498" s="221">
        <v>88810.503760774198</v>
      </c>
      <c r="B17498" s="221">
        <v>1.32985395529877</v>
      </c>
      <c r="C17498" s="221">
        <v>1.75283631808555</v>
      </c>
      <c r="D17498" s="221"/>
      <c r="E17498" s="221">
        <v>1.8044762917200801</v>
      </c>
    </row>
    <row r="17499" spans="1:5" x14ac:dyDescent="0.25">
      <c r="A17499" s="221">
        <v>88818.046350903605</v>
      </c>
      <c r="B17499" s="221">
        <v>0.99227379899846602</v>
      </c>
      <c r="C17499" s="221">
        <v>1.7527740859271099</v>
      </c>
      <c r="D17499" s="221"/>
      <c r="E17499" s="221">
        <v>1.8044708222373</v>
      </c>
    </row>
    <row r="17500" spans="1:5" x14ac:dyDescent="0.25">
      <c r="A17500" s="221">
        <v>88821.470599073902</v>
      </c>
      <c r="B17500" s="221">
        <v>1.8022832691745101</v>
      </c>
      <c r="C17500" s="221">
        <v>1.7527458191171399</v>
      </c>
      <c r="D17500" s="221"/>
      <c r="E17500" s="221">
        <v>1.8044683397599399</v>
      </c>
    </row>
    <row r="17501" spans="1:5" x14ac:dyDescent="0.25">
      <c r="A17501" s="221">
        <v>88842.427962443093</v>
      </c>
      <c r="B17501" s="221">
        <v>0.75577118514344999</v>
      </c>
      <c r="C17501" s="221">
        <v>1.75257262644242</v>
      </c>
      <c r="D17501" s="221"/>
      <c r="E17501" s="221">
        <v>1.8044531610339101</v>
      </c>
    </row>
    <row r="17502" spans="1:5" x14ac:dyDescent="0.25">
      <c r="A17502" s="221">
        <v>88851.610493819506</v>
      </c>
      <c r="B17502" s="221">
        <v>2.9043921071094201</v>
      </c>
      <c r="C17502" s="221">
        <v>1.7524966379245099</v>
      </c>
      <c r="D17502" s="221"/>
      <c r="E17502" s="221">
        <v>1.80444651042975</v>
      </c>
    </row>
    <row r="17503" spans="1:5" x14ac:dyDescent="0.25">
      <c r="A17503" s="221">
        <v>88857.221470973396</v>
      </c>
      <c r="B17503" s="221">
        <v>1.3862203587188699</v>
      </c>
      <c r="C17503" s="221">
        <v>1.7524501742191001</v>
      </c>
      <c r="D17503" s="221"/>
      <c r="E17503" s="221">
        <v>1.8044424465843301</v>
      </c>
    </row>
    <row r="17504" spans="1:5" x14ac:dyDescent="0.25">
      <c r="A17504" s="221">
        <v>88870.736575571995</v>
      </c>
      <c r="B17504" s="221">
        <v>0.52833653041939299</v>
      </c>
      <c r="C17504" s="221">
        <v>1.75233816125608</v>
      </c>
      <c r="D17504" s="221"/>
      <c r="E17504" s="221">
        <v>1.8044326580404999</v>
      </c>
    </row>
    <row r="17505" spans="1:5" x14ac:dyDescent="0.25">
      <c r="A17505" s="221">
        <v>88915.189184018207</v>
      </c>
      <c r="B17505" s="221">
        <v>1.7787941839641199</v>
      </c>
      <c r="C17505" s="221">
        <v>1.75196878362658</v>
      </c>
      <c r="D17505" s="221"/>
      <c r="E17505" s="221">
        <v>1.80440049555461</v>
      </c>
    </row>
    <row r="17506" spans="1:5" x14ac:dyDescent="0.25">
      <c r="A17506" s="221">
        <v>88936.490603344297</v>
      </c>
      <c r="B17506" s="221">
        <v>1.1359478050357901</v>
      </c>
      <c r="C17506" s="221">
        <v>1.7517912642148501</v>
      </c>
      <c r="D17506" s="221"/>
      <c r="E17506" s="221">
        <v>1.80438509415246</v>
      </c>
    </row>
    <row r="17507" spans="1:5" x14ac:dyDescent="0.25">
      <c r="A17507" s="221">
        <v>88938.122284640995</v>
      </c>
      <c r="B17507" s="221">
        <v>2.6755008110155298</v>
      </c>
      <c r="C17507" s="221">
        <v>1.75177765258159</v>
      </c>
      <c r="D17507" s="221"/>
      <c r="E17507" s="221">
        <v>1.8043839144104199</v>
      </c>
    </row>
    <row r="17508" spans="1:5" x14ac:dyDescent="0.25">
      <c r="A17508" s="221">
        <v>88960.838728407703</v>
      </c>
      <c r="B17508" s="221">
        <v>-0.41484775648619199</v>
      </c>
      <c r="C17508" s="221">
        <v>1.7515879480718901</v>
      </c>
      <c r="D17508" s="221"/>
      <c r="E17508" s="221">
        <v>1.80436750632391</v>
      </c>
    </row>
    <row r="17509" spans="1:5" x14ac:dyDescent="0.25">
      <c r="A17509" s="221">
        <v>88968.999519276593</v>
      </c>
      <c r="B17509" s="221">
        <v>3.9370958783813102E-2</v>
      </c>
      <c r="C17509" s="221">
        <v>1.7515197057621801</v>
      </c>
      <c r="D17509" s="221"/>
      <c r="E17509" s="221">
        <v>1.8043616172011301</v>
      </c>
    </row>
    <row r="17510" spans="1:5" x14ac:dyDescent="0.25">
      <c r="A17510" s="221">
        <v>88971.480038733804</v>
      </c>
      <c r="B17510" s="221">
        <v>1.5025150756166299</v>
      </c>
      <c r="C17510" s="221">
        <v>1.7514989535356</v>
      </c>
      <c r="D17510" s="221"/>
      <c r="E17510" s="221">
        <v>1.8043598271682899</v>
      </c>
    </row>
    <row r="17511" spans="1:5" x14ac:dyDescent="0.25">
      <c r="A17511" s="221">
        <v>88985.321740090294</v>
      </c>
      <c r="B17511" s="221">
        <v>1.7231177941681599</v>
      </c>
      <c r="C17511" s="221">
        <v>1.7513830708832501</v>
      </c>
      <c r="D17511" s="221"/>
      <c r="E17511" s="221">
        <v>1.8043498384943899</v>
      </c>
    </row>
    <row r="17512" spans="1:5" x14ac:dyDescent="0.25">
      <c r="A17512" s="221">
        <v>88994.532608164605</v>
      </c>
      <c r="B17512" s="221">
        <v>1.6619204673386201</v>
      </c>
      <c r="C17512" s="221">
        <v>1.75130588077016</v>
      </c>
      <c r="D17512" s="221"/>
      <c r="E17512" s="221">
        <v>1.8043431915978001</v>
      </c>
    </row>
    <row r="17513" spans="1:5" x14ac:dyDescent="0.25">
      <c r="A17513" s="221">
        <v>89011.2200979435</v>
      </c>
      <c r="B17513" s="221">
        <v>1.9333685594608701</v>
      </c>
      <c r="C17513" s="221">
        <v>1.75116587834631</v>
      </c>
      <c r="D17513" s="221"/>
      <c r="E17513" s="221">
        <v>1.80433114929973</v>
      </c>
    </row>
    <row r="17514" spans="1:5" x14ac:dyDescent="0.25">
      <c r="A17514" s="221">
        <v>89013.509163708193</v>
      </c>
      <c r="B17514" s="221">
        <v>1.809899819932</v>
      </c>
      <c r="C17514" s="221">
        <v>1.751146658236</v>
      </c>
      <c r="D17514" s="221"/>
      <c r="E17514" s="221">
        <v>1.80432949742682</v>
      </c>
    </row>
    <row r="17515" spans="1:5" x14ac:dyDescent="0.25">
      <c r="A17515" s="221">
        <v>89016.311243558797</v>
      </c>
      <c r="B17515" s="221">
        <v>1.3878442638666699</v>
      </c>
      <c r="C17515" s="221">
        <v>1.7511231254894799</v>
      </c>
      <c r="D17515" s="221"/>
      <c r="E17515" s="221">
        <v>1.8043274753443399</v>
      </c>
    </row>
    <row r="17516" spans="1:5" x14ac:dyDescent="0.25">
      <c r="A17516" s="221">
        <v>89056.214796595596</v>
      </c>
      <c r="B17516" s="221">
        <v>2.2667591875777702</v>
      </c>
      <c r="C17516" s="221">
        <v>1.75078739355062</v>
      </c>
      <c r="D17516" s="221"/>
      <c r="E17516" s="221">
        <v>1.8042987063796601</v>
      </c>
    </row>
    <row r="17517" spans="1:5" x14ac:dyDescent="0.25">
      <c r="A17517" s="221">
        <v>89063.970526861507</v>
      </c>
      <c r="B17517" s="221">
        <v>1.13201447582774</v>
      </c>
      <c r="C17517" s="221">
        <v>1.75072200842849</v>
      </c>
      <c r="D17517" s="221"/>
      <c r="E17517" s="221">
        <v>1.8042931190431699</v>
      </c>
    </row>
    <row r="17518" spans="1:5" x14ac:dyDescent="0.25">
      <c r="A17518" s="221">
        <v>89072.105841063007</v>
      </c>
      <c r="B17518" s="221">
        <v>1.2237075493034499</v>
      </c>
      <c r="C17518" s="221">
        <v>1.75065337737964</v>
      </c>
      <c r="D17518" s="221"/>
      <c r="E17518" s="221">
        <v>1.80428726930418</v>
      </c>
    </row>
    <row r="17519" spans="1:5" x14ac:dyDescent="0.25">
      <c r="A17519" s="221">
        <v>89085.907541547305</v>
      </c>
      <c r="B17519" s="221">
        <v>3.0213224469103599</v>
      </c>
      <c r="C17519" s="221">
        <v>1.7505368365738601</v>
      </c>
      <c r="D17519" s="221"/>
      <c r="E17519" s="221">
        <v>1.8042773474329801</v>
      </c>
    </row>
    <row r="17520" spans="1:5" x14ac:dyDescent="0.25">
      <c r="A17520" s="221">
        <v>89088.9953505171</v>
      </c>
      <c r="B17520" s="221">
        <v>2.0694151906612199</v>
      </c>
      <c r="C17520" s="221">
        <v>1.7505107448825299</v>
      </c>
      <c r="D17520" s="221"/>
      <c r="E17520" s="221">
        <v>1.8042751276454301</v>
      </c>
    </row>
    <row r="17521" spans="1:5" x14ac:dyDescent="0.25">
      <c r="A17521" s="221">
        <v>89110.162601534699</v>
      </c>
      <c r="B17521" s="221">
        <v>2.0180924471439901</v>
      </c>
      <c r="C17521" s="221">
        <v>1.75033170305726</v>
      </c>
      <c r="D17521" s="221"/>
      <c r="E17521" s="221">
        <v>1.80425991077135</v>
      </c>
    </row>
    <row r="17522" spans="1:5" x14ac:dyDescent="0.25">
      <c r="A17522" s="221">
        <v>89121.2940272173</v>
      </c>
      <c r="B17522" s="221">
        <v>3.0737432330777601</v>
      </c>
      <c r="C17522" s="221">
        <v>1.75023742253737</v>
      </c>
      <c r="D17522" s="221"/>
      <c r="E17522" s="221">
        <v>1.8042519085275699</v>
      </c>
    </row>
    <row r="17523" spans="1:5" x14ac:dyDescent="0.25">
      <c r="A17523" s="221">
        <v>89129.447714043898</v>
      </c>
      <c r="B17523" s="221">
        <v>0.50783838659096403</v>
      </c>
      <c r="C17523" s="221">
        <v>1.7501683078027599</v>
      </c>
      <c r="D17523" s="221"/>
      <c r="E17523" s="221">
        <v>1.8042460469432899</v>
      </c>
    </row>
    <row r="17524" spans="1:5" x14ac:dyDescent="0.25">
      <c r="A17524" s="221">
        <v>89147.943448952807</v>
      </c>
      <c r="B17524" s="221">
        <v>2.52372656697439</v>
      </c>
      <c r="C17524" s="221">
        <v>1.75001135698279</v>
      </c>
      <c r="D17524" s="221"/>
      <c r="E17524" s="221">
        <v>1.8042327505889899</v>
      </c>
    </row>
    <row r="17525" spans="1:5" x14ac:dyDescent="0.25">
      <c r="A17525" s="221">
        <v>89149.021000299603</v>
      </c>
      <c r="B17525" s="221">
        <v>4.5339392633715097</v>
      </c>
      <c r="C17525" s="221">
        <v>1.7500022057843601</v>
      </c>
      <c r="D17525" s="221"/>
      <c r="E17525" s="221">
        <v>1.8042319759507</v>
      </c>
    </row>
    <row r="17526" spans="1:5" x14ac:dyDescent="0.25">
      <c r="A17526" s="221">
        <v>89158.011429926599</v>
      </c>
      <c r="B17526" s="221">
        <v>1.05826098529691</v>
      </c>
      <c r="C17526" s="221">
        <v>1.7499258223985901</v>
      </c>
      <c r="D17526" s="221"/>
      <c r="E17526" s="221">
        <v>1.8042255128424101</v>
      </c>
    </row>
    <row r="17527" spans="1:5" x14ac:dyDescent="0.25">
      <c r="A17527" s="221">
        <v>89164.817056149099</v>
      </c>
      <c r="B17527" s="221">
        <v>1.69962841734999</v>
      </c>
      <c r="C17527" s="221">
        <v>1.7498679640550401</v>
      </c>
      <c r="D17527" s="221"/>
      <c r="E17527" s="221">
        <v>1.80422062036218</v>
      </c>
    </row>
    <row r="17528" spans="1:5" x14ac:dyDescent="0.25">
      <c r="A17528" s="221">
        <v>89234.099617216998</v>
      </c>
      <c r="B17528" s="221">
        <v>2.2022023514151301</v>
      </c>
      <c r="C17528" s="221">
        <v>1.74927714343928</v>
      </c>
      <c r="D17528" s="221"/>
      <c r="E17528" s="221">
        <v>1.8041708749713601</v>
      </c>
    </row>
    <row r="17529" spans="1:5" x14ac:dyDescent="0.25">
      <c r="A17529" s="221">
        <v>89235.973980903902</v>
      </c>
      <c r="B17529" s="221">
        <v>1.7734421462121599</v>
      </c>
      <c r="C17529" s="221">
        <v>1.7492611139046399</v>
      </c>
      <c r="D17529" s="221"/>
      <c r="E17529" s="221">
        <v>1.80416953129626</v>
      </c>
    </row>
    <row r="17530" spans="1:5" x14ac:dyDescent="0.25">
      <c r="A17530" s="221">
        <v>89243.736888713305</v>
      </c>
      <c r="B17530" s="221">
        <v>2.1053355365811202</v>
      </c>
      <c r="C17530" s="221">
        <v>1.74919470024957</v>
      </c>
      <c r="D17530" s="221"/>
      <c r="E17530" s="221">
        <v>1.80416396630054</v>
      </c>
    </row>
    <row r="17531" spans="1:5" x14ac:dyDescent="0.25">
      <c r="A17531" s="221">
        <v>89257.8161168191</v>
      </c>
      <c r="B17531" s="221">
        <v>2.41497297116651</v>
      </c>
      <c r="C17531" s="221">
        <v>1.7490741401380601</v>
      </c>
      <c r="D17531" s="221"/>
      <c r="E17531" s="221">
        <v>1.80415388223093</v>
      </c>
    </row>
    <row r="17532" spans="1:5" x14ac:dyDescent="0.25">
      <c r="A17532" s="221">
        <v>89270.936991776107</v>
      </c>
      <c r="B17532" s="221">
        <v>1.3664618212427599</v>
      </c>
      <c r="C17532" s="221">
        <v>1.74896167503573</v>
      </c>
      <c r="D17532" s="221"/>
      <c r="E17532" s="221">
        <v>1.8041444987819699</v>
      </c>
    </row>
    <row r="17533" spans="1:5" x14ac:dyDescent="0.25">
      <c r="A17533" s="221">
        <v>89282.813597708693</v>
      </c>
      <c r="B17533" s="221">
        <v>1.2701904235427699</v>
      </c>
      <c r="C17533" s="221">
        <v>1.74885977110498</v>
      </c>
      <c r="D17533" s="221"/>
      <c r="E17533" s="221">
        <v>1.8041360051772399</v>
      </c>
    </row>
    <row r="17534" spans="1:5" x14ac:dyDescent="0.25">
      <c r="A17534" s="221">
        <v>89293.554767148293</v>
      </c>
      <c r="B17534" s="221">
        <v>0.81943087148947902</v>
      </c>
      <c r="C17534" s="221">
        <v>1.7487675280620101</v>
      </c>
      <c r="D17534" s="221"/>
      <c r="E17534" s="221">
        <v>1.8041283235847001</v>
      </c>
    </row>
    <row r="17535" spans="1:5" x14ac:dyDescent="0.25">
      <c r="A17535" s="221">
        <v>89293.753235533601</v>
      </c>
      <c r="B17535" s="221">
        <v>1.2941600505173501</v>
      </c>
      <c r="C17535" s="221">
        <v>1.7487658229285901</v>
      </c>
      <c r="D17535" s="221"/>
      <c r="E17535" s="221">
        <v>1.8041281816492001</v>
      </c>
    </row>
    <row r="17536" spans="1:5" x14ac:dyDescent="0.25">
      <c r="A17536" s="221">
        <v>89299.031279878895</v>
      </c>
      <c r="B17536" s="221">
        <v>2.8261993413664999</v>
      </c>
      <c r="C17536" s="221">
        <v>1.74872046716258</v>
      </c>
      <c r="D17536" s="221"/>
      <c r="E17536" s="221">
        <v>1.80412440703357</v>
      </c>
    </row>
    <row r="17537" spans="1:5" x14ac:dyDescent="0.25">
      <c r="A17537" s="221">
        <v>89301.863254927404</v>
      </c>
      <c r="B17537" s="221">
        <v>1.7601757914528899</v>
      </c>
      <c r="C17537" s="221">
        <v>1.7486961235151799</v>
      </c>
      <c r="D17537" s="221"/>
      <c r="E17537" s="221">
        <v>1.8041223817346901</v>
      </c>
    </row>
    <row r="17538" spans="1:5" x14ac:dyDescent="0.25">
      <c r="A17538" s="221">
        <v>89320.697711922097</v>
      </c>
      <c r="B17538" s="221">
        <v>1.7007097468932</v>
      </c>
      <c r="C17538" s="221">
        <v>1.74853408673735</v>
      </c>
      <c r="D17538" s="221"/>
      <c r="E17538" s="221">
        <v>1.8041089121934899</v>
      </c>
    </row>
    <row r="17539" spans="1:5" x14ac:dyDescent="0.25">
      <c r="A17539" s="221">
        <v>89322.629574119404</v>
      </c>
      <c r="B17539" s="221">
        <v>1.7456293660539399</v>
      </c>
      <c r="C17539" s="221">
        <v>1.7485174531946499</v>
      </c>
      <c r="D17539" s="221"/>
      <c r="E17539" s="221">
        <v>1.8041075306140999</v>
      </c>
    </row>
    <row r="17540" spans="1:5" x14ac:dyDescent="0.25">
      <c r="A17540" s="221">
        <v>89344.415812336607</v>
      </c>
      <c r="B17540" s="221">
        <v>1.5757432759922401</v>
      </c>
      <c r="C17540" s="221">
        <v>1.74832970030969</v>
      </c>
      <c r="D17540" s="221"/>
      <c r="E17540" s="221">
        <v>1.8040919500941299</v>
      </c>
    </row>
    <row r="17541" spans="1:5" x14ac:dyDescent="0.25">
      <c r="A17541" s="221">
        <v>89354.362236909394</v>
      </c>
      <c r="B17541" s="221">
        <v>1.61153222125094</v>
      </c>
      <c r="C17541" s="221">
        <v>1.74824387829587</v>
      </c>
      <c r="D17541" s="221"/>
      <c r="E17541" s="221">
        <v>1.8040848368667299</v>
      </c>
    </row>
    <row r="17542" spans="1:5" x14ac:dyDescent="0.25">
      <c r="A17542" s="221">
        <v>89356.548829546897</v>
      </c>
      <c r="B17542" s="221">
        <v>1.45739569677883</v>
      </c>
      <c r="C17542" s="221">
        <v>1.74822500271019</v>
      </c>
      <c r="D17542" s="221"/>
      <c r="E17542" s="221">
        <v>1.8040832731158001</v>
      </c>
    </row>
    <row r="17543" spans="1:5" x14ac:dyDescent="0.25">
      <c r="A17543" s="221">
        <v>89366.494054729003</v>
      </c>
      <c r="B17543" s="221">
        <v>1.02144032149012</v>
      </c>
      <c r="C17543" s="221">
        <v>1.74813911173926</v>
      </c>
      <c r="D17543" s="221"/>
      <c r="E17543" s="221">
        <v>1.80407616074614</v>
      </c>
    </row>
    <row r="17544" spans="1:5" x14ac:dyDescent="0.25">
      <c r="A17544" s="221">
        <v>89367.050467015899</v>
      </c>
      <c r="B17544" s="221">
        <v>2.4906010107359</v>
      </c>
      <c r="C17544" s="221">
        <v>1.74813430442241</v>
      </c>
      <c r="D17544" s="221"/>
      <c r="E17544" s="221">
        <v>1.8040757628255499</v>
      </c>
    </row>
    <row r="17545" spans="1:5" x14ac:dyDescent="0.25">
      <c r="A17545" s="221">
        <v>89384.995586191697</v>
      </c>
      <c r="B17545" s="221">
        <v>1.43725689294865</v>
      </c>
      <c r="C17545" s="221">
        <v>1.74797915274488</v>
      </c>
      <c r="D17545" s="221"/>
      <c r="E17545" s="221">
        <v>1.8040629292980299</v>
      </c>
    </row>
    <row r="17546" spans="1:5" x14ac:dyDescent="0.25">
      <c r="A17546" s="221">
        <v>89394.646110379195</v>
      </c>
      <c r="B17546" s="221">
        <v>0.979032074535091</v>
      </c>
      <c r="C17546" s="221">
        <v>1.74789562840525</v>
      </c>
      <c r="D17546" s="221"/>
      <c r="E17546" s="221">
        <v>1.8040560276850399</v>
      </c>
    </row>
    <row r="17547" spans="1:5" x14ac:dyDescent="0.25">
      <c r="A17547" s="221">
        <v>89395.573759055595</v>
      </c>
      <c r="B17547" s="221">
        <v>-0.24638503958650501</v>
      </c>
      <c r="C17547" s="221">
        <v>1.7478875965037199</v>
      </c>
      <c r="D17547" s="221"/>
      <c r="E17547" s="221">
        <v>1.80405536427318</v>
      </c>
    </row>
    <row r="17548" spans="1:5" x14ac:dyDescent="0.25">
      <c r="A17548" s="221">
        <v>89400.176108883898</v>
      </c>
      <c r="B17548" s="221">
        <v>1.6432051101502101</v>
      </c>
      <c r="C17548" s="221">
        <v>1.74784773950393</v>
      </c>
      <c r="D17548" s="221"/>
      <c r="E17548" s="221">
        <v>1.80405208201318</v>
      </c>
    </row>
    <row r="17549" spans="1:5" x14ac:dyDescent="0.25">
      <c r="A17549" s="221">
        <v>89403.251059140195</v>
      </c>
      <c r="B17549" s="221">
        <v>1.2684710973317499</v>
      </c>
      <c r="C17549" s="221">
        <v>1.74782110233452</v>
      </c>
      <c r="D17549" s="221"/>
      <c r="E17549" s="221">
        <v>1.8040498891654499</v>
      </c>
    </row>
    <row r="17550" spans="1:5" x14ac:dyDescent="0.25">
      <c r="A17550" s="221">
        <v>89404.251154553698</v>
      </c>
      <c r="B17550" s="221">
        <v>2.3742908458851599</v>
      </c>
      <c r="C17550" s="221">
        <v>1.7478124375514199</v>
      </c>
      <c r="D17550" s="221"/>
      <c r="E17550" s="221">
        <v>1.80404917596466</v>
      </c>
    </row>
    <row r="17551" spans="1:5" x14ac:dyDescent="0.25">
      <c r="A17551" s="221">
        <v>89418.702470460194</v>
      </c>
      <c r="B17551" s="221">
        <v>1.45702668593144</v>
      </c>
      <c r="C17551" s="221">
        <v>1.7476871596520001</v>
      </c>
      <c r="D17551" s="221"/>
      <c r="E17551" s="221">
        <v>1.8040388702580199</v>
      </c>
    </row>
    <row r="17552" spans="1:5" x14ac:dyDescent="0.25">
      <c r="A17552" s="221">
        <v>89447.621199847694</v>
      </c>
      <c r="B17552" s="221">
        <v>0.37974465658019402</v>
      </c>
      <c r="C17552" s="221">
        <v>1.7474360596921099</v>
      </c>
      <c r="D17552" s="221"/>
      <c r="E17552" s="221">
        <v>1.8040182473650399</v>
      </c>
    </row>
    <row r="17553" spans="1:5" x14ac:dyDescent="0.25">
      <c r="A17553" s="221">
        <v>89454.161570416094</v>
      </c>
      <c r="B17553" s="221">
        <v>1.91457038414431</v>
      </c>
      <c r="C17553" s="221">
        <v>1.7473791954887199</v>
      </c>
      <c r="D17553" s="221"/>
      <c r="E17553" s="221">
        <v>1.8040135832126001</v>
      </c>
    </row>
    <row r="17554" spans="1:5" x14ac:dyDescent="0.25">
      <c r="A17554" s="221">
        <v>89466.277856594897</v>
      </c>
      <c r="B17554" s="221">
        <v>1.2385540932646799</v>
      </c>
      <c r="C17554" s="221">
        <v>1.7472737801074001</v>
      </c>
      <c r="D17554" s="221"/>
      <c r="E17554" s="221">
        <v>1.80400494754212</v>
      </c>
    </row>
    <row r="17555" spans="1:5" x14ac:dyDescent="0.25">
      <c r="A17555" s="221">
        <v>89467.338405920105</v>
      </c>
      <c r="B17555" s="221">
        <v>1.44350408462806</v>
      </c>
      <c r="C17555" s="221">
        <v>1.7472645485452301</v>
      </c>
      <c r="D17555" s="221"/>
      <c r="E17555" s="221">
        <v>1.8040041921919601</v>
      </c>
    </row>
    <row r="17556" spans="1:5" x14ac:dyDescent="0.25">
      <c r="A17556" s="221">
        <v>89471.568098304895</v>
      </c>
      <c r="B17556" s="221">
        <v>0.99169584298259805</v>
      </c>
      <c r="C17556" s="221">
        <v>1.7472277240160701</v>
      </c>
      <c r="D17556" s="221"/>
      <c r="E17556" s="221">
        <v>1.8040011796976401</v>
      </c>
    </row>
    <row r="17557" spans="1:5" x14ac:dyDescent="0.25">
      <c r="A17557" s="221">
        <v>89491.325603472695</v>
      </c>
      <c r="B17557" s="221">
        <v>2.6283078701231402</v>
      </c>
      <c r="C17557" s="221">
        <v>1.7470555606559399</v>
      </c>
      <c r="D17557" s="221"/>
      <c r="E17557" s="221">
        <v>1.8039871101555101</v>
      </c>
    </row>
    <row r="17558" spans="1:5" x14ac:dyDescent="0.25">
      <c r="A17558" s="221">
        <v>89500.424591901494</v>
      </c>
      <c r="B17558" s="221">
        <v>-1.3290053144459999</v>
      </c>
      <c r="C17558" s="221">
        <v>1.74697619049127</v>
      </c>
      <c r="D17558" s="221"/>
      <c r="E17558" s="221">
        <v>1.8039806391232101</v>
      </c>
    </row>
    <row r="17559" spans="1:5" x14ac:dyDescent="0.25">
      <c r="A17559" s="221">
        <v>89519.565963428293</v>
      </c>
      <c r="B17559" s="221">
        <v>2.5767182914231599</v>
      </c>
      <c r="C17559" s="221">
        <v>1.7468090504195599</v>
      </c>
      <c r="D17559" s="221"/>
      <c r="E17559" s="221">
        <v>1.8039670261337799</v>
      </c>
    </row>
    <row r="17560" spans="1:5" x14ac:dyDescent="0.25">
      <c r="A17560" s="221">
        <v>89548.288710931098</v>
      </c>
      <c r="B17560" s="221">
        <v>0.991011485625792</v>
      </c>
      <c r="C17560" s="221">
        <v>1.7465578155422701</v>
      </c>
      <c r="D17560" s="221"/>
      <c r="E17560" s="221">
        <v>1.8039465990469501</v>
      </c>
    </row>
    <row r="17561" spans="1:5" x14ac:dyDescent="0.25">
      <c r="A17561" s="221">
        <v>89561.778147260906</v>
      </c>
      <c r="B17561" s="221">
        <v>1.5612909343581101</v>
      </c>
      <c r="C17561" s="221">
        <v>1.74643964719126</v>
      </c>
      <c r="D17561" s="221"/>
      <c r="E17561" s="221">
        <v>1.8039370056093</v>
      </c>
    </row>
    <row r="17562" spans="1:5" x14ac:dyDescent="0.25">
      <c r="A17562" s="221">
        <v>89571.710834582205</v>
      </c>
      <c r="B17562" s="221">
        <v>3.5556554597897101</v>
      </c>
      <c r="C17562" s="221">
        <v>1.7463525639692801</v>
      </c>
      <c r="D17562" s="221"/>
      <c r="E17562" s="221">
        <v>1.8039299444395001</v>
      </c>
    </row>
    <row r="17563" spans="1:5" x14ac:dyDescent="0.25">
      <c r="A17563" s="221">
        <v>89575.3926772837</v>
      </c>
      <c r="B17563" s="221">
        <v>1.5926145231820501</v>
      </c>
      <c r="C17563" s="221">
        <v>1.74632026313297</v>
      </c>
      <c r="D17563" s="221"/>
      <c r="E17563" s="221">
        <v>1.8039273291742199</v>
      </c>
    </row>
    <row r="17564" spans="1:5" x14ac:dyDescent="0.25">
      <c r="A17564" s="221">
        <v>89580.832008308396</v>
      </c>
      <c r="B17564" s="221">
        <v>2.6278215018646698</v>
      </c>
      <c r="C17564" s="221">
        <v>1.7462725417721301</v>
      </c>
      <c r="D17564" s="221"/>
      <c r="E17564" s="221">
        <v>1.80392346597314</v>
      </c>
    </row>
    <row r="17565" spans="1:5" x14ac:dyDescent="0.25">
      <c r="A17565" s="221">
        <v>89587.820620107799</v>
      </c>
      <c r="B17565" s="221">
        <v>6.7659428481570097E-2</v>
      </c>
      <c r="C17565" s="221">
        <v>1.74621119428289</v>
      </c>
      <c r="D17565" s="221"/>
      <c r="E17565" s="221">
        <v>1.8039185037891901</v>
      </c>
    </row>
    <row r="17566" spans="1:5" x14ac:dyDescent="0.25">
      <c r="A17566" s="221">
        <v>89595.743025591102</v>
      </c>
      <c r="B17566" s="221">
        <v>1.06937980052828</v>
      </c>
      <c r="C17566" s="221">
        <v>1.7461416133516701</v>
      </c>
      <c r="D17566" s="221"/>
      <c r="E17566" s="221">
        <v>1.8039128785757099</v>
      </c>
    </row>
    <row r="17567" spans="1:5" x14ac:dyDescent="0.25">
      <c r="A17567" s="221">
        <v>89605.798503840895</v>
      </c>
      <c r="B17567" s="221">
        <v>1.86724630729143</v>
      </c>
      <c r="C17567" s="221">
        <v>1.7460532425575299</v>
      </c>
      <c r="D17567" s="221"/>
      <c r="E17567" s="221">
        <v>1.80390574302726</v>
      </c>
    </row>
    <row r="17568" spans="1:5" x14ac:dyDescent="0.25">
      <c r="A17568" s="221">
        <v>89611.941838476996</v>
      </c>
      <c r="B17568" s="221">
        <v>1.82499718329538</v>
      </c>
      <c r="C17568" s="221">
        <v>1.7459992224260401</v>
      </c>
      <c r="D17568" s="221"/>
      <c r="E17568" s="221">
        <v>1.80390138360637</v>
      </c>
    </row>
    <row r="17569" spans="1:5" x14ac:dyDescent="0.25">
      <c r="A17569" s="221">
        <v>89615.796185781801</v>
      </c>
      <c r="B17569" s="221">
        <v>0.81247274038365203</v>
      </c>
      <c r="C17569" s="221">
        <v>1.7459653182364401</v>
      </c>
      <c r="D17569" s="221"/>
      <c r="E17569" s="221">
        <v>1.80389864849212</v>
      </c>
    </row>
    <row r="17570" spans="1:5" x14ac:dyDescent="0.25">
      <c r="A17570" s="221">
        <v>89616.445673636495</v>
      </c>
      <c r="B17570" s="221">
        <v>2.8559188951751802</v>
      </c>
      <c r="C17570" s="221">
        <v>1.74595960421954</v>
      </c>
      <c r="D17570" s="221"/>
      <c r="E17570" s="221">
        <v>1.80389818760384</v>
      </c>
    </row>
    <row r="17571" spans="1:5" x14ac:dyDescent="0.25">
      <c r="A17571" s="221">
        <v>89622.825559359699</v>
      </c>
      <c r="B17571" s="221">
        <v>2.0500980763297898</v>
      </c>
      <c r="C17571" s="221">
        <v>1.74590346203257</v>
      </c>
      <c r="D17571" s="221"/>
      <c r="E17571" s="221">
        <v>1.8038936603220399</v>
      </c>
    </row>
    <row r="17572" spans="1:5" x14ac:dyDescent="0.25">
      <c r="A17572" s="221">
        <v>89625.176163407101</v>
      </c>
      <c r="B17572" s="221">
        <v>0.38256906144638098</v>
      </c>
      <c r="C17572" s="221">
        <v>1.7458827707539399</v>
      </c>
      <c r="D17572" s="221"/>
      <c r="E17572" s="221">
        <v>1.8038919938072899</v>
      </c>
    </row>
    <row r="17573" spans="1:5" x14ac:dyDescent="0.25">
      <c r="A17573" s="221">
        <v>89646.4748045491</v>
      </c>
      <c r="B17573" s="221">
        <v>1.2984074969905699</v>
      </c>
      <c r="C17573" s="221">
        <v>1.74569513546844</v>
      </c>
      <c r="D17573" s="221"/>
      <c r="E17573" s="221">
        <v>1.8038768952486799</v>
      </c>
    </row>
    <row r="17574" spans="1:5" x14ac:dyDescent="0.25">
      <c r="A17574" s="221">
        <v>89647.026522111395</v>
      </c>
      <c r="B17574" s="221">
        <v>1.6391664069766101</v>
      </c>
      <c r="C17574" s="221">
        <v>1.74569027132718</v>
      </c>
      <c r="D17574" s="221"/>
      <c r="E17574" s="221">
        <v>1.8038765041373399</v>
      </c>
    </row>
    <row r="17575" spans="1:5" x14ac:dyDescent="0.25">
      <c r="A17575" s="221">
        <v>89651.425682810601</v>
      </c>
      <c r="B17575" s="221">
        <v>1.4838107358753301</v>
      </c>
      <c r="C17575" s="221">
        <v>1.7456514801453999</v>
      </c>
      <c r="D17575" s="221"/>
      <c r="E17575" s="221">
        <v>1.80387338558226</v>
      </c>
    </row>
    <row r="17576" spans="1:5" x14ac:dyDescent="0.25">
      <c r="A17576" s="221">
        <v>89656.475338455493</v>
      </c>
      <c r="B17576" s="221">
        <v>2.8623885925646899</v>
      </c>
      <c r="C17576" s="221">
        <v>1.74560693856238</v>
      </c>
      <c r="D17576" s="221"/>
      <c r="E17576" s="221">
        <v>1.80386980589277</v>
      </c>
    </row>
    <row r="17577" spans="1:5" x14ac:dyDescent="0.25">
      <c r="A17577" s="221">
        <v>89665.804351333398</v>
      </c>
      <c r="B17577" s="221">
        <v>2.1735367907649699</v>
      </c>
      <c r="C17577" s="221">
        <v>1.7455246094925301</v>
      </c>
      <c r="D17577" s="221"/>
      <c r="E17577" s="221">
        <v>1.80386319257661</v>
      </c>
    </row>
    <row r="17578" spans="1:5" x14ac:dyDescent="0.25">
      <c r="A17578" s="221">
        <v>89679.444236959695</v>
      </c>
      <c r="B17578" s="221">
        <v>-0.20459474346419301</v>
      </c>
      <c r="C17578" s="221">
        <v>1.7454041424210101</v>
      </c>
      <c r="D17578" s="221"/>
      <c r="E17578" s="221">
        <v>1.8038535302974401</v>
      </c>
    </row>
    <row r="17579" spans="1:5" x14ac:dyDescent="0.25">
      <c r="A17579" s="221">
        <v>89680.377568247699</v>
      </c>
      <c r="B17579" s="221">
        <v>2.5667461019376301</v>
      </c>
      <c r="C17579" s="221">
        <v>1.7453958951817099</v>
      </c>
      <c r="D17579" s="221"/>
      <c r="E17579" s="221">
        <v>1.80385286935163</v>
      </c>
    </row>
    <row r="17580" spans="1:5" x14ac:dyDescent="0.25">
      <c r="A17580" s="221">
        <v>89688.593851432102</v>
      </c>
      <c r="B17580" s="221">
        <v>2.6016588415291402</v>
      </c>
      <c r="C17580" s="221">
        <v>1.7453232707259501</v>
      </c>
      <c r="D17580" s="221"/>
      <c r="E17580" s="221">
        <v>1.8038470509267299</v>
      </c>
    </row>
    <row r="17581" spans="1:5" x14ac:dyDescent="0.25">
      <c r="A17581" s="221">
        <v>89696.786636130593</v>
      </c>
      <c r="B17581" s="221">
        <v>3.0150485015807398</v>
      </c>
      <c r="C17581" s="221">
        <v>1.7452508137631599</v>
      </c>
      <c r="D17581" s="221"/>
      <c r="E17581" s="221">
        <v>1.80384124914247</v>
      </c>
    </row>
    <row r="17582" spans="1:5" x14ac:dyDescent="0.25">
      <c r="A17582" s="221">
        <v>89699.1850873066</v>
      </c>
      <c r="B17582" s="221">
        <v>1.3261157978347</v>
      </c>
      <c r="C17582" s="221">
        <v>1.7452295942840399</v>
      </c>
      <c r="D17582" s="221"/>
      <c r="E17582" s="221">
        <v>1.8038395506606</v>
      </c>
    </row>
    <row r="17583" spans="1:5" x14ac:dyDescent="0.25">
      <c r="A17583" s="221">
        <v>89712.413993165799</v>
      </c>
      <c r="B17583" s="221">
        <v>0.81966723168924704</v>
      </c>
      <c r="C17583" s="221">
        <v>1.74511249447206</v>
      </c>
      <c r="D17583" s="221"/>
      <c r="E17583" s="221">
        <v>1.8038301884002399</v>
      </c>
    </row>
    <row r="17584" spans="1:5" x14ac:dyDescent="0.25">
      <c r="A17584" s="221">
        <v>89758.588930798796</v>
      </c>
      <c r="B17584" s="221">
        <v>3.7765481217942898</v>
      </c>
      <c r="C17584" s="221">
        <v>1.7447029505082801</v>
      </c>
      <c r="D17584" s="221"/>
      <c r="E17584" s="221">
        <v>1.8037975642911399</v>
      </c>
    </row>
    <row r="17585" spans="1:5" x14ac:dyDescent="0.25">
      <c r="A17585" s="221">
        <v>89758.623630033195</v>
      </c>
      <c r="B17585" s="221">
        <v>1.0721085303484299</v>
      </c>
      <c r="C17585" s="221">
        <v>1.74470264227505</v>
      </c>
      <c r="D17585" s="221"/>
      <c r="E17585" s="221">
        <v>1.8037975397749899</v>
      </c>
    </row>
    <row r="17586" spans="1:5" x14ac:dyDescent="0.25">
      <c r="A17586" s="221">
        <v>89759.837580511594</v>
      </c>
      <c r="B17586" s="221">
        <v>2.00605527683491</v>
      </c>
      <c r="C17586" s="221">
        <v>1.74469185831157</v>
      </c>
      <c r="D17586" s="221"/>
      <c r="E17586" s="221">
        <v>1.80379668207913</v>
      </c>
    </row>
    <row r="17587" spans="1:5" x14ac:dyDescent="0.25">
      <c r="A17587" s="221">
        <v>89768.006262757204</v>
      </c>
      <c r="B17587" s="221">
        <v>1.1593311434620901</v>
      </c>
      <c r="C17587" s="221">
        <v>1.74461927051118</v>
      </c>
      <c r="D17587" s="221"/>
      <c r="E17587" s="221">
        <v>1.803790910637</v>
      </c>
    </row>
    <row r="17588" spans="1:5" x14ac:dyDescent="0.25">
      <c r="A17588" s="221">
        <v>89773.905924253297</v>
      </c>
      <c r="B17588" s="221">
        <v>-0.18098147597545</v>
      </c>
      <c r="C17588" s="221">
        <v>1.7445668212285099</v>
      </c>
      <c r="D17588" s="221"/>
      <c r="E17588" s="221">
        <v>1.8037867423325</v>
      </c>
    </row>
    <row r="17589" spans="1:5" x14ac:dyDescent="0.25">
      <c r="A17589" s="221">
        <v>89796.489530808904</v>
      </c>
      <c r="B17589" s="221">
        <v>0.85561390736745802</v>
      </c>
      <c r="C17589" s="221">
        <v>1.7443658607911801</v>
      </c>
      <c r="D17589" s="221"/>
      <c r="E17589" s="221">
        <v>1.80377078627318</v>
      </c>
    </row>
    <row r="17590" spans="1:5" x14ac:dyDescent="0.25">
      <c r="A17590" s="221">
        <v>89798.400734172101</v>
      </c>
      <c r="B17590" s="221">
        <v>0.86488549994201402</v>
      </c>
      <c r="C17590" s="221">
        <v>1.7443488403458201</v>
      </c>
      <c r="D17590" s="221"/>
      <c r="E17590" s="221">
        <v>1.8037694359452701</v>
      </c>
    </row>
    <row r="17591" spans="1:5" x14ac:dyDescent="0.25">
      <c r="A17591" s="221">
        <v>89799.591383202001</v>
      </c>
      <c r="B17591" s="221">
        <v>1.1486943453901299</v>
      </c>
      <c r="C17591" s="221">
        <v>1.7443382358126001</v>
      </c>
      <c r="D17591" s="221"/>
      <c r="E17591" s="221">
        <v>1.8037685947126401</v>
      </c>
    </row>
    <row r="17592" spans="1:5" x14ac:dyDescent="0.25">
      <c r="A17592" s="221">
        <v>89802.084726892499</v>
      </c>
      <c r="B17592" s="221">
        <v>2.5592718989743801</v>
      </c>
      <c r="C17592" s="221">
        <v>1.74431602615325</v>
      </c>
      <c r="D17592" s="221"/>
      <c r="E17592" s="221">
        <v>1.80376683308348</v>
      </c>
    </row>
    <row r="17593" spans="1:5" x14ac:dyDescent="0.25">
      <c r="A17593" s="221">
        <v>89806.554854472706</v>
      </c>
      <c r="B17593" s="221">
        <v>2.6531352555584999</v>
      </c>
      <c r="C17593" s="221">
        <v>1.7442761991365201</v>
      </c>
      <c r="D17593" s="221"/>
      <c r="E17593" s="221">
        <v>1.8037636747916199</v>
      </c>
    </row>
    <row r="17594" spans="1:5" x14ac:dyDescent="0.25">
      <c r="A17594" s="221">
        <v>89812.3458975377</v>
      </c>
      <c r="B17594" s="221">
        <v>1.74610608377967</v>
      </c>
      <c r="C17594" s="221">
        <v>1.7442245861496</v>
      </c>
      <c r="D17594" s="221"/>
      <c r="E17594" s="221">
        <v>1.8037595832296101</v>
      </c>
    </row>
    <row r="17595" spans="1:5" x14ac:dyDescent="0.25">
      <c r="A17595" s="221">
        <v>89814.550942823698</v>
      </c>
      <c r="B17595" s="221">
        <v>-5.0786246039091799E-2</v>
      </c>
      <c r="C17595" s="221">
        <v>1.7442049284808201</v>
      </c>
      <c r="D17595" s="221"/>
      <c r="E17595" s="221">
        <v>1.8037580252927301</v>
      </c>
    </row>
    <row r="17596" spans="1:5" x14ac:dyDescent="0.25">
      <c r="A17596" s="221">
        <v>89821.831055918607</v>
      </c>
      <c r="B17596" s="221">
        <v>0.95308786544261404</v>
      </c>
      <c r="C17596" s="221">
        <v>1.74414000742192</v>
      </c>
      <c r="D17596" s="221"/>
      <c r="E17596" s="221">
        <v>1.8037528816538699</v>
      </c>
    </row>
    <row r="17597" spans="1:5" x14ac:dyDescent="0.25">
      <c r="A17597" s="221">
        <v>89823.321601260293</v>
      </c>
      <c r="B17597" s="221">
        <v>2.33688751565222</v>
      </c>
      <c r="C17597" s="221">
        <v>1.74412671159239</v>
      </c>
      <c r="D17597" s="221"/>
      <c r="E17597" s="221">
        <v>1.8037518285346601</v>
      </c>
    </row>
    <row r="17598" spans="1:5" x14ac:dyDescent="0.25">
      <c r="A17598" s="221">
        <v>89832.858444808793</v>
      </c>
      <c r="B17598" s="221">
        <v>1.6746107966222801</v>
      </c>
      <c r="C17598" s="221">
        <v>1.7440416117149899</v>
      </c>
      <c r="D17598" s="221"/>
      <c r="E17598" s="221">
        <v>1.8037451011777901</v>
      </c>
    </row>
    <row r="17599" spans="1:5" x14ac:dyDescent="0.25">
      <c r="A17599" s="221">
        <v>89837.941216673295</v>
      </c>
      <c r="B17599" s="221">
        <v>1.8106586545464201</v>
      </c>
      <c r="C17599" s="221">
        <v>1.7439962354571801</v>
      </c>
      <c r="D17599" s="221"/>
      <c r="E17599" s="221">
        <v>1.80374151685026</v>
      </c>
    </row>
    <row r="17600" spans="1:5" x14ac:dyDescent="0.25">
      <c r="A17600" s="221">
        <v>89841.663532501596</v>
      </c>
      <c r="B17600" s="221">
        <v>1.4829577194649199</v>
      </c>
      <c r="C17600" s="221">
        <v>1.7439629952490301</v>
      </c>
      <c r="D17600" s="221"/>
      <c r="E17600" s="221">
        <v>1.8037388919047601</v>
      </c>
    </row>
    <row r="17601" spans="1:5" x14ac:dyDescent="0.25">
      <c r="A17601" s="221">
        <v>89886.803517264707</v>
      </c>
      <c r="B17601" s="221">
        <v>-0.37951054153157998</v>
      </c>
      <c r="C17601" s="221">
        <v>1.7435592689264201</v>
      </c>
      <c r="D17601" s="221"/>
      <c r="E17601" s="221">
        <v>1.8037071099045701</v>
      </c>
    </row>
    <row r="17602" spans="1:5" x14ac:dyDescent="0.25">
      <c r="A17602" s="221">
        <v>89913.311730499801</v>
      </c>
      <c r="B17602" s="221">
        <v>1.7946233571290799</v>
      </c>
      <c r="C17602" s="221">
        <v>1.7433216470217301</v>
      </c>
      <c r="D17602" s="221"/>
      <c r="E17602" s="221">
        <v>1.8036884529960699</v>
      </c>
    </row>
    <row r="17603" spans="1:5" x14ac:dyDescent="0.25">
      <c r="A17603" s="221">
        <v>89915.256312783997</v>
      </c>
      <c r="B17603" s="221">
        <v>1.8196029224077499</v>
      </c>
      <c r="C17603" s="221">
        <v>1.7433042001304899</v>
      </c>
      <c r="D17603" s="221"/>
      <c r="E17603" s="221">
        <v>1.80368708436765</v>
      </c>
    </row>
    <row r="17604" spans="1:5" x14ac:dyDescent="0.25">
      <c r="A17604" s="221">
        <v>89915.819219855897</v>
      </c>
      <c r="B17604" s="221">
        <v>2.1540410771940399</v>
      </c>
      <c r="C17604" s="221">
        <v>1.74329914930567</v>
      </c>
      <c r="D17604" s="221"/>
      <c r="E17604" s="221">
        <v>1.8036866881845699</v>
      </c>
    </row>
    <row r="17605" spans="1:5" x14ac:dyDescent="0.25">
      <c r="A17605" s="221">
        <v>89935.195701728793</v>
      </c>
      <c r="B17605" s="221">
        <v>1.7027491673516699</v>
      </c>
      <c r="C17605" s="221">
        <v>1.7431251813922899</v>
      </c>
      <c r="D17605" s="221"/>
      <c r="E17605" s="221">
        <v>1.8036730507037499</v>
      </c>
    </row>
    <row r="17606" spans="1:5" x14ac:dyDescent="0.25">
      <c r="A17606" s="221">
        <v>89949.641958789507</v>
      </c>
      <c r="B17606" s="221">
        <v>3.02059021381393</v>
      </c>
      <c r="C17606" s="221">
        <v>1.7429953429806899</v>
      </c>
      <c r="D17606" s="221"/>
      <c r="E17606" s="221">
        <v>1.8036628831947601</v>
      </c>
    </row>
    <row r="17607" spans="1:5" x14ac:dyDescent="0.25">
      <c r="A17607" s="221">
        <v>89980.292083762804</v>
      </c>
      <c r="B17607" s="221">
        <v>2.7492220984625302</v>
      </c>
      <c r="C17607" s="221">
        <v>1.7427194884932</v>
      </c>
      <c r="D17607" s="221"/>
      <c r="E17607" s="221">
        <v>1.8036413334783701</v>
      </c>
    </row>
    <row r="17608" spans="1:5" x14ac:dyDescent="0.25">
      <c r="A17608" s="221">
        <v>89981.298148985603</v>
      </c>
      <c r="B17608" s="221">
        <v>1.9213770715954299</v>
      </c>
      <c r="C17608" s="221">
        <v>1.7427104250647201</v>
      </c>
      <c r="D17608" s="221"/>
      <c r="E17608" s="221">
        <v>1.80364062703814</v>
      </c>
    </row>
    <row r="17609" spans="1:5" x14ac:dyDescent="0.25">
      <c r="A17609" s="221">
        <v>89990.468462843506</v>
      </c>
      <c r="B17609" s="221">
        <v>2.2326195276955101</v>
      </c>
      <c r="C17609" s="221">
        <v>1.7426277861786199</v>
      </c>
      <c r="D17609" s="221"/>
      <c r="E17609" s="221">
        <v>1.8036341878147499</v>
      </c>
    </row>
    <row r="17610" spans="1:5" x14ac:dyDescent="0.25">
      <c r="A17610" s="221">
        <v>89992.5406462346</v>
      </c>
      <c r="B17610" s="221">
        <v>1.8620965928256099</v>
      </c>
      <c r="C17610" s="221">
        <v>1.74260910621162</v>
      </c>
      <c r="D17610" s="221"/>
      <c r="E17610" s="221">
        <v>1.8036327327662101</v>
      </c>
    </row>
    <row r="17611" spans="1:5" x14ac:dyDescent="0.25">
      <c r="A17611" s="221">
        <v>90005.338324414595</v>
      </c>
      <c r="B17611" s="221">
        <v>2.0954945001204299</v>
      </c>
      <c r="C17611" s="221">
        <v>1.74249368813858</v>
      </c>
      <c r="D17611" s="221"/>
      <c r="E17611" s="221"/>
    </row>
    <row r="17612" spans="1:5" x14ac:dyDescent="0.25">
      <c r="A17612" s="221">
        <v>90022.4599145299</v>
      </c>
      <c r="B17612" s="221">
        <v>0.61542155857679004</v>
      </c>
      <c r="C17612" s="221">
        <v>1.7423391353327899</v>
      </c>
      <c r="D17612" s="221"/>
      <c r="E17612" s="221"/>
    </row>
    <row r="17613" spans="1:5" x14ac:dyDescent="0.25">
      <c r="A17613" s="221">
        <v>90022.463938191097</v>
      </c>
      <c r="B17613" s="221">
        <v>2.98083468081412</v>
      </c>
      <c r="C17613" s="221">
        <v>1.7423390989934899</v>
      </c>
      <c r="D17613" s="221"/>
      <c r="E17613" s="221"/>
    </row>
    <row r="17614" spans="1:5" x14ac:dyDescent="0.25">
      <c r="A17614" s="221">
        <v>90023.411331711104</v>
      </c>
      <c r="B17614" s="221">
        <v>2.4496446927975599</v>
      </c>
      <c r="C17614" s="221">
        <v>1.7423305424575399</v>
      </c>
      <c r="D17614" s="221"/>
      <c r="E17614" s="221"/>
    </row>
    <row r="17615" spans="1:5" x14ac:dyDescent="0.25">
      <c r="A17615" s="221">
        <v>90031.584404073597</v>
      </c>
      <c r="B17615" s="221">
        <v>1.9881608462075699</v>
      </c>
      <c r="C17615" s="221">
        <v>1.742256705979</v>
      </c>
      <c r="D17615" s="221"/>
      <c r="E17615" s="221"/>
    </row>
    <row r="17616" spans="1:5" x14ac:dyDescent="0.25">
      <c r="A17616" s="221">
        <v>90036.087798899694</v>
      </c>
      <c r="B17616" s="221">
        <v>2.1339291501697901</v>
      </c>
      <c r="C17616" s="221">
        <v>1.7422160064435901</v>
      </c>
      <c r="D17616" s="221"/>
      <c r="E17616" s="221"/>
    </row>
    <row r="17617" spans="1:5" x14ac:dyDescent="0.25">
      <c r="A17617" s="221">
        <v>90037.940937830397</v>
      </c>
      <c r="B17617" s="221">
        <v>1.02044337658482</v>
      </c>
      <c r="C17617" s="221">
        <v>1.74219925549574</v>
      </c>
      <c r="D17617" s="221"/>
      <c r="E17617" s="221"/>
    </row>
    <row r="17618" spans="1:5" x14ac:dyDescent="0.25">
      <c r="A17618" s="221">
        <v>90042.959895839798</v>
      </c>
      <c r="B17618" s="221">
        <v>1.8048512141550599</v>
      </c>
      <c r="C17618" s="221">
        <v>1.74215387873712</v>
      </c>
      <c r="D17618" s="221"/>
      <c r="E17618" s="221"/>
    </row>
    <row r="17619" spans="1:5" x14ac:dyDescent="0.25">
      <c r="A17619" s="221">
        <v>90056.092998368695</v>
      </c>
      <c r="B17619" s="221">
        <v>1.614469798022</v>
      </c>
      <c r="C17619" s="221">
        <v>1.74203507765188</v>
      </c>
      <c r="D17619" s="221"/>
      <c r="E17619" s="221"/>
    </row>
    <row r="17620" spans="1:5" x14ac:dyDescent="0.25">
      <c r="A17620" s="221">
        <v>90060.696417479805</v>
      </c>
      <c r="B17620" s="221">
        <v>1.9375414502874799</v>
      </c>
      <c r="C17620" s="221">
        <v>1.7419934136747199</v>
      </c>
      <c r="D17620" s="221"/>
      <c r="E17620" s="221"/>
    </row>
    <row r="17621" spans="1:5" x14ac:dyDescent="0.25">
      <c r="A17621" s="221">
        <v>90061.887226892795</v>
      </c>
      <c r="B17621" s="221">
        <v>1.1621986301128</v>
      </c>
      <c r="C17621" s="221">
        <v>1.7419826342275799</v>
      </c>
      <c r="D17621" s="221"/>
      <c r="E17621" s="221"/>
    </row>
    <row r="17622" spans="1:5" x14ac:dyDescent="0.25">
      <c r="A17622" s="221">
        <v>90066.325758642401</v>
      </c>
      <c r="B17622" s="221">
        <v>1.6076138060785401</v>
      </c>
      <c r="C17622" s="221">
        <v>1.74194244909744</v>
      </c>
      <c r="D17622" s="221"/>
      <c r="E17622" s="221"/>
    </row>
    <row r="17623" spans="1:5" x14ac:dyDescent="0.25">
      <c r="A17623" s="221">
        <v>90070.451912729506</v>
      </c>
      <c r="B17623" s="221">
        <v>0.34998850669223402</v>
      </c>
      <c r="C17623" s="221">
        <v>1.74190508275247</v>
      </c>
      <c r="D17623" s="221"/>
      <c r="E17623" s="221"/>
    </row>
    <row r="17624" spans="1:5" x14ac:dyDescent="0.25">
      <c r="A17624" s="221">
        <v>90080.416286112202</v>
      </c>
      <c r="B17624" s="221">
        <v>0.81506183945645505</v>
      </c>
      <c r="C17624" s="221">
        <v>1.74181480842172</v>
      </c>
      <c r="D17624" s="221"/>
      <c r="E17624" s="221"/>
    </row>
    <row r="17625" spans="1:5" x14ac:dyDescent="0.25">
      <c r="A17625" s="221">
        <v>90085.448625855206</v>
      </c>
      <c r="B17625" s="221">
        <v>1.6681134599565</v>
      </c>
      <c r="C17625" s="221">
        <v>1.7417691969193501</v>
      </c>
      <c r="D17625" s="221"/>
      <c r="E17625" s="221"/>
    </row>
    <row r="17626" spans="1:5" x14ac:dyDescent="0.25">
      <c r="A17626" s="221">
        <v>90095.726326128395</v>
      </c>
      <c r="B17626" s="221">
        <v>1.69127914048557</v>
      </c>
      <c r="C17626" s="221">
        <v>1.7416760016535999</v>
      </c>
      <c r="D17626" s="221"/>
      <c r="E17626" s="221"/>
    </row>
    <row r="17627" spans="1:5" x14ac:dyDescent="0.25">
      <c r="A17627" s="221">
        <v>90120.040184061101</v>
      </c>
      <c r="B17627" s="221">
        <v>-0.12418130756812799</v>
      </c>
      <c r="C17627" s="221">
        <v>1.7414553096129799</v>
      </c>
      <c r="D17627" s="221"/>
      <c r="E17627" s="221"/>
    </row>
    <row r="17628" spans="1:5" x14ac:dyDescent="0.25">
      <c r="A17628" s="221">
        <v>90144.122231832094</v>
      </c>
      <c r="B17628" s="221">
        <v>3.00459582858814</v>
      </c>
      <c r="C17628" s="221">
        <v>1.7412364175994399</v>
      </c>
      <c r="D17628" s="221"/>
      <c r="E17628" s="221"/>
    </row>
    <row r="17629" spans="1:5" x14ac:dyDescent="0.25">
      <c r="A17629" s="221">
        <v>90169.584748204696</v>
      </c>
      <c r="B17629" s="221">
        <v>2.5166200220159798</v>
      </c>
      <c r="C17629" s="221">
        <v>1.7410046515408999</v>
      </c>
      <c r="D17629" s="221"/>
      <c r="E17629" s="221"/>
    </row>
    <row r="17630" spans="1:5" x14ac:dyDescent="0.25">
      <c r="A17630" s="221">
        <v>90179.630597078096</v>
      </c>
      <c r="B17630" s="221">
        <v>2.9380574196198102</v>
      </c>
      <c r="C17630" s="221">
        <v>1.7409131201058801</v>
      </c>
      <c r="D17630" s="221"/>
      <c r="E17630" s="221"/>
    </row>
    <row r="17631" spans="1:5" x14ac:dyDescent="0.25">
      <c r="A17631" s="221">
        <v>90197.712257904204</v>
      </c>
      <c r="B17631" s="221">
        <v>1.39148498865704</v>
      </c>
      <c r="C17631" s="221">
        <v>1.7407482415434401</v>
      </c>
      <c r="D17631" s="221"/>
      <c r="E17631" s="221"/>
    </row>
    <row r="17632" spans="1:5" x14ac:dyDescent="0.25">
      <c r="A17632" s="221">
        <v>90203.946046735902</v>
      </c>
      <c r="B17632" s="221">
        <v>2.6794843137611699</v>
      </c>
      <c r="C17632" s="221">
        <v>1.74069135986171</v>
      </c>
      <c r="D17632" s="221"/>
      <c r="E17632" s="221"/>
    </row>
    <row r="17633" spans="1:5" x14ac:dyDescent="0.25">
      <c r="A17633" s="221">
        <v>90207.762483038503</v>
      </c>
      <c r="B17633" s="221">
        <v>4.0662223774604396</v>
      </c>
      <c r="C17633" s="221">
        <v>1.7406565261610401</v>
      </c>
      <c r="D17633" s="221"/>
      <c r="E17633" s="221"/>
    </row>
    <row r="17634" spans="1:5" x14ac:dyDescent="0.25">
      <c r="A17634" s="221">
        <v>90208.6423334672</v>
      </c>
      <c r="B17634" s="221">
        <v>1.4476360002028801</v>
      </c>
      <c r="C17634" s="221">
        <v>1.74064849446944</v>
      </c>
      <c r="D17634" s="221"/>
      <c r="E17634" s="221"/>
    </row>
    <row r="17635" spans="1:5" x14ac:dyDescent="0.25">
      <c r="A17635" s="221">
        <v>90216.1441985899</v>
      </c>
      <c r="B17635" s="221">
        <v>1.7517010292256601</v>
      </c>
      <c r="C17635" s="221">
        <v>1.7405799979916901</v>
      </c>
      <c r="D17635" s="221"/>
      <c r="E17635" s="221"/>
    </row>
    <row r="17636" spans="1:5" x14ac:dyDescent="0.25">
      <c r="A17636" s="221">
        <v>90220.096940385396</v>
      </c>
      <c r="B17636" s="221">
        <v>1.68384177947973</v>
      </c>
      <c r="C17636" s="221">
        <v>1.7405438956832899</v>
      </c>
      <c r="D17636" s="221"/>
      <c r="E17636" s="221"/>
    </row>
    <row r="17637" spans="1:5" x14ac:dyDescent="0.25">
      <c r="A17637" s="221">
        <v>90220.852796953404</v>
      </c>
      <c r="B17637" s="221">
        <v>3.1284948156802899</v>
      </c>
      <c r="C17637" s="221">
        <v>1.74053699118128</v>
      </c>
      <c r="D17637" s="221"/>
      <c r="E17637" s="221"/>
    </row>
    <row r="17638" spans="1:5" x14ac:dyDescent="0.25">
      <c r="A17638" s="221">
        <v>90242.729516223699</v>
      </c>
      <c r="B17638" s="221">
        <v>1.7403370300790499</v>
      </c>
      <c r="C17638" s="221">
        <v>1.7403370300790499</v>
      </c>
      <c r="D17638" s="221"/>
      <c r="E17638" s="221"/>
    </row>
    <row r="17639" spans="1:5" x14ac:dyDescent="0.25">
      <c r="A17639" s="221">
        <v>90243.526864838801</v>
      </c>
      <c r="B17639" s="221">
        <v>1.88401067760431</v>
      </c>
      <c r="C17639" s="221">
        <v>1.74032973749383</v>
      </c>
      <c r="D17639" s="221"/>
      <c r="E17639" s="221"/>
    </row>
    <row r="17640" spans="1:5" x14ac:dyDescent="0.25">
      <c r="A17640" s="221">
        <v>90244.872211235401</v>
      </c>
      <c r="B17640" s="221">
        <v>1.79293082057013</v>
      </c>
      <c r="C17640" s="221">
        <v>1.74031743217652</v>
      </c>
      <c r="D17640" s="221"/>
      <c r="E17640" s="221"/>
    </row>
    <row r="17641" spans="1:5" x14ac:dyDescent="0.25">
      <c r="A17641" s="221">
        <v>90257.928178678005</v>
      </c>
      <c r="B17641" s="221">
        <v>2.78266503648734</v>
      </c>
      <c r="C17641" s="221">
        <v>1.7401979678282999</v>
      </c>
      <c r="D17641" s="221"/>
      <c r="E17641" s="221"/>
    </row>
    <row r="17642" spans="1:5" x14ac:dyDescent="0.25">
      <c r="A17642" s="221">
        <v>90269.877269810095</v>
      </c>
      <c r="B17642" s="221">
        <v>1.51760300395154</v>
      </c>
      <c r="C17642" s="221">
        <v>1.7400885572788201</v>
      </c>
      <c r="D17642" s="221"/>
      <c r="E17642" s="221"/>
    </row>
    <row r="17643" spans="1:5" x14ac:dyDescent="0.25">
      <c r="A17643" s="221">
        <v>90279.151332265596</v>
      </c>
      <c r="B17643" s="221">
        <v>1.3758413961028699</v>
      </c>
      <c r="C17643" s="221">
        <v>1.7400035915856</v>
      </c>
      <c r="D17643" s="221"/>
      <c r="E17643" s="221"/>
    </row>
    <row r="17644" spans="1:5" x14ac:dyDescent="0.25">
      <c r="A17644" s="221">
        <v>90280.774646945894</v>
      </c>
      <c r="B17644" s="221">
        <v>1.6609251574636601</v>
      </c>
      <c r="C17644" s="221">
        <v>1.7399887149786499</v>
      </c>
      <c r="D17644" s="221"/>
      <c r="E17644" s="221"/>
    </row>
    <row r="17645" spans="1:5" x14ac:dyDescent="0.25">
      <c r="A17645" s="221">
        <v>90284.591529447804</v>
      </c>
      <c r="B17645" s="221">
        <v>3.4283528091326101</v>
      </c>
      <c r="C17645" s="221">
        <v>1.7399537306510999</v>
      </c>
      <c r="D17645" s="221"/>
      <c r="E17645" s="221"/>
    </row>
    <row r="17646" spans="1:5" x14ac:dyDescent="0.25">
      <c r="A17646" s="221">
        <v>90286.766134821693</v>
      </c>
      <c r="B17646" s="221">
        <v>1.99128747621042</v>
      </c>
      <c r="C17646" s="221">
        <v>1.73993379570205</v>
      </c>
      <c r="D17646" s="221"/>
      <c r="E17646" s="221"/>
    </row>
    <row r="17647" spans="1:5" x14ac:dyDescent="0.25">
      <c r="A17647" s="221">
        <v>90287.793961749907</v>
      </c>
      <c r="B17647" s="221">
        <v>2.93467834644265</v>
      </c>
      <c r="C17647" s="221">
        <v>1.7399243726409299</v>
      </c>
      <c r="D17647" s="221"/>
      <c r="E17647" s="221"/>
    </row>
    <row r="17648" spans="1:5" x14ac:dyDescent="0.25">
      <c r="A17648" s="221">
        <v>90298.768147239403</v>
      </c>
      <c r="B17648" s="221">
        <v>0.92367629642851101</v>
      </c>
      <c r="C17648" s="221">
        <v>1.73982372954203</v>
      </c>
      <c r="D17648" s="221"/>
      <c r="E17648" s="221"/>
    </row>
    <row r="17649" spans="1:5" x14ac:dyDescent="0.25">
      <c r="A17649" s="221">
        <v>90312.003208283495</v>
      </c>
      <c r="B17649" s="221">
        <v>1.36854738696504</v>
      </c>
      <c r="C17649" s="221">
        <v>1.7397022736952299</v>
      </c>
      <c r="D17649" s="221"/>
      <c r="E17649" s="221"/>
    </row>
    <row r="17650" spans="1:5" x14ac:dyDescent="0.25">
      <c r="A17650" s="221">
        <v>90314.864322968002</v>
      </c>
      <c r="B17650" s="221">
        <v>1.5518510483430099</v>
      </c>
      <c r="C17650" s="221">
        <v>1.73967600649924</v>
      </c>
      <c r="D17650" s="221"/>
      <c r="E17650" s="221"/>
    </row>
    <row r="17651" spans="1:5" x14ac:dyDescent="0.25">
      <c r="A17651" s="221">
        <v>90333.744869714297</v>
      </c>
      <c r="B17651" s="221">
        <v>0.54135620545854302</v>
      </c>
      <c r="C17651" s="221">
        <v>1.7395025689918</v>
      </c>
      <c r="D17651" s="221"/>
      <c r="E17651" s="221"/>
    </row>
    <row r="17652" spans="1:5" x14ac:dyDescent="0.25">
      <c r="A17652" s="221">
        <v>90374.040416449294</v>
      </c>
      <c r="B17652" s="221">
        <v>1.36429746283808</v>
      </c>
      <c r="C17652" s="221">
        <v>1.73913183694139</v>
      </c>
      <c r="D17652" s="221"/>
      <c r="E17652" s="221"/>
    </row>
    <row r="17653" spans="1:5" x14ac:dyDescent="0.25">
      <c r="A17653" s="221">
        <v>90380.521181841905</v>
      </c>
      <c r="B17653" s="221">
        <v>2.24627397679527</v>
      </c>
      <c r="C17653" s="221">
        <v>1.73907213923771</v>
      </c>
      <c r="D17653" s="221"/>
      <c r="E17653" s="221"/>
    </row>
    <row r="17654" spans="1:5" x14ac:dyDescent="0.25">
      <c r="A17654" s="221">
        <v>90388.382760344597</v>
      </c>
      <c r="B17654" s="221">
        <v>2.0512561748477198</v>
      </c>
      <c r="C17654" s="221">
        <v>1.73899969533639</v>
      </c>
      <c r="D17654" s="221"/>
      <c r="E17654" s="221"/>
    </row>
    <row r="17655" spans="1:5" x14ac:dyDescent="0.25">
      <c r="A17655" s="221">
        <v>90389.514007047401</v>
      </c>
      <c r="B17655" s="221">
        <v>2.8389244052700899</v>
      </c>
      <c r="C17655" s="221">
        <v>1.7389892685621799</v>
      </c>
      <c r="D17655" s="221"/>
      <c r="E17655" s="221"/>
    </row>
    <row r="17656" spans="1:5" x14ac:dyDescent="0.25">
      <c r="A17656" s="221">
        <v>90401.280008814603</v>
      </c>
      <c r="B17656" s="221">
        <v>2.35150815600795</v>
      </c>
      <c r="C17656" s="221">
        <v>1.7388807846422301</v>
      </c>
      <c r="D17656" s="221"/>
      <c r="E17656" s="221"/>
    </row>
    <row r="17657" spans="1:5" x14ac:dyDescent="0.25">
      <c r="A17657" s="221">
        <v>90421.306096245695</v>
      </c>
      <c r="B17657" s="221">
        <v>2.6500568266993398</v>
      </c>
      <c r="C17657" s="221">
        <v>1.73869599168083</v>
      </c>
      <c r="D17657" s="221"/>
      <c r="E17657" s="221"/>
    </row>
    <row r="17658" spans="1:5" x14ac:dyDescent="0.25">
      <c r="A17658" s="221">
        <v>90447.676046331297</v>
      </c>
      <c r="B17658" s="221">
        <v>3.0505457541878198</v>
      </c>
      <c r="C17658" s="221">
        <v>1.7384523737167601</v>
      </c>
      <c r="D17658" s="221"/>
      <c r="E17658" s="221"/>
    </row>
    <row r="17659" spans="1:5" x14ac:dyDescent="0.25">
      <c r="A17659" s="221">
        <v>90460.809382510604</v>
      </c>
      <c r="B17659" s="221">
        <v>2.9458691246372801</v>
      </c>
      <c r="C17659" s="221">
        <v>1.7383309066763299</v>
      </c>
      <c r="D17659" s="221"/>
      <c r="E17659" s="221"/>
    </row>
    <row r="17660" spans="1:5" x14ac:dyDescent="0.25">
      <c r="A17660" s="221">
        <v>90467.733507871293</v>
      </c>
      <c r="B17660" s="221">
        <v>1.22807329751582</v>
      </c>
      <c r="C17660" s="221">
        <v>1.7382668398514201</v>
      </c>
      <c r="D17660" s="221"/>
      <c r="E17660" s="221"/>
    </row>
    <row r="17661" spans="1:5" x14ac:dyDescent="0.25">
      <c r="A17661" s="221">
        <v>90480.393093075501</v>
      </c>
      <c r="B17661" s="221">
        <v>3.2532929863913398</v>
      </c>
      <c r="C17661" s="221">
        <v>1.7381496691203899</v>
      </c>
      <c r="D17661" s="221"/>
      <c r="E17661" s="221"/>
    </row>
    <row r="17662" spans="1:5" x14ac:dyDescent="0.25">
      <c r="A17662" s="221">
        <v>90489.537067350204</v>
      </c>
      <c r="B17662" s="221">
        <v>0.77548175058308499</v>
      </c>
      <c r="C17662" s="221">
        <v>1.73806498104079</v>
      </c>
      <c r="D17662" s="221"/>
      <c r="E17662" s="221"/>
    </row>
    <row r="17663" spans="1:5" x14ac:dyDescent="0.25">
      <c r="A17663" s="221">
        <v>90503.073766993199</v>
      </c>
      <c r="B17663" s="221">
        <v>1.8336403377977999</v>
      </c>
      <c r="C17663" s="221">
        <v>1.73793953721601</v>
      </c>
      <c r="D17663" s="221"/>
      <c r="E17663" s="221"/>
    </row>
    <row r="17664" spans="1:5" x14ac:dyDescent="0.25">
      <c r="A17664" s="221">
        <v>90513.878467346207</v>
      </c>
      <c r="B17664" s="221">
        <v>0.45745436532378397</v>
      </c>
      <c r="C17664" s="221">
        <v>1.73783935096338</v>
      </c>
      <c r="D17664" s="221"/>
      <c r="E17664" s="221"/>
    </row>
    <row r="17665" spans="1:5" x14ac:dyDescent="0.25">
      <c r="A17665" s="221">
        <v>90519.441857129204</v>
      </c>
      <c r="B17665" s="221">
        <v>2.17816850262686</v>
      </c>
      <c r="C17665" s="221">
        <v>1.7377877439903799</v>
      </c>
      <c r="D17665" s="221"/>
      <c r="E17665" s="221"/>
    </row>
    <row r="17666" spans="1:5" x14ac:dyDescent="0.25">
      <c r="A17666" s="221">
        <v>90521.9232461457</v>
      </c>
      <c r="B17666" s="221">
        <v>0.75124523634515505</v>
      </c>
      <c r="C17666" s="221">
        <v>1.7377647217166801</v>
      </c>
      <c r="D17666" s="221"/>
      <c r="E17666" s="221"/>
    </row>
    <row r="17667" spans="1:5" x14ac:dyDescent="0.25">
      <c r="A17667" s="221">
        <v>90532.288409148096</v>
      </c>
      <c r="B17667" s="221">
        <v>1.43965259073657</v>
      </c>
      <c r="C17667" s="221">
        <v>1.73766852391504</v>
      </c>
      <c r="D17667" s="221"/>
      <c r="E17667" s="221"/>
    </row>
    <row r="17668" spans="1:5" x14ac:dyDescent="0.25">
      <c r="A17668" s="221">
        <v>90541.798500543897</v>
      </c>
      <c r="B17668" s="221">
        <v>1.1661231632776199</v>
      </c>
      <c r="C17668" s="221">
        <v>1.7375802195149399</v>
      </c>
      <c r="D17668" s="221"/>
      <c r="E17668" s="221"/>
    </row>
    <row r="17669" spans="1:5" x14ac:dyDescent="0.25">
      <c r="A17669" s="221">
        <v>90566.260281477793</v>
      </c>
      <c r="B17669" s="221">
        <v>2.1703687726424699</v>
      </c>
      <c r="C17669" s="221">
        <v>1.73735289826326</v>
      </c>
      <c r="D17669" s="221"/>
      <c r="E17669" s="221"/>
    </row>
    <row r="17670" spans="1:5" x14ac:dyDescent="0.25">
      <c r="A17670" s="221">
        <v>90590.357704772803</v>
      </c>
      <c r="B17670" s="221">
        <v>0.94079082391356195</v>
      </c>
      <c r="C17670" s="221">
        <v>1.73712870392759</v>
      </c>
      <c r="D17670" s="221"/>
      <c r="E17670" s="221"/>
    </row>
    <row r="17671" spans="1:5" x14ac:dyDescent="0.25">
      <c r="A17671" s="221">
        <v>90598.616101311301</v>
      </c>
      <c r="B17671" s="221">
        <v>1.2218210991910401</v>
      </c>
      <c r="C17671" s="221">
        <v>1.73705181187748</v>
      </c>
      <c r="D17671" s="221"/>
      <c r="E17671" s="221"/>
    </row>
    <row r="17672" spans="1:5" x14ac:dyDescent="0.25">
      <c r="A17672" s="221">
        <v>90624.519615655503</v>
      </c>
      <c r="B17672" s="221">
        <v>-0.334996230136342</v>
      </c>
      <c r="C17672" s="221">
        <v>1.73681043727276</v>
      </c>
      <c r="D17672" s="221"/>
      <c r="E17672" s="221"/>
    </row>
    <row r="17673" spans="1:5" x14ac:dyDescent="0.25">
      <c r="A17673" s="221">
        <v>90645.081311454298</v>
      </c>
      <c r="B17673" s="221">
        <v>1.4224264782137801</v>
      </c>
      <c r="C17673" s="221">
        <v>1.7366186322002</v>
      </c>
      <c r="D17673" s="221"/>
      <c r="E17673" s="221"/>
    </row>
    <row r="17674" spans="1:5" x14ac:dyDescent="0.25">
      <c r="A17674" s="221">
        <v>90650.401139211695</v>
      </c>
      <c r="B17674" s="221">
        <v>1.6272138384420201</v>
      </c>
      <c r="C17674" s="221">
        <v>1.7365689778273301</v>
      </c>
      <c r="D17674" s="221"/>
      <c r="E17674" s="221"/>
    </row>
    <row r="17675" spans="1:5" x14ac:dyDescent="0.25">
      <c r="A17675" s="221">
        <v>90674.180635922399</v>
      </c>
      <c r="B17675" s="221">
        <v>2.2921407635732498</v>
      </c>
      <c r="C17675" s="221">
        <v>1.7363468763927901</v>
      </c>
      <c r="D17675" s="221"/>
      <c r="E17675" s="221"/>
    </row>
    <row r="17676" spans="1:5" x14ac:dyDescent="0.25">
      <c r="A17676" s="221">
        <v>90688.874236982694</v>
      </c>
      <c r="B17676" s="221">
        <v>3.1076014988373801</v>
      </c>
      <c r="C17676" s="221">
        <v>1.7362095177024599</v>
      </c>
      <c r="D17676" s="221"/>
      <c r="E17676" s="221"/>
    </row>
    <row r="17677" spans="1:5" x14ac:dyDescent="0.25">
      <c r="A17677" s="221">
        <v>90706.521808653095</v>
      </c>
      <c r="B17677" s="221">
        <v>1.84112480856535</v>
      </c>
      <c r="C17677" s="221">
        <v>1.7360444246253399</v>
      </c>
      <c r="D17677" s="221"/>
      <c r="E17677" s="221"/>
    </row>
    <row r="17678" spans="1:5" x14ac:dyDescent="0.25">
      <c r="A17678" s="221">
        <v>90722.956642624806</v>
      </c>
      <c r="B17678" s="221">
        <v>2.2994509705592598</v>
      </c>
      <c r="C17678" s="221">
        <v>1.7358905596655401</v>
      </c>
      <c r="D17678" s="221"/>
      <c r="E17678" s="221"/>
    </row>
    <row r="17679" spans="1:5" x14ac:dyDescent="0.25">
      <c r="A17679" s="221">
        <v>90723.346513949306</v>
      </c>
      <c r="B17679" s="221">
        <v>1.0737320399463</v>
      </c>
      <c r="C17679" s="221">
        <v>1.73588690827772</v>
      </c>
      <c r="D17679" s="221"/>
      <c r="E17679" s="221"/>
    </row>
    <row r="17680" spans="1:5" x14ac:dyDescent="0.25">
      <c r="A17680" s="221">
        <v>90724.080060405802</v>
      </c>
      <c r="B17680" s="221">
        <v>2.0031856514003401</v>
      </c>
      <c r="C17680" s="221">
        <v>1.7358800379872601</v>
      </c>
      <c r="D17680" s="221"/>
      <c r="E17680" s="221"/>
    </row>
    <row r="17681" spans="1:5" x14ac:dyDescent="0.25">
      <c r="A17681" s="221">
        <v>90727.4776405624</v>
      </c>
      <c r="B17681" s="221">
        <v>1.3271089889050001</v>
      </c>
      <c r="C17681" s="221">
        <v>1.73584821353158</v>
      </c>
      <c r="D17681" s="221"/>
      <c r="E17681" s="221"/>
    </row>
    <row r="17682" spans="1:5" x14ac:dyDescent="0.25">
      <c r="A17682" s="221">
        <v>90729.996619718702</v>
      </c>
      <c r="B17682" s="221">
        <v>0.43459202736582098</v>
      </c>
      <c r="C17682" s="221">
        <v>1.73582461619182</v>
      </c>
      <c r="D17682" s="221"/>
      <c r="E17682" s="221"/>
    </row>
    <row r="17683" spans="1:5" x14ac:dyDescent="0.25">
      <c r="A17683" s="221">
        <v>90745.700513606003</v>
      </c>
      <c r="B17683" s="221">
        <v>2.7988582176991401</v>
      </c>
      <c r="C17683" s="221">
        <v>1.73567744401251</v>
      </c>
      <c r="D17683" s="221"/>
      <c r="E17683" s="221"/>
    </row>
    <row r="17684" spans="1:5" x14ac:dyDescent="0.25">
      <c r="A17684" s="221">
        <v>90746.826830118895</v>
      </c>
      <c r="B17684" s="221">
        <v>0.941194205881968</v>
      </c>
      <c r="C17684" s="221">
        <v>1.7356668846095</v>
      </c>
      <c r="D17684" s="221"/>
      <c r="E17684" s="221"/>
    </row>
    <row r="17685" spans="1:5" x14ac:dyDescent="0.25">
      <c r="A17685" s="221">
        <v>90748.891357902801</v>
      </c>
      <c r="B17685" s="221">
        <v>2.1621841112639202</v>
      </c>
      <c r="C17685" s="221">
        <v>1.7356475279685399</v>
      </c>
      <c r="D17685" s="221"/>
      <c r="E17685" s="221"/>
    </row>
    <row r="17686" spans="1:5" x14ac:dyDescent="0.25">
      <c r="A17686" s="221">
        <v>90754.668044273902</v>
      </c>
      <c r="B17686" s="221">
        <v>0.39206626311345499</v>
      </c>
      <c r="C17686" s="221">
        <v>1.7355933575082201</v>
      </c>
      <c r="D17686" s="221"/>
      <c r="E17686" s="221"/>
    </row>
    <row r="17687" spans="1:5" x14ac:dyDescent="0.25">
      <c r="A17687" s="221">
        <v>90777.663982821599</v>
      </c>
      <c r="B17687" s="221">
        <v>0.98108158728091899</v>
      </c>
      <c r="C17687" s="221">
        <v>1.73537757967433</v>
      </c>
      <c r="D17687" s="221"/>
      <c r="E17687" s="221"/>
    </row>
    <row r="17688" spans="1:5" x14ac:dyDescent="0.25">
      <c r="A17688" s="221">
        <v>90787.102253946403</v>
      </c>
      <c r="B17688" s="221">
        <v>1.62861719474232</v>
      </c>
      <c r="C17688" s="221">
        <v>1.73528895537738</v>
      </c>
      <c r="D17688" s="221"/>
      <c r="E17688" s="221"/>
    </row>
    <row r="17689" spans="1:5" x14ac:dyDescent="0.25">
      <c r="A17689" s="221">
        <v>90791.284700472796</v>
      </c>
      <c r="B17689" s="221">
        <v>1.3788806433834699</v>
      </c>
      <c r="C17689" s="221">
        <v>1.7352496711740599</v>
      </c>
      <c r="D17689" s="221"/>
      <c r="E17689" s="221"/>
    </row>
    <row r="17690" spans="1:5" x14ac:dyDescent="0.25">
      <c r="A17690" s="221">
        <v>90792.311902915899</v>
      </c>
      <c r="B17690" s="221">
        <v>1.46093605355198</v>
      </c>
      <c r="C17690" s="221">
        <v>1.7352400217103201</v>
      </c>
      <c r="D17690" s="221"/>
      <c r="E17690" s="221"/>
    </row>
    <row r="17691" spans="1:5" x14ac:dyDescent="0.25">
      <c r="A17691" s="221">
        <v>90804.603833630405</v>
      </c>
      <c r="B17691" s="221">
        <v>2.6686244742315499</v>
      </c>
      <c r="C17691" s="221">
        <v>1.73512452249898</v>
      </c>
      <c r="D17691" s="221"/>
      <c r="E17691" s="221"/>
    </row>
    <row r="17692" spans="1:5" x14ac:dyDescent="0.25">
      <c r="A17692" s="221">
        <v>90820.431712949707</v>
      </c>
      <c r="B17692" s="221">
        <v>2.0166400252979799</v>
      </c>
      <c r="C17692" s="221">
        <v>1.7349757089084701</v>
      </c>
      <c r="D17692" s="221"/>
      <c r="E17692" s="221"/>
    </row>
    <row r="17693" spans="1:5" x14ac:dyDescent="0.25">
      <c r="A17693" s="221">
        <v>90824.116308853103</v>
      </c>
      <c r="B17693" s="221">
        <v>1.34454615123907</v>
      </c>
      <c r="C17693" s="221">
        <v>1.7349410520473401</v>
      </c>
      <c r="D17693" s="221"/>
      <c r="E17693" s="221"/>
    </row>
    <row r="17694" spans="1:5" x14ac:dyDescent="0.25">
      <c r="A17694" s="221">
        <v>90834.757909297696</v>
      </c>
      <c r="B17694" s="221">
        <v>0.81323834309781096</v>
      </c>
      <c r="C17694" s="221">
        <v>1.7348409282157</v>
      </c>
      <c r="D17694" s="221"/>
      <c r="E17694" s="221"/>
    </row>
    <row r="17695" spans="1:5" x14ac:dyDescent="0.25">
      <c r="A17695" s="221">
        <v>90836.808470010801</v>
      </c>
      <c r="B17695" s="221">
        <v>1.1794620541085701</v>
      </c>
      <c r="C17695" s="221">
        <v>1.7348216299171499</v>
      </c>
      <c r="D17695" s="221"/>
      <c r="E17695" s="221"/>
    </row>
    <row r="17696" spans="1:5" x14ac:dyDescent="0.25">
      <c r="A17696" s="221">
        <v>90848.194148926705</v>
      </c>
      <c r="B17696" s="221">
        <v>0.85872206376760296</v>
      </c>
      <c r="C17696" s="221">
        <v>1.7347144465205699</v>
      </c>
      <c r="D17696" s="221"/>
      <c r="E17696" s="221"/>
    </row>
    <row r="17697" spans="1:5" x14ac:dyDescent="0.25">
      <c r="A17697" s="221">
        <v>90848.619161730996</v>
      </c>
      <c r="B17697" s="221">
        <v>2.2808521469385599</v>
      </c>
      <c r="C17697" s="221">
        <v>1.73471044451437</v>
      </c>
      <c r="D17697" s="221"/>
      <c r="E17697" s="221"/>
    </row>
    <row r="17698" spans="1:5" x14ac:dyDescent="0.25">
      <c r="A17698" s="221">
        <v>90850.1487015577</v>
      </c>
      <c r="B17698" s="221">
        <v>0.73738242523881903</v>
      </c>
      <c r="C17698" s="221">
        <v>1.73469604147232</v>
      </c>
      <c r="D17698" s="221"/>
      <c r="E17698" s="221"/>
    </row>
    <row r="17699" spans="1:5" x14ac:dyDescent="0.25">
      <c r="A17699" s="221">
        <v>90850.206551967902</v>
      </c>
      <c r="B17699" s="221">
        <v>0.94478171915495202</v>
      </c>
      <c r="C17699" s="221">
        <v>1.73469549670098</v>
      </c>
      <c r="D17699" s="221"/>
      <c r="E17699" s="221"/>
    </row>
    <row r="17700" spans="1:5" x14ac:dyDescent="0.25">
      <c r="A17700" s="221">
        <v>90852.301717069204</v>
      </c>
      <c r="B17700" s="221">
        <v>1.9619820021285399</v>
      </c>
      <c r="C17700" s="221">
        <v>1.7346757658629399</v>
      </c>
      <c r="D17700" s="221"/>
      <c r="E17700" s="221"/>
    </row>
    <row r="17701" spans="1:5" x14ac:dyDescent="0.25">
      <c r="A17701" s="221">
        <v>90856.183840504498</v>
      </c>
      <c r="B17701" s="221">
        <v>1.76321198873528</v>
      </c>
      <c r="C17701" s="221">
        <v>1.73463920212124</v>
      </c>
      <c r="D17701" s="221"/>
      <c r="E17701" s="221"/>
    </row>
    <row r="17702" spans="1:5" x14ac:dyDescent="0.25">
      <c r="A17702" s="221">
        <v>90857.119144305994</v>
      </c>
      <c r="B17702" s="221">
        <v>1.9572456898357999</v>
      </c>
      <c r="C17702" s="221">
        <v>1.73463039205768</v>
      </c>
      <c r="D17702" s="221"/>
      <c r="E17702" s="221"/>
    </row>
    <row r="17703" spans="1:5" x14ac:dyDescent="0.25">
      <c r="A17703" s="221">
        <v>90876.922866841895</v>
      </c>
      <c r="B17703" s="221">
        <v>0.50788854284371499</v>
      </c>
      <c r="C17703" s="221">
        <v>1.73444377214853</v>
      </c>
      <c r="D17703" s="221"/>
      <c r="E17703" s="221"/>
    </row>
    <row r="17704" spans="1:5" x14ac:dyDescent="0.25">
      <c r="A17704" s="221">
        <v>90894.150514620793</v>
      </c>
      <c r="B17704" s="221">
        <v>1.7152322213597</v>
      </c>
      <c r="C17704" s="221">
        <v>1.7342813040557401</v>
      </c>
      <c r="D17704" s="221"/>
      <c r="E17704" s="221"/>
    </row>
    <row r="17705" spans="1:5" x14ac:dyDescent="0.25">
      <c r="A17705" s="221">
        <v>90897.876518289995</v>
      </c>
      <c r="B17705" s="221">
        <v>3.5247354615744801</v>
      </c>
      <c r="C17705" s="221">
        <v>1.73424615037608</v>
      </c>
      <c r="D17705" s="221"/>
      <c r="E17705" s="221"/>
    </row>
    <row r="17706" spans="1:5" x14ac:dyDescent="0.25">
      <c r="A17706" s="221">
        <v>90900.206480301305</v>
      </c>
      <c r="B17706" s="221">
        <v>1.4178144439522999</v>
      </c>
      <c r="C17706" s="221">
        <v>1.7342241651832999</v>
      </c>
      <c r="D17706" s="221"/>
      <c r="E17706" s="221"/>
    </row>
    <row r="17707" spans="1:5" x14ac:dyDescent="0.25">
      <c r="A17707" s="221">
        <v>90909.738563899402</v>
      </c>
      <c r="B17707" s="221">
        <v>2.11661068192093</v>
      </c>
      <c r="C17707" s="221">
        <v>1.73413420012884</v>
      </c>
      <c r="D17707" s="221"/>
      <c r="E17707" s="221"/>
    </row>
    <row r="17708" spans="1:5" x14ac:dyDescent="0.25">
      <c r="A17708" s="221">
        <v>90910.1928666124</v>
      </c>
      <c r="B17708" s="221">
        <v>2.2008759127832001</v>
      </c>
      <c r="C17708" s="221">
        <v>1.7341299114929001</v>
      </c>
      <c r="D17708" s="221"/>
      <c r="E17708" s="221"/>
    </row>
    <row r="17709" spans="1:5" x14ac:dyDescent="0.25">
      <c r="A17709" s="221">
        <v>90914.412853266796</v>
      </c>
      <c r="B17709" s="221">
        <v>3.1454277544486402</v>
      </c>
      <c r="C17709" s="221">
        <v>1.7340900708431599</v>
      </c>
      <c r="D17709" s="221"/>
      <c r="E17709" s="221"/>
    </row>
    <row r="17710" spans="1:5" x14ac:dyDescent="0.25">
      <c r="A17710" s="221">
        <v>90926.717209140799</v>
      </c>
      <c r="B17710" s="221">
        <v>0.68849240330224304</v>
      </c>
      <c r="C17710" s="221">
        <v>1.73397386761283</v>
      </c>
      <c r="D17710" s="221"/>
      <c r="E17710" s="221"/>
    </row>
    <row r="17711" spans="1:5" x14ac:dyDescent="0.25">
      <c r="A17711" s="221">
        <v>90931.889275505906</v>
      </c>
      <c r="B17711" s="221">
        <v>3.6871805243663198</v>
      </c>
      <c r="C17711" s="221">
        <v>1.7339250050846</v>
      </c>
      <c r="D17711" s="221"/>
      <c r="E17711" s="221"/>
    </row>
    <row r="17712" spans="1:5" x14ac:dyDescent="0.25">
      <c r="A17712" s="221">
        <v>90932.873529342003</v>
      </c>
      <c r="B17712" s="221">
        <v>1.27911850931188</v>
      </c>
      <c r="C17712" s="221">
        <v>1.73391570530901</v>
      </c>
      <c r="D17712" s="221"/>
      <c r="E17712" s="221"/>
    </row>
    <row r="17713" spans="1:5" x14ac:dyDescent="0.25">
      <c r="A17713" s="221">
        <v>90955.9017839023</v>
      </c>
      <c r="B17713" s="221">
        <v>1.4455602698643999</v>
      </c>
      <c r="C17713" s="221">
        <v>1.7336980175225101</v>
      </c>
      <c r="D17713" s="221"/>
      <c r="E17713" s="221"/>
    </row>
    <row r="17714" spans="1:5" x14ac:dyDescent="0.25">
      <c r="A17714" s="221">
        <v>90963.662567103704</v>
      </c>
      <c r="B17714" s="221">
        <v>1.9595618931173699</v>
      </c>
      <c r="C17714" s="221">
        <v>1.7336246095174099</v>
      </c>
      <c r="D17714" s="221"/>
      <c r="E17714" s="221"/>
    </row>
    <row r="17715" spans="1:5" x14ac:dyDescent="0.25">
      <c r="A17715" s="221">
        <v>90964.915019979904</v>
      </c>
      <c r="B17715" s="221">
        <v>2.9789713445035799</v>
      </c>
      <c r="C17715" s="221">
        <v>1.73361276066284</v>
      </c>
      <c r="D17715" s="221"/>
      <c r="E17715" s="221"/>
    </row>
    <row r="17716" spans="1:5" x14ac:dyDescent="0.25">
      <c r="A17716" s="221">
        <v>90983.047068424203</v>
      </c>
      <c r="B17716" s="221">
        <v>1.50824232956979</v>
      </c>
      <c r="C17716" s="221">
        <v>1.7334411568583401</v>
      </c>
      <c r="D17716" s="221"/>
      <c r="E17716" s="221"/>
    </row>
    <row r="17717" spans="1:5" x14ac:dyDescent="0.25">
      <c r="A17717" s="221">
        <v>90983.438676974707</v>
      </c>
      <c r="B17717" s="221">
        <v>0.81012047098501005</v>
      </c>
      <c r="C17717" s="221">
        <v>1.73343744928809</v>
      </c>
      <c r="D17717" s="221"/>
      <c r="E17717" s="221"/>
    </row>
    <row r="17718" spans="1:5" x14ac:dyDescent="0.25">
      <c r="A17718" s="221">
        <v>90997.586956846601</v>
      </c>
      <c r="B17718" s="221">
        <v>3.5659059425133801</v>
      </c>
      <c r="C17718" s="221">
        <v>1.7333034612171101</v>
      </c>
      <c r="D17718" s="221"/>
      <c r="E17718" s="221"/>
    </row>
    <row r="17719" spans="1:5" x14ac:dyDescent="0.25">
      <c r="A17719" s="221">
        <v>91011.481046519504</v>
      </c>
      <c r="B17719" s="221">
        <v>1.99436267419335</v>
      </c>
      <c r="C17719" s="221">
        <v>1.73317181061535</v>
      </c>
      <c r="D17719" s="221"/>
      <c r="E17719" s="221"/>
    </row>
    <row r="17720" spans="1:5" x14ac:dyDescent="0.25">
      <c r="A17720" s="221">
        <v>91017.121139601906</v>
      </c>
      <c r="B17720" s="221">
        <v>1.53916159325755</v>
      </c>
      <c r="C17720" s="221">
        <v>1.7331183486775199</v>
      </c>
      <c r="D17720" s="221"/>
      <c r="E17720" s="221"/>
    </row>
    <row r="17721" spans="1:5" x14ac:dyDescent="0.25">
      <c r="A17721" s="221">
        <v>91017.176212400504</v>
      </c>
      <c r="B17721" s="221">
        <v>3.72866237851375</v>
      </c>
      <c r="C17721" s="221">
        <v>1.7331178265874501</v>
      </c>
      <c r="D17721" s="221"/>
      <c r="E17721" s="221"/>
    </row>
    <row r="17722" spans="1:5" x14ac:dyDescent="0.25">
      <c r="A17722" s="221">
        <v>91027.802919002002</v>
      </c>
      <c r="B17722" s="221">
        <v>1.7053797180722501</v>
      </c>
      <c r="C17722" s="221">
        <v>1.7330170654447901</v>
      </c>
      <c r="D17722" s="221"/>
      <c r="E17722" s="221"/>
    </row>
    <row r="17723" spans="1:5" x14ac:dyDescent="0.25">
      <c r="A17723" s="221">
        <v>91032.459527065294</v>
      </c>
      <c r="B17723" s="221">
        <v>0.54092220760026999</v>
      </c>
      <c r="C17723" s="221">
        <v>1.7329728991953599</v>
      </c>
      <c r="D17723" s="221"/>
      <c r="E17723" s="221"/>
    </row>
    <row r="17724" spans="1:5" x14ac:dyDescent="0.25">
      <c r="A17724" s="221">
        <v>91034.934567191507</v>
      </c>
      <c r="B17724" s="221">
        <v>1.7298658828990501</v>
      </c>
      <c r="C17724" s="221">
        <v>1.73294942115254</v>
      </c>
      <c r="D17724" s="221"/>
      <c r="E17724" s="221"/>
    </row>
    <row r="17725" spans="1:5" x14ac:dyDescent="0.25">
      <c r="A17725" s="221">
        <v>91036.087994643705</v>
      </c>
      <c r="B17725" s="221">
        <v>1.5997129814148801</v>
      </c>
      <c r="C17725" s="221">
        <v>1.73293847907448</v>
      </c>
      <c r="D17725" s="221"/>
      <c r="E17725" s="221"/>
    </row>
    <row r="17726" spans="1:5" x14ac:dyDescent="0.25">
      <c r="A17726" s="221">
        <v>91037.781689316893</v>
      </c>
      <c r="B17726" s="221">
        <v>-0.68488856704671497</v>
      </c>
      <c r="C17726" s="221">
        <v>1.73292241084339</v>
      </c>
      <c r="D17726" s="221"/>
      <c r="E17726" s="221"/>
    </row>
    <row r="17727" spans="1:5" x14ac:dyDescent="0.25">
      <c r="A17727" s="221">
        <v>91052.193383202102</v>
      </c>
      <c r="B17727" s="221">
        <v>1.99593249719567</v>
      </c>
      <c r="C17727" s="221">
        <v>1.7327856442365499</v>
      </c>
      <c r="D17727" s="221"/>
      <c r="E17727" s="221"/>
    </row>
    <row r="17728" spans="1:5" x14ac:dyDescent="0.25">
      <c r="A17728" s="221">
        <v>91067.518882197604</v>
      </c>
      <c r="B17728" s="221">
        <v>1.81418953956669</v>
      </c>
      <c r="C17728" s="221">
        <v>1.73264012439839</v>
      </c>
      <c r="D17728" s="221"/>
      <c r="E17728" s="221"/>
    </row>
    <row r="17729" spans="1:5" x14ac:dyDescent="0.25">
      <c r="A17729" s="221">
        <v>91069.857991686004</v>
      </c>
      <c r="B17729" s="221">
        <v>1.8234320190845299</v>
      </c>
      <c r="C17729" s="221">
        <v>1.7326179065820499</v>
      </c>
      <c r="D17729" s="221"/>
      <c r="E17729" s="221"/>
    </row>
    <row r="17730" spans="1:5" x14ac:dyDescent="0.25">
      <c r="A17730" s="221">
        <v>91071.5670181764</v>
      </c>
      <c r="B17730" s="221">
        <v>-0.29892023688055103</v>
      </c>
      <c r="C17730" s="221">
        <v>1.73260167232829</v>
      </c>
      <c r="D17730" s="221"/>
      <c r="E17730" s="221"/>
    </row>
    <row r="17731" spans="1:5" x14ac:dyDescent="0.25">
      <c r="A17731" s="221">
        <v>91086.877649064598</v>
      </c>
      <c r="B17731" s="221">
        <v>0.69512614854430099</v>
      </c>
      <c r="C17731" s="221">
        <v>1.7324561888452099</v>
      </c>
      <c r="D17731" s="221"/>
      <c r="E17731" s="221"/>
    </row>
    <row r="17732" spans="1:5" x14ac:dyDescent="0.25">
      <c r="A17732" s="221">
        <v>91114.818886720401</v>
      </c>
      <c r="B17732" s="221">
        <v>1.60649772219037</v>
      </c>
      <c r="C17732" s="221">
        <v>1.7321904764866001</v>
      </c>
      <c r="D17732" s="221"/>
      <c r="E17732" s="221"/>
    </row>
    <row r="17733" spans="1:5" x14ac:dyDescent="0.25">
      <c r="A17733" s="221">
        <v>91166.6361510524</v>
      </c>
      <c r="B17733" s="221">
        <v>2.6159780610469201</v>
      </c>
      <c r="C17733" s="221">
        <v>1.7316969995966101</v>
      </c>
      <c r="D17733" s="221"/>
      <c r="E17733" s="221"/>
    </row>
    <row r="17734" spans="1:5" x14ac:dyDescent="0.25">
      <c r="A17734" s="221">
        <v>91195.282961718796</v>
      </c>
      <c r="B17734" s="221">
        <v>2.3472065701110498</v>
      </c>
      <c r="C17734" s="221">
        <v>1.73142379520642</v>
      </c>
      <c r="D17734" s="221"/>
      <c r="E17734" s="221"/>
    </row>
    <row r="17735" spans="1:5" x14ac:dyDescent="0.25">
      <c r="A17735" s="221">
        <v>91199.103202579194</v>
      </c>
      <c r="B17735" s="221">
        <v>2.0887732518062299</v>
      </c>
      <c r="C17735" s="221">
        <v>1.7313873409664799</v>
      </c>
      <c r="D17735" s="221"/>
      <c r="E17735" s="221"/>
    </row>
    <row r="17736" spans="1:5" x14ac:dyDescent="0.25">
      <c r="A17736" s="221">
        <v>91203.595723737701</v>
      </c>
      <c r="B17736" s="221">
        <v>2.2545323853128401</v>
      </c>
      <c r="C17736" s="221">
        <v>1.7313444653919901</v>
      </c>
      <c r="D17736" s="221"/>
      <c r="E17736" s="221"/>
    </row>
    <row r="17737" spans="1:5" x14ac:dyDescent="0.25">
      <c r="A17737" s="221">
        <v>91217.991035915693</v>
      </c>
      <c r="B17737" s="221">
        <v>1.54150230499455</v>
      </c>
      <c r="C17737" s="221">
        <v>1.7312070351376601</v>
      </c>
      <c r="D17737" s="221"/>
      <c r="E17737" s="221"/>
    </row>
    <row r="17738" spans="1:5" x14ac:dyDescent="0.25">
      <c r="A17738" s="221">
        <v>91231.091892227007</v>
      </c>
      <c r="B17738" s="221">
        <v>0.79861808642021104</v>
      </c>
      <c r="C17738" s="221">
        <v>1.7310819039438601</v>
      </c>
      <c r="D17738" s="221"/>
      <c r="E17738" s="221"/>
    </row>
    <row r="17739" spans="1:5" x14ac:dyDescent="0.25">
      <c r="A17739" s="221">
        <v>91231.8467266066</v>
      </c>
      <c r="B17739" s="221">
        <v>2.4498365066932801</v>
      </c>
      <c r="C17739" s="221">
        <v>1.73107469253471</v>
      </c>
      <c r="D17739" s="221"/>
      <c r="E17739" s="221"/>
    </row>
    <row r="17740" spans="1:5" x14ac:dyDescent="0.25">
      <c r="A17740" s="221">
        <v>91233.500653527095</v>
      </c>
      <c r="B17740" s="221">
        <v>2.3900320341229602</v>
      </c>
      <c r="C17740" s="221">
        <v>1.7310588908803699</v>
      </c>
      <c r="D17740" s="221"/>
      <c r="E17740" s="221"/>
    </row>
    <row r="17741" spans="1:5" x14ac:dyDescent="0.25">
      <c r="A17741" s="221">
        <v>91239.806050475207</v>
      </c>
      <c r="B17741" s="221">
        <v>2.1701658885550499</v>
      </c>
      <c r="C17741" s="221">
        <v>1.73099864084361</v>
      </c>
      <c r="D17741" s="221"/>
      <c r="E17741" s="221"/>
    </row>
    <row r="17742" spans="1:5" x14ac:dyDescent="0.25">
      <c r="A17742" s="221">
        <v>91242.274715234904</v>
      </c>
      <c r="B17742" s="221">
        <v>1.7057624407463801</v>
      </c>
      <c r="C17742" s="221">
        <v>1.73097504847664</v>
      </c>
      <c r="D17742" s="221"/>
      <c r="E17742" s="221"/>
    </row>
    <row r="17743" spans="1:5" x14ac:dyDescent="0.25">
      <c r="A17743" s="221">
        <v>91258.350705085104</v>
      </c>
      <c r="B17743" s="221">
        <v>1.5130173058455401</v>
      </c>
      <c r="C17743" s="221">
        <v>1.73082136653981</v>
      </c>
      <c r="D17743" s="221"/>
      <c r="E17743" s="221"/>
    </row>
    <row r="17744" spans="1:5" x14ac:dyDescent="0.25">
      <c r="A17744" s="221">
        <v>91262.602011660798</v>
      </c>
      <c r="B17744" s="221">
        <v>2.05865093021949</v>
      </c>
      <c r="C17744" s="221">
        <v>1.7307807113862701</v>
      </c>
      <c r="D17744" s="221"/>
      <c r="E17744" s="221"/>
    </row>
    <row r="17745" spans="1:5" x14ac:dyDescent="0.25">
      <c r="A17745" s="221">
        <v>91267.878658697693</v>
      </c>
      <c r="B17745" s="221">
        <v>1.96836923948314</v>
      </c>
      <c r="C17745" s="221">
        <v>1.7307302428987501</v>
      </c>
      <c r="D17745" s="221"/>
      <c r="E17745" s="221"/>
    </row>
    <row r="17746" spans="1:5" x14ac:dyDescent="0.25">
      <c r="A17746" s="221">
        <v>91275.455295263906</v>
      </c>
      <c r="B17746" s="221">
        <v>2.5077283103277099</v>
      </c>
      <c r="C17746" s="221">
        <v>1.7306577606670499</v>
      </c>
      <c r="D17746" s="221"/>
      <c r="E17746" s="221"/>
    </row>
    <row r="17747" spans="1:5" x14ac:dyDescent="0.25">
      <c r="A17747" s="221">
        <v>91297.253405809301</v>
      </c>
      <c r="B17747" s="221">
        <v>-0.55882976371751703</v>
      </c>
      <c r="C17747" s="221">
        <v>1.7304491268398701</v>
      </c>
      <c r="D17747" s="221"/>
      <c r="E17747" s="221"/>
    </row>
    <row r="17748" spans="1:5" x14ac:dyDescent="0.25">
      <c r="A17748" s="221">
        <v>91299.769173159104</v>
      </c>
      <c r="B17748" s="221">
        <v>1.3265450060909101</v>
      </c>
      <c r="C17748" s="221">
        <v>1.7304250383433499</v>
      </c>
      <c r="D17748" s="221"/>
      <c r="E17748" s="221"/>
    </row>
    <row r="17749" spans="1:5" x14ac:dyDescent="0.25">
      <c r="A17749" s="221">
        <v>91299.804456167301</v>
      </c>
      <c r="B17749" s="221">
        <v>3.9155710275237601</v>
      </c>
      <c r="C17749" s="221">
        <v>1.73042470049413</v>
      </c>
      <c r="D17749" s="221"/>
      <c r="E17749" s="221"/>
    </row>
    <row r="17750" spans="1:5" x14ac:dyDescent="0.25">
      <c r="A17750" s="221">
        <v>91303.947470480096</v>
      </c>
      <c r="B17750" s="221">
        <v>1.65188642241698</v>
      </c>
      <c r="C17750" s="221">
        <v>1.7303850267344201</v>
      </c>
      <c r="D17750" s="221"/>
      <c r="E17750" s="221"/>
    </row>
    <row r="17751" spans="1:5" x14ac:dyDescent="0.25">
      <c r="A17751" s="221">
        <v>91309.023221675001</v>
      </c>
      <c r="B17751" s="221">
        <v>0.68207722193012199</v>
      </c>
      <c r="C17751" s="221">
        <v>1.7303364137311601</v>
      </c>
      <c r="D17751" s="221"/>
      <c r="E17751" s="221"/>
    </row>
    <row r="17752" spans="1:5" x14ac:dyDescent="0.25">
      <c r="A17752" s="221">
        <v>91313.808484444002</v>
      </c>
      <c r="B17752" s="221">
        <v>1.11406376436356</v>
      </c>
      <c r="C17752" s="221">
        <v>1.7302905755406</v>
      </c>
      <c r="D17752" s="221"/>
      <c r="E17752" s="221"/>
    </row>
    <row r="17753" spans="1:5" x14ac:dyDescent="0.25">
      <c r="A17753" s="221">
        <v>91334.844049994805</v>
      </c>
      <c r="B17753" s="221">
        <v>1.8094025865651899</v>
      </c>
      <c r="C17753" s="221">
        <v>1.7300889911697599</v>
      </c>
      <c r="D17753" s="221"/>
      <c r="E17753" s="221"/>
    </row>
    <row r="17754" spans="1:5" x14ac:dyDescent="0.25">
      <c r="A17754" s="221">
        <v>91345.781307143407</v>
      </c>
      <c r="B17754" s="221">
        <v>3.1365330596812901</v>
      </c>
      <c r="C17754" s="221">
        <v>1.72998412545455</v>
      </c>
      <c r="D17754" s="221"/>
      <c r="E17754" s="221"/>
    </row>
    <row r="17755" spans="1:5" x14ac:dyDescent="0.25">
      <c r="A17755" s="221">
        <v>91368.453061802196</v>
      </c>
      <c r="B17755" s="221">
        <v>1.0368773182050299</v>
      </c>
      <c r="C17755" s="221">
        <v>1.72976663436283</v>
      </c>
      <c r="D17755" s="221"/>
      <c r="E17755" s="221"/>
    </row>
    <row r="17756" spans="1:5" x14ac:dyDescent="0.25">
      <c r="A17756" s="221">
        <v>91381.204832007701</v>
      </c>
      <c r="B17756" s="221">
        <v>2.9020671010986998</v>
      </c>
      <c r="C17756" s="221">
        <v>1.72964423808399</v>
      </c>
      <c r="D17756" s="221"/>
      <c r="E17756" s="221"/>
    </row>
    <row r="17757" spans="1:5" x14ac:dyDescent="0.25">
      <c r="A17757" s="221">
        <v>91384.341197251299</v>
      </c>
      <c r="B17757" s="221">
        <v>2.5474678764133301</v>
      </c>
      <c r="C17757" s="221">
        <v>1.72961412662645</v>
      </c>
      <c r="D17757" s="221"/>
      <c r="E17757" s="221"/>
    </row>
    <row r="17758" spans="1:5" x14ac:dyDescent="0.25">
      <c r="A17758" s="221">
        <v>91397.139555766902</v>
      </c>
      <c r="B17758" s="221">
        <v>1.5819433345781999</v>
      </c>
      <c r="C17758" s="221">
        <v>1.7294912224888599</v>
      </c>
      <c r="D17758" s="221"/>
      <c r="E17758" s="221"/>
    </row>
    <row r="17759" spans="1:5" x14ac:dyDescent="0.25">
      <c r="A17759" s="221">
        <v>91405.172829621399</v>
      </c>
      <c r="B17759" s="221">
        <v>1.2469616105233801</v>
      </c>
      <c r="C17759" s="221">
        <v>1.72941405327193</v>
      </c>
      <c r="D17759" s="221"/>
      <c r="E17759" s="221"/>
    </row>
    <row r="17760" spans="1:5" x14ac:dyDescent="0.25">
      <c r="A17760" s="221">
        <v>91419.543382424803</v>
      </c>
      <c r="B17760" s="221">
        <v>1.39336655377547</v>
      </c>
      <c r="C17760" s="221">
        <v>1.72927595962645</v>
      </c>
      <c r="D17760" s="221"/>
      <c r="E17760" s="221"/>
    </row>
    <row r="17761" spans="1:5" x14ac:dyDescent="0.25">
      <c r="A17761" s="221">
        <v>91434.735853160601</v>
      </c>
      <c r="B17761" s="221">
        <v>0.99673222385285898</v>
      </c>
      <c r="C17761" s="221">
        <v>1.72912990232136</v>
      </c>
      <c r="D17761" s="221"/>
      <c r="E17761" s="221"/>
    </row>
    <row r="17762" spans="1:5" x14ac:dyDescent="0.25">
      <c r="A17762" s="221">
        <v>91436.110167070205</v>
      </c>
      <c r="B17762" s="221">
        <v>2.0618858585220501</v>
      </c>
      <c r="C17762" s="221">
        <v>1.7291166866515999</v>
      </c>
      <c r="D17762" s="221"/>
      <c r="E17762" s="221"/>
    </row>
    <row r="17763" spans="1:5" x14ac:dyDescent="0.25">
      <c r="A17763" s="221">
        <v>91458.016175956</v>
      </c>
      <c r="B17763" s="221">
        <v>-0.39192447236634498</v>
      </c>
      <c r="C17763" s="221">
        <v>1.7289059609406101</v>
      </c>
      <c r="D17763" s="221"/>
      <c r="E17763" s="221"/>
    </row>
    <row r="17764" spans="1:5" x14ac:dyDescent="0.25">
      <c r="A17764" s="221">
        <v>91463.903865094006</v>
      </c>
      <c r="B17764" s="221">
        <v>2.1720962234759802</v>
      </c>
      <c r="C17764" s="221">
        <v>1.72884930071433</v>
      </c>
      <c r="D17764" s="221"/>
      <c r="E17764" s="221"/>
    </row>
    <row r="17765" spans="1:5" x14ac:dyDescent="0.25">
      <c r="A17765" s="221">
        <v>91466.778790457494</v>
      </c>
      <c r="B17765" s="221">
        <v>-2.5925736635066601</v>
      </c>
      <c r="C17765" s="221">
        <v>1.7288216302708701</v>
      </c>
      <c r="D17765" s="221"/>
      <c r="E17765" s="221"/>
    </row>
    <row r="17766" spans="1:5" x14ac:dyDescent="0.25">
      <c r="A17766" s="221">
        <v>91486.667876753301</v>
      </c>
      <c r="B17766" s="221">
        <v>1.0377695985875199</v>
      </c>
      <c r="C17766" s="221">
        <v>1.7286301388832399</v>
      </c>
      <c r="D17766" s="221"/>
      <c r="E17766" s="221"/>
    </row>
    <row r="17767" spans="1:5" x14ac:dyDescent="0.25">
      <c r="A17767" s="221">
        <v>91497.461893990505</v>
      </c>
      <c r="B17767" s="221">
        <v>0.66767978060491295</v>
      </c>
      <c r="C17767" s="221">
        <v>1.72852616809429</v>
      </c>
      <c r="D17767" s="221"/>
      <c r="E17767" s="221"/>
    </row>
    <row r="17768" spans="1:5" x14ac:dyDescent="0.25">
      <c r="A17768" s="221">
        <v>91525.771564318202</v>
      </c>
      <c r="B17768" s="221">
        <v>2.5518720365519201</v>
      </c>
      <c r="C17768" s="221">
        <v>1.7282533288376001</v>
      </c>
      <c r="D17768" s="221"/>
      <c r="E17768" s="221"/>
    </row>
    <row r="17769" spans="1:5" x14ac:dyDescent="0.25">
      <c r="A17769" s="221">
        <v>91530.007984950207</v>
      </c>
      <c r="B17769" s="221">
        <v>1.6647799657696101</v>
      </c>
      <c r="C17769" s="221">
        <v>1.7282124807182799</v>
      </c>
      <c r="D17769" s="221"/>
      <c r="E17769" s="221"/>
    </row>
    <row r="17770" spans="1:5" x14ac:dyDescent="0.25">
      <c r="A17770" s="221">
        <v>91544.235124860104</v>
      </c>
      <c r="B17770" s="221">
        <v>4.3644177542987403</v>
      </c>
      <c r="C17770" s="221">
        <v>1.72807526514587</v>
      </c>
      <c r="D17770" s="221"/>
      <c r="E17770" s="221"/>
    </row>
    <row r="17771" spans="1:5" x14ac:dyDescent="0.25">
      <c r="A17771" s="221">
        <v>91545.116527678707</v>
      </c>
      <c r="B17771" s="221">
        <v>1.3271849389416801</v>
      </c>
      <c r="C17771" s="221">
        <v>1.7280667625383399</v>
      </c>
      <c r="D17771" s="221"/>
      <c r="E17771" s="221"/>
    </row>
    <row r="17772" spans="1:5" x14ac:dyDescent="0.25">
      <c r="A17772" s="221">
        <v>91549.120617034598</v>
      </c>
      <c r="B17772" s="221">
        <v>1.7595140372346001</v>
      </c>
      <c r="C17772" s="221">
        <v>1.72802813375346</v>
      </c>
      <c r="D17772" s="221"/>
      <c r="E17772" s="221"/>
    </row>
    <row r="17773" spans="1:5" x14ac:dyDescent="0.25">
      <c r="A17773" s="221">
        <v>91549.276370485502</v>
      </c>
      <c r="B17773" s="221">
        <v>1.44526421661288</v>
      </c>
      <c r="C17773" s="221">
        <v>1.72802663106093</v>
      </c>
      <c r="D17773" s="221"/>
      <c r="E17773" s="221"/>
    </row>
    <row r="17774" spans="1:5" x14ac:dyDescent="0.25">
      <c r="A17774" s="221">
        <v>91569.2089213172</v>
      </c>
      <c r="B17774" s="221">
        <v>2.0817913909744399</v>
      </c>
      <c r="C17774" s="221">
        <v>1.7278342704331899</v>
      </c>
      <c r="D17774" s="221"/>
      <c r="E17774" s="221"/>
    </row>
    <row r="17775" spans="1:5" x14ac:dyDescent="0.25">
      <c r="A17775" s="221">
        <v>91574.488719719899</v>
      </c>
      <c r="B17775" s="221">
        <v>1.5086522312384401</v>
      </c>
      <c r="C17775" s="221">
        <v>1.7277832996354601</v>
      </c>
      <c r="D17775" s="221"/>
      <c r="E17775" s="221"/>
    </row>
    <row r="17776" spans="1:5" x14ac:dyDescent="0.25">
      <c r="A17776" s="221">
        <v>91577.327793256205</v>
      </c>
      <c r="B17776" s="221">
        <v>3.5129799383338201</v>
      </c>
      <c r="C17776" s="221">
        <v>1.72775588772457</v>
      </c>
      <c r="D17776" s="221"/>
      <c r="E17776" s="221"/>
    </row>
    <row r="17777" spans="1:5" x14ac:dyDescent="0.25">
      <c r="A17777" s="221">
        <v>91597.850109815001</v>
      </c>
      <c r="B17777" s="221">
        <v>1.6354533517238401</v>
      </c>
      <c r="C17777" s="221">
        <v>1.7275576824503101</v>
      </c>
      <c r="D17777" s="221"/>
      <c r="E17777" s="221"/>
    </row>
    <row r="17778" spans="1:5" x14ac:dyDescent="0.25">
      <c r="A17778" s="221">
        <v>91634.665876992207</v>
      </c>
      <c r="B17778" s="221">
        <v>4.0251904071338904</v>
      </c>
      <c r="C17778" s="221">
        <v>1.72720184000699</v>
      </c>
      <c r="D17778" s="221"/>
      <c r="E17778" s="221"/>
    </row>
    <row r="17779" spans="1:5" x14ac:dyDescent="0.25">
      <c r="A17779" s="221">
        <v>91641.485398530203</v>
      </c>
      <c r="B17779" s="221">
        <v>1.2777308992841401</v>
      </c>
      <c r="C17779" s="221">
        <v>1.7271358880227099</v>
      </c>
      <c r="D17779" s="221"/>
      <c r="E17779" s="221"/>
    </row>
    <row r="17780" spans="1:5" x14ac:dyDescent="0.25">
      <c r="A17780" s="221">
        <v>91658.466197168804</v>
      </c>
      <c r="B17780" s="221">
        <v>2.01645505939541</v>
      </c>
      <c r="C17780" s="221">
        <v>1.7269716149093299</v>
      </c>
      <c r="D17780" s="221"/>
      <c r="E17780" s="221"/>
    </row>
    <row r="17781" spans="1:5" x14ac:dyDescent="0.25">
      <c r="A17781" s="221">
        <v>91685.781473874493</v>
      </c>
      <c r="B17781" s="221">
        <v>2.0418205282406001</v>
      </c>
      <c r="C17781" s="221">
        <v>1.7267072149537399</v>
      </c>
      <c r="D17781" s="221"/>
      <c r="E17781" s="221"/>
    </row>
    <row r="17782" spans="1:5" x14ac:dyDescent="0.25">
      <c r="A17782" s="221">
        <v>91688.259109320206</v>
      </c>
      <c r="B17782" s="221">
        <v>3.07885680510365</v>
      </c>
      <c r="C17782" s="221">
        <v>1.72668322367975</v>
      </c>
      <c r="D17782" s="221"/>
      <c r="E17782" s="221"/>
    </row>
    <row r="17783" spans="1:5" x14ac:dyDescent="0.25">
      <c r="A17783" s="221">
        <v>91705.534971915404</v>
      </c>
      <c r="B17783" s="221">
        <v>1.6776574067382399</v>
      </c>
      <c r="C17783" s="221">
        <v>1.72651589628671</v>
      </c>
      <c r="D17783" s="221"/>
      <c r="E17783" s="221"/>
    </row>
    <row r="17784" spans="1:5" x14ac:dyDescent="0.25">
      <c r="A17784" s="221">
        <v>91729.203252238905</v>
      </c>
      <c r="B17784" s="221">
        <v>2.1863137624117002</v>
      </c>
      <c r="C17784" s="221">
        <v>1.72628653788062</v>
      </c>
      <c r="D17784" s="221"/>
      <c r="E17784" s="221"/>
    </row>
    <row r="17785" spans="1:5" x14ac:dyDescent="0.25">
      <c r="A17785" s="221">
        <v>91736.255825053202</v>
      </c>
      <c r="B17785" s="221">
        <v>1.6476178499305001</v>
      </c>
      <c r="C17785" s="221">
        <v>1.72621816890533</v>
      </c>
      <c r="D17785" s="221"/>
      <c r="E17785" s="221"/>
    </row>
    <row r="17786" spans="1:5" x14ac:dyDescent="0.25">
      <c r="A17786" s="221">
        <v>91747.032308912298</v>
      </c>
      <c r="B17786" s="221">
        <v>1.48694273687462</v>
      </c>
      <c r="C17786" s="221">
        <v>1.7261136770413901</v>
      </c>
      <c r="D17786" s="221"/>
      <c r="E17786" s="221"/>
    </row>
    <row r="17787" spans="1:5" x14ac:dyDescent="0.25">
      <c r="A17787" s="221">
        <v>91747.409223142997</v>
      </c>
      <c r="B17787" s="221">
        <v>2.3067027616862998</v>
      </c>
      <c r="C17787" s="221">
        <v>1.7261100218813901</v>
      </c>
      <c r="D17787" s="221"/>
      <c r="E17787" s="221"/>
    </row>
    <row r="17788" spans="1:5" x14ac:dyDescent="0.25">
      <c r="A17788" s="221">
        <v>91758.784681190504</v>
      </c>
      <c r="B17788" s="221">
        <v>1.3599685379855</v>
      </c>
      <c r="C17788" s="221">
        <v>1.7259996917858</v>
      </c>
      <c r="D17788" s="221"/>
      <c r="E17788" s="221"/>
    </row>
    <row r="17789" spans="1:5" x14ac:dyDescent="0.25">
      <c r="A17789" s="221">
        <v>91777.262188850204</v>
      </c>
      <c r="B17789" s="221">
        <v>4.5744958045916402</v>
      </c>
      <c r="C17789" s="221">
        <v>1.7258204153025201</v>
      </c>
      <c r="D17789" s="221"/>
      <c r="E17789" s="221"/>
    </row>
    <row r="17790" spans="1:5" x14ac:dyDescent="0.25">
      <c r="A17790" s="221">
        <v>91782.950800006496</v>
      </c>
      <c r="B17790" s="221">
        <v>-5.2431403585551102E-2</v>
      </c>
      <c r="C17790" s="221">
        <v>1.72576520656055</v>
      </c>
      <c r="D17790" s="221"/>
      <c r="E17790" s="221"/>
    </row>
    <row r="17791" spans="1:5" x14ac:dyDescent="0.25">
      <c r="A17791" s="221">
        <v>91783.085913257906</v>
      </c>
      <c r="B17791" s="221">
        <v>4.4372651484836201</v>
      </c>
      <c r="C17791" s="221">
        <v>1.7257638951738301</v>
      </c>
      <c r="D17791" s="221"/>
      <c r="E17791" s="221"/>
    </row>
    <row r="17792" spans="1:5" x14ac:dyDescent="0.25">
      <c r="A17792" s="221">
        <v>91789.620715338999</v>
      </c>
      <c r="B17792" s="221">
        <v>3.24838455356362</v>
      </c>
      <c r="C17792" s="221">
        <v>1.72570046453253</v>
      </c>
      <c r="D17792" s="221"/>
      <c r="E17792" s="221"/>
    </row>
    <row r="17793" spans="1:5" x14ac:dyDescent="0.25">
      <c r="A17793" s="221">
        <v>91824.573311467699</v>
      </c>
      <c r="B17793" s="221">
        <v>0.80774863103705297</v>
      </c>
      <c r="C17793" s="221">
        <v>1.72536103144815</v>
      </c>
      <c r="D17793" s="221"/>
      <c r="E17793" s="221"/>
    </row>
    <row r="17794" spans="1:5" x14ac:dyDescent="0.25">
      <c r="A17794" s="221">
        <v>91828.375048777307</v>
      </c>
      <c r="B17794" s="221">
        <v>1.6586137788519499</v>
      </c>
      <c r="C17794" s="221">
        <v>1.7253240955392199</v>
      </c>
      <c r="D17794" s="221"/>
      <c r="E17794" s="221"/>
    </row>
    <row r="17795" spans="1:5" x14ac:dyDescent="0.25">
      <c r="A17795" s="221">
        <v>91832.795907636406</v>
      </c>
      <c r="B17795" s="221">
        <v>0.889370254945687</v>
      </c>
      <c r="C17795" s="221">
        <v>1.7252811405530699</v>
      </c>
      <c r="D17795" s="221"/>
      <c r="E17795" s="221"/>
    </row>
    <row r="17796" spans="1:5" x14ac:dyDescent="0.25">
      <c r="A17796" s="221">
        <v>91834.685098377202</v>
      </c>
      <c r="B17796" s="221">
        <v>2.0755467643768899</v>
      </c>
      <c r="C17796" s="221">
        <v>1.7252627830528799</v>
      </c>
      <c r="D17796" s="221"/>
      <c r="E17796" s="221"/>
    </row>
    <row r="17797" spans="1:5" x14ac:dyDescent="0.25">
      <c r="A17797" s="221">
        <v>91837.903773611994</v>
      </c>
      <c r="B17797" s="221">
        <v>2.04101137449222</v>
      </c>
      <c r="C17797" s="221">
        <v>1.7252315049965501</v>
      </c>
      <c r="D17797" s="221"/>
      <c r="E17797" s="221"/>
    </row>
    <row r="17798" spans="1:5" x14ac:dyDescent="0.25">
      <c r="A17798" s="221">
        <v>91838.178828700402</v>
      </c>
      <c r="B17798" s="221">
        <v>1.6702873400137299</v>
      </c>
      <c r="C17798" s="221">
        <v>1.72522883199467</v>
      </c>
      <c r="D17798" s="221"/>
      <c r="E17798" s="221"/>
    </row>
    <row r="17799" spans="1:5" x14ac:dyDescent="0.25">
      <c r="A17799" s="221">
        <v>91855.487012806901</v>
      </c>
      <c r="B17799" s="221">
        <v>0.31199797607888202</v>
      </c>
      <c r="C17799" s="221">
        <v>1.7250605971067601</v>
      </c>
      <c r="D17799" s="221"/>
      <c r="E17799" s="221"/>
    </row>
    <row r="17800" spans="1:5" x14ac:dyDescent="0.25">
      <c r="A17800" s="221">
        <v>91857.197466694503</v>
      </c>
      <c r="B17800" s="221">
        <v>1.7728210389605701</v>
      </c>
      <c r="C17800" s="221">
        <v>1.72504396806066</v>
      </c>
      <c r="D17800" s="221"/>
      <c r="E17800" s="221"/>
    </row>
    <row r="17801" spans="1:5" x14ac:dyDescent="0.25">
      <c r="A17801" s="221">
        <v>91861.262078432599</v>
      </c>
      <c r="B17801" s="221">
        <v>1.85602689654296</v>
      </c>
      <c r="C17801" s="221">
        <v>1.7250044493641601</v>
      </c>
      <c r="D17801" s="221"/>
      <c r="E17801" s="221"/>
    </row>
    <row r="17802" spans="1:5" x14ac:dyDescent="0.25">
      <c r="A17802" s="221">
        <v>91904.785779659505</v>
      </c>
      <c r="B17802" s="221">
        <v>1.3565589245785801</v>
      </c>
      <c r="C17802" s="221">
        <v>1.7245810663317001</v>
      </c>
      <c r="D17802" s="221"/>
      <c r="E17802" s="221"/>
    </row>
    <row r="17803" spans="1:5" x14ac:dyDescent="0.25">
      <c r="A17803" s="221">
        <v>91915.195467055702</v>
      </c>
      <c r="B17803" s="221">
        <v>1.6688403662881801</v>
      </c>
      <c r="C17803" s="221">
        <v>1.7244797463699399</v>
      </c>
      <c r="D17803" s="221"/>
      <c r="E17803" s="221"/>
    </row>
    <row r="17804" spans="1:5" x14ac:dyDescent="0.25">
      <c r="A17804" s="221">
        <v>91925.596212794306</v>
      </c>
      <c r="B17804" s="221">
        <v>0.27112295643430001</v>
      </c>
      <c r="C17804" s="221">
        <v>1.7243784913986999</v>
      </c>
      <c r="D17804" s="221"/>
      <c r="E17804" s="221"/>
    </row>
    <row r="17805" spans="1:5" x14ac:dyDescent="0.25">
      <c r="A17805" s="221">
        <v>91954.855372530394</v>
      </c>
      <c r="B17805" s="221">
        <v>2.3507355708376001</v>
      </c>
      <c r="C17805" s="221">
        <v>1.72409352658708</v>
      </c>
      <c r="D17805" s="221"/>
      <c r="E17805" s="221"/>
    </row>
    <row r="17806" spans="1:5" x14ac:dyDescent="0.25">
      <c r="A17806" s="221">
        <v>91965.815128764603</v>
      </c>
      <c r="B17806" s="221">
        <v>2.26117895031659</v>
      </c>
      <c r="C17806" s="221">
        <v>1.72398674225439</v>
      </c>
      <c r="D17806" s="221"/>
      <c r="E17806" s="221"/>
    </row>
    <row r="17807" spans="1:5" x14ac:dyDescent="0.25">
      <c r="A17807" s="221">
        <v>91975.284547959804</v>
      </c>
      <c r="B17807" s="221">
        <v>0.67230569563490095</v>
      </c>
      <c r="C17807" s="221">
        <v>1.72389445990127</v>
      </c>
      <c r="D17807" s="221"/>
      <c r="E17807" s="221"/>
    </row>
    <row r="17808" spans="1:5" x14ac:dyDescent="0.25">
      <c r="A17808" s="221">
        <v>91978.414083792595</v>
      </c>
      <c r="B17808" s="221">
        <v>1.2985430260836299</v>
      </c>
      <c r="C17808" s="221">
        <v>1.7238639578158299</v>
      </c>
      <c r="D17808" s="221"/>
      <c r="E17808" s="221"/>
    </row>
    <row r="17809" spans="1:5" x14ac:dyDescent="0.25">
      <c r="A17809" s="221">
        <v>91981.076918534003</v>
      </c>
      <c r="B17809" s="221">
        <v>1.4586441112335999</v>
      </c>
      <c r="C17809" s="221">
        <v>1.7238380029577101</v>
      </c>
      <c r="D17809" s="221"/>
      <c r="E17809" s="221"/>
    </row>
    <row r="17810" spans="1:5" x14ac:dyDescent="0.25">
      <c r="A17810" s="221">
        <v>91997.202999195302</v>
      </c>
      <c r="B17810" s="221">
        <v>1.4597643671079501</v>
      </c>
      <c r="C17810" s="221">
        <v>1.7236807918257799</v>
      </c>
      <c r="D17810" s="221"/>
      <c r="E17810" s="221"/>
    </row>
    <row r="17811" spans="1:5" x14ac:dyDescent="0.25">
      <c r="A17811" s="221">
        <v>92000.083755989894</v>
      </c>
      <c r="B17811" s="221">
        <v>1.6939161634989699</v>
      </c>
      <c r="C17811" s="221">
        <v>1.7236527019219099</v>
      </c>
      <c r="D17811" s="221"/>
      <c r="E17811" s="221"/>
    </row>
    <row r="17812" spans="1:5" x14ac:dyDescent="0.25">
      <c r="A17812" s="221">
        <v>92003.900652410404</v>
      </c>
      <c r="B17812" s="221">
        <v>2.4116285784812499</v>
      </c>
      <c r="C17812" s="221">
        <v>1.7236154827487999</v>
      </c>
      <c r="D17812" s="221"/>
      <c r="E17812" s="221"/>
    </row>
    <row r="17813" spans="1:5" x14ac:dyDescent="0.25">
      <c r="A17813" s="221">
        <v>92004.469678878406</v>
      </c>
      <c r="B17813" s="221">
        <v>0.93075553946682099</v>
      </c>
      <c r="C17813" s="221">
        <v>1.7236099337602699</v>
      </c>
      <c r="D17813" s="221"/>
      <c r="E17813" s="221"/>
    </row>
    <row r="17814" spans="1:5" x14ac:dyDescent="0.25">
      <c r="A17814" s="221">
        <v>92004.604866933994</v>
      </c>
      <c r="B17814" s="221">
        <v>2.3978055458716998</v>
      </c>
      <c r="C17814" s="221">
        <v>1.72360861543484</v>
      </c>
      <c r="D17814" s="221"/>
      <c r="E17814" s="221"/>
    </row>
    <row r="17815" spans="1:5" x14ac:dyDescent="0.25">
      <c r="A17815" s="221">
        <v>92004.791190333097</v>
      </c>
      <c r="B17815" s="221">
        <v>7.3389149797153899E-2</v>
      </c>
      <c r="C17815" s="221">
        <v>1.7236067984426999</v>
      </c>
      <c r="D17815" s="221"/>
      <c r="E17815" s="221"/>
    </row>
    <row r="17816" spans="1:5" x14ac:dyDescent="0.25">
      <c r="A17816" s="221">
        <v>92012.174811345103</v>
      </c>
      <c r="B17816" s="221">
        <v>2.6380571052117698</v>
      </c>
      <c r="C17816" s="221">
        <v>1.72353478946792</v>
      </c>
      <c r="D17816" s="221"/>
      <c r="E17816" s="221"/>
    </row>
    <row r="17817" spans="1:5" x14ac:dyDescent="0.25">
      <c r="A17817" s="221">
        <v>92016.981459936796</v>
      </c>
      <c r="B17817" s="221">
        <v>1.4230312051957601</v>
      </c>
      <c r="C17817" s="221">
        <v>1.7234879070225699</v>
      </c>
      <c r="D17817" s="221"/>
      <c r="E17817" s="221"/>
    </row>
    <row r="17818" spans="1:5" x14ac:dyDescent="0.25">
      <c r="A17818" s="221">
        <v>92027.0035135574</v>
      </c>
      <c r="B17818" s="221">
        <v>2.2443709517027299</v>
      </c>
      <c r="C17818" s="221">
        <v>1.7233901414877499</v>
      </c>
      <c r="D17818" s="221"/>
      <c r="E17818" s="221"/>
    </row>
    <row r="17819" spans="1:5" x14ac:dyDescent="0.25">
      <c r="A17819" s="221">
        <v>92042.011971635598</v>
      </c>
      <c r="B17819" s="221">
        <v>1.5412316898210501</v>
      </c>
      <c r="C17819" s="221">
        <v>1.7232436988997299</v>
      </c>
      <c r="D17819" s="221"/>
      <c r="E17819" s="221"/>
    </row>
    <row r="17820" spans="1:5" x14ac:dyDescent="0.25">
      <c r="A17820" s="221">
        <v>92042.686301601905</v>
      </c>
      <c r="B17820" s="221">
        <v>1.2144964586170399</v>
      </c>
      <c r="C17820" s="221">
        <v>1.7232371182722399</v>
      </c>
      <c r="D17820" s="221"/>
      <c r="E17820" s="221"/>
    </row>
    <row r="17821" spans="1:5" x14ac:dyDescent="0.25">
      <c r="A17821" s="221">
        <v>92058.6504782704</v>
      </c>
      <c r="B17821" s="221">
        <v>4.4772338142841299</v>
      </c>
      <c r="C17821" s="221">
        <v>1.72308130370019</v>
      </c>
      <c r="D17821" s="221"/>
      <c r="E17821" s="221"/>
    </row>
    <row r="17822" spans="1:5" x14ac:dyDescent="0.25">
      <c r="A17822" s="221">
        <v>92080.797440923197</v>
      </c>
      <c r="B17822" s="221">
        <v>1.9204902486483999</v>
      </c>
      <c r="C17822" s="221">
        <v>1.7228650684398501</v>
      </c>
      <c r="D17822" s="221"/>
      <c r="E17822" s="221"/>
    </row>
    <row r="17823" spans="1:5" x14ac:dyDescent="0.25">
      <c r="A17823" s="221">
        <v>92083.747661543704</v>
      </c>
      <c r="B17823" s="221">
        <v>0.75120376124293597</v>
      </c>
      <c r="C17823" s="221">
        <v>1.72283625701382</v>
      </c>
      <c r="D17823" s="221"/>
      <c r="E17823" s="221"/>
    </row>
    <row r="17824" spans="1:5" x14ac:dyDescent="0.25">
      <c r="A17824" s="221">
        <v>92113.314806831899</v>
      </c>
      <c r="B17824" s="221">
        <v>2.3311051296105698</v>
      </c>
      <c r="C17824" s="221">
        <v>1.72254742577744</v>
      </c>
      <c r="D17824" s="221"/>
      <c r="E17824" s="221"/>
    </row>
    <row r="17825" spans="1:5" x14ac:dyDescent="0.25">
      <c r="A17825" s="221">
        <v>92126.5840767177</v>
      </c>
      <c r="B17825" s="221">
        <v>1.5899970733990401</v>
      </c>
      <c r="C17825" s="221">
        <v>1.7224177546830099</v>
      </c>
      <c r="D17825" s="221"/>
      <c r="E17825" s="221"/>
    </row>
    <row r="17826" spans="1:5" x14ac:dyDescent="0.25">
      <c r="A17826" s="221">
        <v>92133.912036374502</v>
      </c>
      <c r="B17826" s="221">
        <v>0.43613420751007498</v>
      </c>
      <c r="C17826" s="221">
        <v>1.72234613119932</v>
      </c>
      <c r="D17826" s="221"/>
      <c r="E17826" s="221"/>
    </row>
    <row r="17827" spans="1:5" x14ac:dyDescent="0.25">
      <c r="A17827" s="221">
        <v>92177.330431276496</v>
      </c>
      <c r="B17827" s="221">
        <v>2.1985345767934201</v>
      </c>
      <c r="C17827" s="221">
        <v>1.7219215804525001</v>
      </c>
      <c r="D17827" s="221"/>
      <c r="E17827" s="221"/>
    </row>
    <row r="17828" spans="1:5" x14ac:dyDescent="0.25">
      <c r="A17828" s="221">
        <v>92211.308782639797</v>
      </c>
      <c r="B17828" s="221">
        <v>1.9756882598874801</v>
      </c>
      <c r="C17828" s="221">
        <v>1.7215891279395401</v>
      </c>
      <c r="D17828" s="221"/>
      <c r="E17828" s="221"/>
    </row>
    <row r="17829" spans="1:5" x14ac:dyDescent="0.25">
      <c r="A17829" s="221">
        <v>92228.999174917102</v>
      </c>
      <c r="B17829" s="221">
        <v>2.3485557742535002</v>
      </c>
      <c r="C17829" s="221">
        <v>1.7214159717258799</v>
      </c>
      <c r="D17829" s="221"/>
      <c r="E17829" s="221"/>
    </row>
    <row r="17830" spans="1:5" x14ac:dyDescent="0.25">
      <c r="A17830" s="221">
        <v>92233.310782735905</v>
      </c>
      <c r="B17830" s="221">
        <v>2.0136186478157101</v>
      </c>
      <c r="C17830" s="221">
        <v>1.7213737619290601</v>
      </c>
      <c r="D17830" s="221"/>
      <c r="E17830" s="221"/>
    </row>
    <row r="17831" spans="1:5" x14ac:dyDescent="0.25">
      <c r="A17831" s="221">
        <v>92249.225359767705</v>
      </c>
      <c r="B17831" s="221">
        <v>2.9215029338602601</v>
      </c>
      <c r="C17831" s="221">
        <v>1.72121793773896</v>
      </c>
      <c r="D17831" s="221"/>
      <c r="E17831" s="221"/>
    </row>
    <row r="17832" spans="1:5" x14ac:dyDescent="0.25">
      <c r="A17832" s="221">
        <v>92268.3467831218</v>
      </c>
      <c r="B17832" s="221">
        <v>2.7707344944511298</v>
      </c>
      <c r="C17832" s="221">
        <v>1.7210306660671899</v>
      </c>
      <c r="D17832" s="221"/>
      <c r="E17832" s="221"/>
    </row>
    <row r="17833" spans="1:5" x14ac:dyDescent="0.25">
      <c r="A17833" s="221">
        <v>92278.332029729005</v>
      </c>
      <c r="B17833" s="221">
        <v>1.6580799627143601</v>
      </c>
      <c r="C17833" s="221">
        <v>1.72093285183494</v>
      </c>
      <c r="D17833" s="221"/>
      <c r="E17833" s="221"/>
    </row>
    <row r="17834" spans="1:5" x14ac:dyDescent="0.25">
      <c r="A17834" s="221">
        <v>92304.287792317205</v>
      </c>
      <c r="B17834" s="221">
        <v>1.8449997126279001</v>
      </c>
      <c r="C17834" s="221">
        <v>1.72067852787707</v>
      </c>
      <c r="D17834" s="221"/>
      <c r="E17834" s="221"/>
    </row>
    <row r="17835" spans="1:5" x14ac:dyDescent="0.25">
      <c r="A17835" s="221">
        <v>92306.775677955506</v>
      </c>
      <c r="B17835" s="221">
        <v>1.47312102277914</v>
      </c>
      <c r="C17835" s="221">
        <v>1.72065414585753</v>
      </c>
      <c r="D17835" s="221"/>
      <c r="E17835" s="221"/>
    </row>
    <row r="17836" spans="1:5" x14ac:dyDescent="0.25">
      <c r="A17836" s="221">
        <v>92323.578695566393</v>
      </c>
      <c r="B17836" s="221">
        <v>1.8313859327289601</v>
      </c>
      <c r="C17836" s="221">
        <v>1.7204894496605101</v>
      </c>
      <c r="D17836" s="221"/>
      <c r="E17836" s="221"/>
    </row>
    <row r="17837" spans="1:5" x14ac:dyDescent="0.25">
      <c r="A17837" s="221">
        <v>92328.406088306205</v>
      </c>
      <c r="B17837" s="221">
        <v>1.1764269095951401</v>
      </c>
      <c r="C17837" s="221">
        <v>1.7204421266710099</v>
      </c>
      <c r="D17837" s="221"/>
      <c r="E17837" s="221"/>
    </row>
    <row r="17838" spans="1:5" x14ac:dyDescent="0.25">
      <c r="A17838" s="221">
        <v>92331.833618566205</v>
      </c>
      <c r="B17838" s="221">
        <v>1.64191143612418</v>
      </c>
      <c r="C17838" s="221">
        <v>1.7204085247038901</v>
      </c>
      <c r="D17838" s="221"/>
      <c r="E17838" s="221"/>
    </row>
    <row r="17839" spans="1:5" x14ac:dyDescent="0.25">
      <c r="A17839" s="221">
        <v>92347.736646438003</v>
      </c>
      <c r="B17839" s="221">
        <v>2.2113400346629501</v>
      </c>
      <c r="C17839" s="221">
        <v>1.7202525987192501</v>
      </c>
      <c r="D17839" s="221"/>
      <c r="E17839" s="221"/>
    </row>
    <row r="17840" spans="1:5" x14ac:dyDescent="0.25">
      <c r="A17840" s="221">
        <v>92374.962397195806</v>
      </c>
      <c r="B17840" s="221">
        <v>2.3182131171676899</v>
      </c>
      <c r="C17840" s="221">
        <v>1.7199855815407901</v>
      </c>
      <c r="D17840" s="221"/>
      <c r="E17840" s="221"/>
    </row>
    <row r="17841" spans="1:5" x14ac:dyDescent="0.25">
      <c r="A17841" s="221">
        <v>92418.7888495714</v>
      </c>
      <c r="B17841" s="221">
        <v>0.91011322758327595</v>
      </c>
      <c r="C17841" s="221">
        <v>1.71955556388163</v>
      </c>
      <c r="D17841" s="221"/>
      <c r="E17841" s="221"/>
    </row>
    <row r="17842" spans="1:5" x14ac:dyDescent="0.25">
      <c r="A17842" s="221">
        <v>92429.2327139931</v>
      </c>
      <c r="B17842" s="221">
        <v>0.55067452828556596</v>
      </c>
      <c r="C17842" s="221">
        <v>1.71945305748393</v>
      </c>
      <c r="D17842" s="221"/>
      <c r="E17842" s="221"/>
    </row>
    <row r="17843" spans="1:5" x14ac:dyDescent="0.25">
      <c r="A17843" s="221">
        <v>92461.031987952199</v>
      </c>
      <c r="B17843" s="221">
        <v>1.4813034511251799</v>
      </c>
      <c r="C17843" s="221">
        <v>1.71914087325021</v>
      </c>
      <c r="D17843" s="221"/>
      <c r="E17843" s="221"/>
    </row>
    <row r="17844" spans="1:5" x14ac:dyDescent="0.25">
      <c r="A17844" s="221">
        <v>92461.4894033858</v>
      </c>
      <c r="B17844" s="221">
        <v>2.3424038351223202</v>
      </c>
      <c r="C17844" s="221">
        <v>1.7191363818455501</v>
      </c>
      <c r="D17844" s="221"/>
      <c r="E17844" s="221"/>
    </row>
    <row r="17845" spans="1:5" x14ac:dyDescent="0.25">
      <c r="A17845" s="221">
        <v>92503.547365958104</v>
      </c>
      <c r="B17845" s="221">
        <v>2.2851509606912401</v>
      </c>
      <c r="C17845" s="221">
        <v>1.7187233174651799</v>
      </c>
      <c r="D17845" s="221"/>
      <c r="E17845" s="221"/>
    </row>
    <row r="17846" spans="1:5" x14ac:dyDescent="0.25">
      <c r="A17846" s="221">
        <v>92505.156256183094</v>
      </c>
      <c r="B17846" s="221">
        <v>2.0194092027252801</v>
      </c>
      <c r="C17846" s="221">
        <v>1.71870751247637</v>
      </c>
      <c r="D17846" s="221"/>
      <c r="E17846" s="221"/>
    </row>
    <row r="17847" spans="1:5" x14ac:dyDescent="0.25">
      <c r="A17847" s="221">
        <v>92512.492371373402</v>
      </c>
      <c r="B17847" s="221">
        <v>1.20554069909193</v>
      </c>
      <c r="C17847" s="221">
        <v>1.7186354426538799</v>
      </c>
      <c r="D17847" s="221"/>
      <c r="E17847" s="221"/>
    </row>
    <row r="17848" spans="1:5" x14ac:dyDescent="0.25">
      <c r="A17848" s="221">
        <v>92520.956578062702</v>
      </c>
      <c r="B17848" s="221">
        <v>1.1540969836973101</v>
      </c>
      <c r="C17848" s="221">
        <v>1.7185522839507901</v>
      </c>
      <c r="D17848" s="221"/>
      <c r="E17848" s="221"/>
    </row>
    <row r="17849" spans="1:5" x14ac:dyDescent="0.25">
      <c r="A17849" s="221">
        <v>92554.803424955098</v>
      </c>
      <c r="B17849" s="221">
        <v>1.57380597400658</v>
      </c>
      <c r="C17849" s="221">
        <v>1.71821967929492</v>
      </c>
      <c r="D17849" s="221"/>
      <c r="E17849" s="221"/>
    </row>
    <row r="17850" spans="1:5" x14ac:dyDescent="0.25">
      <c r="A17850" s="221">
        <v>92563.126377895896</v>
      </c>
      <c r="B17850" s="221">
        <v>2.4915384102231801</v>
      </c>
      <c r="C17850" s="221">
        <v>1.7181378755651</v>
      </c>
      <c r="D17850" s="221"/>
      <c r="E17850" s="221"/>
    </row>
    <row r="17851" spans="1:5" x14ac:dyDescent="0.25">
      <c r="A17851" s="221">
        <v>92565.735337022605</v>
      </c>
      <c r="B17851" s="221">
        <v>1.36003285388717</v>
      </c>
      <c r="C17851" s="221">
        <v>1.7181122316411499</v>
      </c>
      <c r="D17851" s="221"/>
      <c r="E17851" s="221"/>
    </row>
    <row r="17852" spans="1:5" x14ac:dyDescent="0.25">
      <c r="A17852" s="221">
        <v>92566.164642688003</v>
      </c>
      <c r="B17852" s="221">
        <v>1.15309094649267</v>
      </c>
      <c r="C17852" s="221">
        <v>1.7181080118615699</v>
      </c>
      <c r="D17852" s="221"/>
      <c r="E17852" s="221"/>
    </row>
    <row r="17853" spans="1:5" x14ac:dyDescent="0.25">
      <c r="A17853" s="221">
        <v>92578.273380211904</v>
      </c>
      <c r="B17853" s="221">
        <v>1.4946027129839801</v>
      </c>
      <c r="C17853" s="221">
        <v>1.71798898464477</v>
      </c>
      <c r="D17853" s="221"/>
      <c r="E17853" s="221"/>
    </row>
    <row r="17854" spans="1:5" x14ac:dyDescent="0.25">
      <c r="A17854" s="221">
        <v>92631.940790417095</v>
      </c>
      <c r="B17854" s="221">
        <v>1.90783809308595</v>
      </c>
      <c r="C17854" s="221">
        <v>1.71746129367866</v>
      </c>
      <c r="D17854" s="221"/>
      <c r="E17854" s="221"/>
    </row>
    <row r="17855" spans="1:5" x14ac:dyDescent="0.25">
      <c r="A17855" s="221">
        <v>92637.818694428206</v>
      </c>
      <c r="B17855" s="221">
        <v>3.5081013375532399</v>
      </c>
      <c r="C17855" s="221">
        <v>1.71740348460576</v>
      </c>
      <c r="D17855" s="221"/>
      <c r="E17855" s="221"/>
    </row>
    <row r="17856" spans="1:5" x14ac:dyDescent="0.25">
      <c r="A17856" s="221">
        <v>92638.483244194693</v>
      </c>
      <c r="B17856" s="221">
        <v>2.8936140647177799</v>
      </c>
      <c r="C17856" s="221">
        <v>1.7173969486065599</v>
      </c>
      <c r="D17856" s="221"/>
      <c r="E17856" s="221"/>
    </row>
    <row r="17857" spans="1:5" x14ac:dyDescent="0.25">
      <c r="A17857" s="221">
        <v>92650.744797216204</v>
      </c>
      <c r="B17857" s="221">
        <v>2.7518579106263101</v>
      </c>
      <c r="C17857" s="221">
        <v>1.71727634749545</v>
      </c>
      <c r="D17857" s="221"/>
      <c r="E17857" s="221"/>
    </row>
    <row r="17858" spans="1:5" x14ac:dyDescent="0.25">
      <c r="A17858" s="221">
        <v>92666.650293373707</v>
      </c>
      <c r="B17858" s="221">
        <v>-0.32105645963388402</v>
      </c>
      <c r="C17858" s="221">
        <v>1.7171198892320401</v>
      </c>
      <c r="D17858" s="221"/>
      <c r="E17858" s="221"/>
    </row>
    <row r="17859" spans="1:5" x14ac:dyDescent="0.25">
      <c r="A17859" s="221">
        <v>92667.886823201494</v>
      </c>
      <c r="B17859" s="221">
        <v>1.57792571671587</v>
      </c>
      <c r="C17859" s="221">
        <v>1.7171077250507001</v>
      </c>
      <c r="D17859" s="221"/>
      <c r="E17859" s="221"/>
    </row>
    <row r="17860" spans="1:5" x14ac:dyDescent="0.25">
      <c r="A17860" s="221">
        <v>92671.576133226597</v>
      </c>
      <c r="B17860" s="221">
        <v>3.5063609387507202</v>
      </c>
      <c r="C17860" s="221">
        <v>1.7170714313656401</v>
      </c>
      <c r="D17860" s="221"/>
      <c r="E17860" s="221"/>
    </row>
    <row r="17861" spans="1:5" x14ac:dyDescent="0.25">
      <c r="A17861" s="221">
        <v>92673.500181868803</v>
      </c>
      <c r="B17861" s="221">
        <v>3.8969962445472501</v>
      </c>
      <c r="C17861" s="221">
        <v>1.71705250310962</v>
      </c>
      <c r="D17861" s="221"/>
      <c r="E17861" s="221"/>
    </row>
    <row r="17862" spans="1:5" x14ac:dyDescent="0.25">
      <c r="A17862" s="221">
        <v>92680.769569058495</v>
      </c>
      <c r="B17862" s="221">
        <v>0.75790774635264802</v>
      </c>
      <c r="C17862" s="221">
        <v>1.71698098659339</v>
      </c>
      <c r="D17862" s="221"/>
      <c r="E17862" s="221"/>
    </row>
    <row r="17863" spans="1:5" x14ac:dyDescent="0.25">
      <c r="A17863" s="221">
        <v>92689.335448801299</v>
      </c>
      <c r="B17863" s="221">
        <v>1.5928474215094699</v>
      </c>
      <c r="C17863" s="221">
        <v>1.7168967105262101</v>
      </c>
      <c r="D17863" s="221"/>
      <c r="E17863" s="221"/>
    </row>
    <row r="17864" spans="1:5" x14ac:dyDescent="0.25">
      <c r="A17864" s="221">
        <v>92693.234100060305</v>
      </c>
      <c r="B17864" s="221">
        <v>2.2490442861539601</v>
      </c>
      <c r="C17864" s="221">
        <v>1.7168583517237801</v>
      </c>
      <c r="D17864" s="221"/>
      <c r="E17864" s="221"/>
    </row>
    <row r="17865" spans="1:5" x14ac:dyDescent="0.25">
      <c r="A17865" s="221">
        <v>92710.400527939695</v>
      </c>
      <c r="B17865" s="221">
        <v>2.6465414316576301</v>
      </c>
      <c r="C17865" s="221">
        <v>1.7166894396071499</v>
      </c>
      <c r="D17865" s="221"/>
      <c r="E17865" s="221"/>
    </row>
    <row r="17866" spans="1:5" x14ac:dyDescent="0.25">
      <c r="A17866" s="221">
        <v>92717.647229220194</v>
      </c>
      <c r="B17866" s="221">
        <v>1.71147348413041</v>
      </c>
      <c r="C17866" s="221">
        <v>1.71661812880051</v>
      </c>
      <c r="D17866" s="221"/>
      <c r="E17866" s="221"/>
    </row>
    <row r="17867" spans="1:5" x14ac:dyDescent="0.25">
      <c r="A17867" s="221">
        <v>92736.473887303699</v>
      </c>
      <c r="B17867" s="221">
        <v>1.81472495256134</v>
      </c>
      <c r="C17867" s="221">
        <v>1.7164328510831</v>
      </c>
      <c r="D17867" s="221"/>
      <c r="E17867" s="221"/>
    </row>
    <row r="17868" spans="1:5" x14ac:dyDescent="0.25">
      <c r="A17868" s="221">
        <v>92742.475330614005</v>
      </c>
      <c r="B17868" s="221">
        <v>4.9330306825760699</v>
      </c>
      <c r="C17868" s="221">
        <v>1.7163737850342</v>
      </c>
      <c r="D17868" s="221"/>
      <c r="E17868" s="221"/>
    </row>
    <row r="17869" spans="1:5" x14ac:dyDescent="0.25">
      <c r="A17869" s="221">
        <v>92752.474362120105</v>
      </c>
      <c r="B17869" s="221">
        <v>1.1270555281986701</v>
      </c>
      <c r="C17869" s="221">
        <v>1.7162753702806199</v>
      </c>
      <c r="D17869" s="221"/>
      <c r="E17869" s="221"/>
    </row>
    <row r="17870" spans="1:5" x14ac:dyDescent="0.25">
      <c r="A17870" s="221">
        <v>92760.141970135694</v>
      </c>
      <c r="B17870" s="221">
        <v>2.32925797487384</v>
      </c>
      <c r="C17870" s="221">
        <v>1.71619989864219</v>
      </c>
      <c r="D17870" s="221"/>
      <c r="E17870" s="221"/>
    </row>
    <row r="17871" spans="1:5" x14ac:dyDescent="0.25">
      <c r="A17871" s="221">
        <v>92762.718777121001</v>
      </c>
      <c r="B17871" s="221">
        <v>2.5066682082257801</v>
      </c>
      <c r="C17871" s="221">
        <v>1.71617453462605</v>
      </c>
      <c r="D17871" s="221"/>
      <c r="E17871" s="221"/>
    </row>
    <row r="17872" spans="1:5" x14ac:dyDescent="0.25">
      <c r="A17872" s="221">
        <v>92767.404380309206</v>
      </c>
      <c r="B17872" s="221">
        <v>2.5282039933056</v>
      </c>
      <c r="C17872" s="221">
        <v>1.7161284124079199</v>
      </c>
      <c r="D17872" s="221"/>
      <c r="E17872" s="221"/>
    </row>
    <row r="17873" spans="1:5" x14ac:dyDescent="0.25">
      <c r="A17873" s="221">
        <v>92768.936770664106</v>
      </c>
      <c r="B17873" s="221">
        <v>1.71885979901985</v>
      </c>
      <c r="C17873" s="221">
        <v>1.7161133282408001</v>
      </c>
      <c r="D17873" s="221"/>
      <c r="E17873" s="221"/>
    </row>
    <row r="17874" spans="1:5" x14ac:dyDescent="0.25">
      <c r="A17874" s="221">
        <v>92783.6585993505</v>
      </c>
      <c r="B17874" s="221">
        <v>2.4345889680543999</v>
      </c>
      <c r="C17874" s="221">
        <v>1.71596840695318</v>
      </c>
      <c r="D17874" s="221"/>
      <c r="E17874" s="221"/>
    </row>
    <row r="17875" spans="1:5" x14ac:dyDescent="0.25">
      <c r="A17875" s="221">
        <v>92785.490315595205</v>
      </c>
      <c r="B17875" s="221">
        <v>1.56628151097131</v>
      </c>
      <c r="C17875" s="221">
        <v>1.7159503748215099</v>
      </c>
      <c r="D17875" s="221"/>
      <c r="E17875" s="221"/>
    </row>
    <row r="17876" spans="1:5" x14ac:dyDescent="0.25">
      <c r="A17876" s="221">
        <v>92785.721517471902</v>
      </c>
      <c r="B17876" s="221">
        <v>-0.78560430200984599</v>
      </c>
      <c r="C17876" s="221">
        <v>1.7159480987679301</v>
      </c>
      <c r="D17876" s="221"/>
      <c r="E17876" s="221"/>
    </row>
    <row r="17877" spans="1:5" x14ac:dyDescent="0.25">
      <c r="A17877" s="221">
        <v>92789.865871652</v>
      </c>
      <c r="B17877" s="221">
        <v>1.6819686171164501</v>
      </c>
      <c r="C17877" s="221">
        <v>1.7159072994656901</v>
      </c>
      <c r="D17877" s="221"/>
      <c r="E17877" s="221"/>
    </row>
    <row r="17878" spans="1:5" x14ac:dyDescent="0.25">
      <c r="A17878" s="221">
        <v>92804.217641024501</v>
      </c>
      <c r="B17878" s="221">
        <v>0.54848271281244798</v>
      </c>
      <c r="C17878" s="221">
        <v>1.71576600637469</v>
      </c>
      <c r="D17878" s="221"/>
      <c r="E17878" s="221"/>
    </row>
    <row r="17879" spans="1:5" x14ac:dyDescent="0.25">
      <c r="A17879" s="221">
        <v>92814.850746984201</v>
      </c>
      <c r="B17879" s="221">
        <v>-0.32040580760703802</v>
      </c>
      <c r="C17879" s="221">
        <v>1.7156613173492701</v>
      </c>
      <c r="D17879" s="221"/>
      <c r="E17879" s="221"/>
    </row>
    <row r="17880" spans="1:5" x14ac:dyDescent="0.25">
      <c r="A17880" s="221">
        <v>92841.452611351706</v>
      </c>
      <c r="B17880" s="221">
        <v>0.74766798930363498</v>
      </c>
      <c r="C17880" s="221">
        <v>1.71539938528164</v>
      </c>
      <c r="D17880" s="221"/>
      <c r="E17880" s="221"/>
    </row>
    <row r="17881" spans="1:5" x14ac:dyDescent="0.25">
      <c r="A17881" s="221">
        <v>92866.572147043</v>
      </c>
      <c r="B17881" s="221">
        <v>2.7632109035374399</v>
      </c>
      <c r="C17881" s="221">
        <v>1.7151520230905599</v>
      </c>
      <c r="D17881" s="221"/>
      <c r="E17881" s="221"/>
    </row>
    <row r="17882" spans="1:5" x14ac:dyDescent="0.25">
      <c r="A17882" s="221">
        <v>92877.702558102101</v>
      </c>
      <c r="B17882" s="221">
        <v>3.0771257958695002E-2</v>
      </c>
      <c r="C17882" s="221">
        <v>1.71504241019769</v>
      </c>
      <c r="D17882" s="221"/>
      <c r="E17882" s="221"/>
    </row>
    <row r="17883" spans="1:5" x14ac:dyDescent="0.25">
      <c r="A17883" s="221">
        <v>92886.772860661702</v>
      </c>
      <c r="B17883" s="221">
        <v>1.04316238078372</v>
      </c>
      <c r="C17883" s="221">
        <v>1.7149530823219601</v>
      </c>
      <c r="D17883" s="221"/>
      <c r="E17883" s="221"/>
    </row>
    <row r="17884" spans="1:5" x14ac:dyDescent="0.25">
      <c r="A17884" s="221">
        <v>92949.985077661506</v>
      </c>
      <c r="B17884" s="221">
        <v>2.4708675719182298</v>
      </c>
      <c r="C17884" s="221">
        <v>1.71433047913037</v>
      </c>
      <c r="D17884" s="221"/>
      <c r="E17884" s="221"/>
    </row>
    <row r="17885" spans="1:5" x14ac:dyDescent="0.25">
      <c r="A17885" s="221">
        <v>92964.821779887207</v>
      </c>
      <c r="B17885" s="221">
        <v>0.892859584094707</v>
      </c>
      <c r="C17885" s="221">
        <v>1.71418433293076</v>
      </c>
      <c r="D17885" s="221"/>
      <c r="E17885" s="221"/>
    </row>
    <row r="17886" spans="1:5" x14ac:dyDescent="0.25">
      <c r="A17886" s="221">
        <v>92968.980798149103</v>
      </c>
      <c r="B17886" s="221">
        <v>1.9907442444794501</v>
      </c>
      <c r="C17886" s="221">
        <v>1.71414336456576</v>
      </c>
      <c r="D17886" s="221"/>
      <c r="E17886" s="221"/>
    </row>
    <row r="17887" spans="1:5" x14ac:dyDescent="0.25">
      <c r="A17887" s="221">
        <v>92989.717016467897</v>
      </c>
      <c r="B17887" s="221">
        <v>2.9711574068799198</v>
      </c>
      <c r="C17887" s="221">
        <v>1.71393909855338</v>
      </c>
      <c r="D17887" s="221"/>
      <c r="E17887" s="221"/>
    </row>
    <row r="17888" spans="1:5" x14ac:dyDescent="0.25">
      <c r="A17888" s="221">
        <v>92990.071228795801</v>
      </c>
      <c r="B17888" s="221">
        <v>0.71457076927010599</v>
      </c>
      <c r="C17888" s="221">
        <v>1.7139356092643501</v>
      </c>
      <c r="D17888" s="221"/>
      <c r="E17888" s="221"/>
    </row>
    <row r="17889" spans="1:5" x14ac:dyDescent="0.25">
      <c r="A17889" s="221">
        <v>92995.957863067903</v>
      </c>
      <c r="B17889" s="221">
        <v>1.60361582412476</v>
      </c>
      <c r="C17889" s="221">
        <v>1.7138776207348001</v>
      </c>
      <c r="D17889" s="221"/>
      <c r="E17889" s="221"/>
    </row>
    <row r="17890" spans="1:5" x14ac:dyDescent="0.25">
      <c r="A17890" s="221">
        <v>93005.734791873401</v>
      </c>
      <c r="B17890" s="221">
        <v>2.2676657662517501</v>
      </c>
      <c r="C17890" s="221">
        <v>1.7137813084674001</v>
      </c>
      <c r="D17890" s="221"/>
      <c r="E17890" s="221"/>
    </row>
    <row r="17891" spans="1:5" x14ac:dyDescent="0.25">
      <c r="A17891" s="221">
        <v>93013.428940657599</v>
      </c>
      <c r="B17891" s="221">
        <v>0.62586529848285299</v>
      </c>
      <c r="C17891" s="221">
        <v>1.7137055129031</v>
      </c>
      <c r="D17891" s="221"/>
      <c r="E17891" s="221"/>
    </row>
    <row r="17892" spans="1:5" x14ac:dyDescent="0.25">
      <c r="A17892" s="221">
        <v>93017.029494965405</v>
      </c>
      <c r="B17892" s="221">
        <v>1.7643715823023201</v>
      </c>
      <c r="C17892" s="221">
        <v>1.71367004341762</v>
      </c>
      <c r="D17892" s="221"/>
      <c r="E17892" s="221"/>
    </row>
    <row r="17893" spans="1:5" x14ac:dyDescent="0.25">
      <c r="A17893" s="221">
        <v>93023.908335813394</v>
      </c>
      <c r="B17893" s="221">
        <v>1.13863347125829</v>
      </c>
      <c r="C17893" s="221">
        <v>1.71360227884843</v>
      </c>
      <c r="D17893" s="221"/>
      <c r="E17893" s="221"/>
    </row>
    <row r="17894" spans="1:5" x14ac:dyDescent="0.25">
      <c r="A17894" s="221">
        <v>93040.427457512706</v>
      </c>
      <c r="B17894" s="221">
        <v>2.14706713414974</v>
      </c>
      <c r="C17894" s="221">
        <v>1.7134395450406299</v>
      </c>
      <c r="D17894" s="221"/>
      <c r="E17894" s="221"/>
    </row>
    <row r="17895" spans="1:5" x14ac:dyDescent="0.25">
      <c r="A17895" s="221">
        <v>93047.427745430105</v>
      </c>
      <c r="B17895" s="221">
        <v>1.67663068892026</v>
      </c>
      <c r="C17895" s="221">
        <v>1.71337058313767</v>
      </c>
      <c r="D17895" s="221"/>
      <c r="E17895" s="221"/>
    </row>
    <row r="17896" spans="1:5" x14ac:dyDescent="0.25">
      <c r="A17896" s="221">
        <v>93061.265031672199</v>
      </c>
      <c r="B17896" s="221">
        <v>1.02240252295189</v>
      </c>
      <c r="C17896" s="221">
        <v>1.71323426756847</v>
      </c>
      <c r="D17896" s="221"/>
      <c r="E17896" s="221"/>
    </row>
    <row r="17897" spans="1:5" x14ac:dyDescent="0.25">
      <c r="A17897" s="221">
        <v>93071.714506252698</v>
      </c>
      <c r="B17897" s="221">
        <v>2.11616396057617</v>
      </c>
      <c r="C17897" s="221">
        <v>1.7131313263269701</v>
      </c>
      <c r="D17897" s="221"/>
      <c r="E17897" s="221"/>
    </row>
    <row r="17898" spans="1:5" x14ac:dyDescent="0.25">
      <c r="A17898" s="221">
        <v>93077.132793810801</v>
      </c>
      <c r="B17898" s="221">
        <v>1.2547915382070201</v>
      </c>
      <c r="C17898" s="221">
        <v>1.7130779490257999</v>
      </c>
      <c r="D17898" s="221"/>
      <c r="E17898" s="221"/>
    </row>
    <row r="17899" spans="1:5" x14ac:dyDescent="0.25">
      <c r="A17899" s="221">
        <v>93079.326303230599</v>
      </c>
      <c r="B17899" s="221">
        <v>2.3090658419764098</v>
      </c>
      <c r="C17899" s="221">
        <v>1.7130563400658401</v>
      </c>
      <c r="D17899" s="221"/>
      <c r="E17899" s="221"/>
    </row>
    <row r="17900" spans="1:5" x14ac:dyDescent="0.25">
      <c r="A17900" s="221">
        <v>93079.610814215994</v>
      </c>
      <c r="B17900" s="221">
        <v>1.5493981897173801</v>
      </c>
      <c r="C17900" s="221">
        <v>1.7130535372590501</v>
      </c>
      <c r="D17900" s="221"/>
      <c r="E17900" s="221"/>
    </row>
    <row r="17901" spans="1:5" x14ac:dyDescent="0.25">
      <c r="A17901" s="221">
        <v>93091.968358715501</v>
      </c>
      <c r="B17901" s="221">
        <v>1.5009349352000001</v>
      </c>
      <c r="C17901" s="221">
        <v>1.71293179948467</v>
      </c>
      <c r="D17901" s="221"/>
      <c r="E17901" s="221"/>
    </row>
    <row r="17902" spans="1:5" x14ac:dyDescent="0.25">
      <c r="A17902" s="221">
        <v>93112.797197738197</v>
      </c>
      <c r="B17902" s="221">
        <v>1.5098756297587901</v>
      </c>
      <c r="C17902" s="221">
        <v>1.7127266103746199</v>
      </c>
      <c r="D17902" s="221"/>
      <c r="E17902" s="221"/>
    </row>
    <row r="17903" spans="1:5" x14ac:dyDescent="0.25">
      <c r="A17903" s="221">
        <v>93121.043208600793</v>
      </c>
      <c r="B17903" s="221">
        <v>3.5486941808799299</v>
      </c>
      <c r="C17903" s="221">
        <v>1.71264537818964</v>
      </c>
      <c r="D17903" s="221"/>
      <c r="E17903" s="221"/>
    </row>
    <row r="17904" spans="1:5" x14ac:dyDescent="0.25">
      <c r="A17904" s="221">
        <v>93121.467074286207</v>
      </c>
      <c r="B17904" s="221">
        <v>1.03386026622083</v>
      </c>
      <c r="C17904" s="221">
        <v>1.7126412026687201</v>
      </c>
      <c r="D17904" s="221"/>
      <c r="E17904" s="221"/>
    </row>
    <row r="17905" spans="1:5" x14ac:dyDescent="0.25">
      <c r="A17905" s="221">
        <v>93127.360687854598</v>
      </c>
      <c r="B17905" s="221">
        <v>1.29110045317407</v>
      </c>
      <c r="C17905" s="221">
        <v>1.71258314459664</v>
      </c>
      <c r="D17905" s="221"/>
      <c r="E17905" s="221"/>
    </row>
    <row r="17906" spans="1:5" x14ac:dyDescent="0.25">
      <c r="A17906" s="221">
        <v>93132.801158758099</v>
      </c>
      <c r="B17906" s="221">
        <v>0.82666671443825102</v>
      </c>
      <c r="C17906" s="221">
        <v>1.71252955078225</v>
      </c>
      <c r="D17906" s="221"/>
      <c r="E17906" s="221"/>
    </row>
    <row r="17907" spans="1:5" x14ac:dyDescent="0.25">
      <c r="A17907" s="221">
        <v>93140.465586246297</v>
      </c>
      <c r="B17907" s="221">
        <v>0.48083263345690702</v>
      </c>
      <c r="C17907" s="221">
        <v>1.7124540494943401</v>
      </c>
      <c r="D17907" s="221"/>
      <c r="E17907" s="221"/>
    </row>
    <row r="17908" spans="1:5" x14ac:dyDescent="0.25">
      <c r="A17908" s="221">
        <v>93149.857979226901</v>
      </c>
      <c r="B17908" s="221">
        <v>1.7491172382090701</v>
      </c>
      <c r="C17908" s="221">
        <v>1.7123615273278301</v>
      </c>
      <c r="D17908" s="221"/>
      <c r="E17908" s="221"/>
    </row>
    <row r="17909" spans="1:5" x14ac:dyDescent="0.25">
      <c r="A17909" s="221">
        <v>93189.979850656397</v>
      </c>
      <c r="B17909" s="221">
        <v>1.6318418782331301</v>
      </c>
      <c r="C17909" s="221">
        <v>1.7119663134160601</v>
      </c>
      <c r="D17909" s="221"/>
      <c r="E17909" s="221"/>
    </row>
    <row r="17910" spans="1:5" x14ac:dyDescent="0.25">
      <c r="A17910" s="221">
        <v>93201.109312196801</v>
      </c>
      <c r="B17910" s="221">
        <v>0.73752710908581198</v>
      </c>
      <c r="C17910" s="221">
        <v>1.7118566903358201</v>
      </c>
      <c r="D17910" s="221"/>
      <c r="E17910" s="221"/>
    </row>
    <row r="17911" spans="1:5" x14ac:dyDescent="0.25">
      <c r="A17911" s="221">
        <v>93218.474801377495</v>
      </c>
      <c r="B17911" s="221">
        <v>1.3376768559060199</v>
      </c>
      <c r="C17911" s="221">
        <v>1.71168564965074</v>
      </c>
      <c r="D17911" s="221"/>
      <c r="E17911" s="221"/>
    </row>
    <row r="17912" spans="1:5" x14ac:dyDescent="0.25">
      <c r="A17912" s="221">
        <v>93219.240344525606</v>
      </c>
      <c r="B17912" s="221">
        <v>1.0361022446175401</v>
      </c>
      <c r="C17912" s="221">
        <v>1.71167810964698</v>
      </c>
      <c r="D17912" s="221"/>
      <c r="E17912" s="221"/>
    </row>
    <row r="17913" spans="1:5" x14ac:dyDescent="0.25">
      <c r="A17913" s="221">
        <v>93246.664889897496</v>
      </c>
      <c r="B17913" s="221">
        <v>1.0950561239785801</v>
      </c>
      <c r="C17913" s="221">
        <v>1.7114080104451499</v>
      </c>
      <c r="D17913" s="221"/>
      <c r="E17913" s="221"/>
    </row>
    <row r="17914" spans="1:5" x14ac:dyDescent="0.25">
      <c r="A17914" s="221">
        <v>93262.231079770601</v>
      </c>
      <c r="B17914" s="221">
        <v>2.9399242780084198</v>
      </c>
      <c r="C17914" s="221">
        <v>1.71125471254102</v>
      </c>
      <c r="D17914" s="221"/>
      <c r="E17914" s="221"/>
    </row>
    <row r="17915" spans="1:5" x14ac:dyDescent="0.25">
      <c r="A17915" s="221">
        <v>93263.627933377196</v>
      </c>
      <c r="B17915" s="221">
        <v>1.573804347476</v>
      </c>
      <c r="C17915" s="221">
        <v>1.7112409565347999</v>
      </c>
      <c r="D17915" s="221"/>
      <c r="E17915" s="221"/>
    </row>
    <row r="17916" spans="1:5" x14ac:dyDescent="0.25">
      <c r="A17916" s="221">
        <v>93302.654152813295</v>
      </c>
      <c r="B17916" s="221">
        <v>2.7378303967598501</v>
      </c>
      <c r="C17916" s="221">
        <v>1.7108566620319801</v>
      </c>
      <c r="D17916" s="221"/>
      <c r="E17916" s="221"/>
    </row>
    <row r="17917" spans="1:5" x14ac:dyDescent="0.25">
      <c r="A17917" s="221">
        <v>93305.035252073401</v>
      </c>
      <c r="B17917" s="221">
        <v>3.8599394707327299</v>
      </c>
      <c r="C17917" s="221">
        <v>1.7108332171190299</v>
      </c>
      <c r="D17917" s="221"/>
      <c r="E17917" s="221"/>
    </row>
    <row r="17918" spans="1:5" x14ac:dyDescent="0.25">
      <c r="A17918" s="221">
        <v>93319.425069537494</v>
      </c>
      <c r="B17918" s="221">
        <v>4.6775299363353202</v>
      </c>
      <c r="C17918" s="221">
        <v>1.7106915365215301</v>
      </c>
      <c r="D17918" s="221"/>
      <c r="E17918" s="221"/>
    </row>
    <row r="17919" spans="1:5" x14ac:dyDescent="0.25">
      <c r="A17919" s="221">
        <v>93338.978148950002</v>
      </c>
      <c r="B17919" s="221">
        <v>2.0504565995377502</v>
      </c>
      <c r="C17919" s="221">
        <v>1.71049903409518</v>
      </c>
      <c r="D17919" s="221"/>
      <c r="E17919" s="221"/>
    </row>
    <row r="17920" spans="1:5" x14ac:dyDescent="0.25">
      <c r="A17920" s="221">
        <v>93349.123235808904</v>
      </c>
      <c r="B17920" s="221">
        <v>2.8579313186856798</v>
      </c>
      <c r="C17920" s="221">
        <v>1.7103991617351799</v>
      </c>
      <c r="D17920" s="221"/>
      <c r="E17920" s="221"/>
    </row>
    <row r="17921" spans="1:5" x14ac:dyDescent="0.25">
      <c r="A17921" s="221">
        <v>93353.288248406898</v>
      </c>
      <c r="B17921" s="221">
        <v>2.1165656835176598</v>
      </c>
      <c r="C17921" s="221">
        <v>1.71035816115038</v>
      </c>
      <c r="D17921" s="221"/>
      <c r="E17921" s="221"/>
    </row>
    <row r="17922" spans="1:5" x14ac:dyDescent="0.25">
      <c r="A17922" s="221">
        <v>93373.980318910195</v>
      </c>
      <c r="B17922" s="221">
        <v>1.3350733380181701</v>
      </c>
      <c r="C17922" s="221">
        <v>1.71015448082415</v>
      </c>
      <c r="D17922" s="221"/>
      <c r="E17922" s="221"/>
    </row>
    <row r="17923" spans="1:5" x14ac:dyDescent="0.25">
      <c r="A17923" s="221">
        <v>93375.674673786998</v>
      </c>
      <c r="B17923" s="221">
        <v>2.4403817152512102</v>
      </c>
      <c r="C17923" s="221">
        <v>1.7101378036303101</v>
      </c>
      <c r="D17923" s="221"/>
      <c r="E17923" s="221"/>
    </row>
    <row r="17924" spans="1:5" x14ac:dyDescent="0.25">
      <c r="A17924" s="221">
        <v>93377.529688160299</v>
      </c>
      <c r="B17924" s="221">
        <v>3.1552685527878501</v>
      </c>
      <c r="C17924" s="221">
        <v>1.7101195452789899</v>
      </c>
      <c r="D17924" s="221"/>
      <c r="E17924" s="221"/>
    </row>
    <row r="17925" spans="1:5" x14ac:dyDescent="0.25">
      <c r="A17925" s="221">
        <v>93382.092100140493</v>
      </c>
      <c r="B17925" s="221">
        <v>1.1917304761377401</v>
      </c>
      <c r="C17925" s="221">
        <v>1.71007463963775</v>
      </c>
      <c r="D17925" s="221"/>
      <c r="E17925" s="221"/>
    </row>
    <row r="17926" spans="1:5" x14ac:dyDescent="0.25">
      <c r="A17926" s="221">
        <v>93395.848971258194</v>
      </c>
      <c r="B17926" s="221">
        <v>0.44469462699734402</v>
      </c>
      <c r="C17926" s="221">
        <v>1.70993924448903</v>
      </c>
      <c r="D17926" s="221"/>
      <c r="E17926" s="221"/>
    </row>
    <row r="17927" spans="1:5" x14ac:dyDescent="0.25">
      <c r="A17927" s="221">
        <v>93402.944642639006</v>
      </c>
      <c r="B17927" s="221">
        <v>1.6811526817104501</v>
      </c>
      <c r="C17927" s="221">
        <v>1.7098694131946199</v>
      </c>
      <c r="D17927" s="221"/>
      <c r="E17927" s="221"/>
    </row>
    <row r="17928" spans="1:5" x14ac:dyDescent="0.25">
      <c r="A17928" s="221">
        <v>93405.982033641194</v>
      </c>
      <c r="B17928" s="221">
        <v>2.7404739104086802</v>
      </c>
      <c r="C17928" s="221">
        <v>1.7098395219538201</v>
      </c>
      <c r="D17928" s="221"/>
      <c r="E17928" s="221"/>
    </row>
    <row r="17929" spans="1:5" x14ac:dyDescent="0.25">
      <c r="A17929" s="221">
        <v>93422.614852746803</v>
      </c>
      <c r="B17929" s="221">
        <v>3.08009175304844</v>
      </c>
      <c r="C17929" s="221">
        <v>1.7096758470827</v>
      </c>
      <c r="D17929" s="221"/>
      <c r="E17929" s="221"/>
    </row>
    <row r="17930" spans="1:5" x14ac:dyDescent="0.25">
      <c r="A17930" s="221">
        <v>93424.847938127496</v>
      </c>
      <c r="B17930" s="221">
        <v>1.54308334313853</v>
      </c>
      <c r="C17930" s="221">
        <v>1.7096538735708</v>
      </c>
      <c r="D17930" s="221"/>
      <c r="E17930" s="221"/>
    </row>
    <row r="17931" spans="1:5" x14ac:dyDescent="0.25">
      <c r="A17931" s="221">
        <v>93442.241694107797</v>
      </c>
      <c r="B17931" s="221">
        <v>2.9950884065571599</v>
      </c>
      <c r="C17931" s="221">
        <v>1.7094827318552399</v>
      </c>
      <c r="D17931" s="221"/>
      <c r="E17931" s="221"/>
    </row>
    <row r="17932" spans="1:5" x14ac:dyDescent="0.25">
      <c r="A17932" s="221">
        <v>93446.203716734904</v>
      </c>
      <c r="B17932" s="221">
        <v>1.1885191800564201</v>
      </c>
      <c r="C17932" s="221">
        <v>1.70944375127666</v>
      </c>
      <c r="D17932" s="221"/>
      <c r="E17932" s="221"/>
    </row>
    <row r="17933" spans="1:5" x14ac:dyDescent="0.25">
      <c r="A17933" s="221">
        <v>93450.647657331894</v>
      </c>
      <c r="B17933" s="221">
        <v>0.84783113637361096</v>
      </c>
      <c r="C17933" s="221">
        <v>1.7094000305854999</v>
      </c>
      <c r="D17933" s="221"/>
      <c r="E17933" s="221"/>
    </row>
    <row r="17934" spans="1:5" x14ac:dyDescent="0.25">
      <c r="A17934" s="221">
        <v>93453.224844487704</v>
      </c>
      <c r="B17934" s="221">
        <v>0.21303537552774801</v>
      </c>
      <c r="C17934" s="221">
        <v>1.7093746761384201</v>
      </c>
      <c r="D17934" s="221"/>
      <c r="E17934" s="221"/>
    </row>
    <row r="17935" spans="1:5" x14ac:dyDescent="0.25">
      <c r="A17935" s="221">
        <v>93506.232359637201</v>
      </c>
      <c r="B17935" s="221">
        <v>1.5964299810999401</v>
      </c>
      <c r="C17935" s="221">
        <v>1.70885329243997</v>
      </c>
      <c r="D17935" s="221"/>
      <c r="E17935" s="221"/>
    </row>
    <row r="17936" spans="1:5" x14ac:dyDescent="0.25">
      <c r="A17936" s="221">
        <v>93513.955865603901</v>
      </c>
      <c r="B17936" s="221">
        <v>3.21635248617544</v>
      </c>
      <c r="C17936" s="221">
        <v>1.70877734150837</v>
      </c>
      <c r="D17936" s="221"/>
      <c r="E17936" s="221"/>
    </row>
    <row r="17937" spans="1:5" x14ac:dyDescent="0.25">
      <c r="A17937" s="221">
        <v>93531.381689690796</v>
      </c>
      <c r="B17937" s="221">
        <v>2.4402348294096301</v>
      </c>
      <c r="C17937" s="221">
        <v>1.70860599810484</v>
      </c>
      <c r="D17937" s="221"/>
      <c r="E17937" s="221"/>
    </row>
    <row r="17938" spans="1:5" x14ac:dyDescent="0.25">
      <c r="A17938" s="221">
        <v>93535.217219859303</v>
      </c>
      <c r="B17938" s="221">
        <v>2.1658807594821399</v>
      </c>
      <c r="C17938" s="221">
        <v>1.7085682877175801</v>
      </c>
      <c r="D17938" s="221"/>
      <c r="E17938" s="221"/>
    </row>
    <row r="17939" spans="1:5" x14ac:dyDescent="0.25">
      <c r="A17939" s="221">
        <v>93572.762015949906</v>
      </c>
      <c r="B17939" s="221">
        <v>1.6575399771106201</v>
      </c>
      <c r="C17939" s="221">
        <v>1.7081992189687301</v>
      </c>
      <c r="D17939" s="221"/>
      <c r="E17939" s="221"/>
    </row>
    <row r="17940" spans="1:5" x14ac:dyDescent="0.25">
      <c r="A17940" s="221">
        <v>93576.580642007801</v>
      </c>
      <c r="B17940" s="221">
        <v>2.0445701547390902</v>
      </c>
      <c r="C17940" s="221">
        <v>1.7081616884847</v>
      </c>
      <c r="D17940" s="221"/>
      <c r="E17940" s="221"/>
    </row>
    <row r="17941" spans="1:5" x14ac:dyDescent="0.25">
      <c r="A17941" s="221">
        <v>93582.288108364795</v>
      </c>
      <c r="B17941" s="221">
        <v>1.08324910636641</v>
      </c>
      <c r="C17941" s="221">
        <v>1.7081055964402101</v>
      </c>
      <c r="D17941" s="221"/>
      <c r="E17941" s="221"/>
    </row>
    <row r="17942" spans="1:5" x14ac:dyDescent="0.25">
      <c r="A17942" s="221">
        <v>93590.099232986104</v>
      </c>
      <c r="B17942" s="221">
        <v>2.3848557997044701</v>
      </c>
      <c r="C17942" s="221">
        <v>1.70802883483822</v>
      </c>
      <c r="D17942" s="221"/>
      <c r="E17942" s="221"/>
    </row>
    <row r="17943" spans="1:5" x14ac:dyDescent="0.25">
      <c r="A17943" s="221">
        <v>93597.224949098294</v>
      </c>
      <c r="B17943" s="221">
        <v>1.44320333791415</v>
      </c>
      <c r="C17943" s="221">
        <v>1.70795881384794</v>
      </c>
      <c r="D17943" s="221"/>
      <c r="E17943" s="221"/>
    </row>
    <row r="17944" spans="1:5" x14ac:dyDescent="0.25">
      <c r="A17944" s="221">
        <v>93619.080258771704</v>
      </c>
      <c r="B17944" s="221">
        <v>-6.0976284781399902E-2</v>
      </c>
      <c r="C17944" s="221">
        <v>1.7077440823894201</v>
      </c>
      <c r="D17944" s="221"/>
      <c r="E17944" s="221"/>
    </row>
    <row r="17945" spans="1:5" x14ac:dyDescent="0.25">
      <c r="A17945" s="221">
        <v>93630.905711010098</v>
      </c>
      <c r="B17945" s="221">
        <v>2.5332983282357699</v>
      </c>
      <c r="C17945" s="221">
        <v>1.70762791512999</v>
      </c>
      <c r="D17945" s="221"/>
      <c r="E17945" s="221"/>
    </row>
    <row r="17946" spans="1:5" x14ac:dyDescent="0.25">
      <c r="A17946" s="221">
        <v>93640.685154216597</v>
      </c>
      <c r="B17946" s="221">
        <v>0.94976306795524501</v>
      </c>
      <c r="C17946" s="221">
        <v>1.7075318574192999</v>
      </c>
      <c r="D17946" s="221"/>
      <c r="E17946" s="221"/>
    </row>
    <row r="17947" spans="1:5" x14ac:dyDescent="0.25">
      <c r="A17947" s="221">
        <v>93670.5953168462</v>
      </c>
      <c r="B17947" s="221">
        <v>1.72731937063761</v>
      </c>
      <c r="C17947" s="221">
        <v>1.70723812882259</v>
      </c>
      <c r="D17947" s="221"/>
      <c r="E17947" s="221"/>
    </row>
    <row r="17948" spans="1:5" x14ac:dyDescent="0.25">
      <c r="A17948" s="221">
        <v>93682.110235351502</v>
      </c>
      <c r="B17948" s="221">
        <v>1.3551516531135099</v>
      </c>
      <c r="C17948" s="221">
        <v>1.7071250735236601</v>
      </c>
      <c r="D17948" s="221"/>
      <c r="E17948" s="221"/>
    </row>
    <row r="17949" spans="1:5" x14ac:dyDescent="0.25">
      <c r="A17949" s="221">
        <v>93682.615931188906</v>
      </c>
      <c r="B17949" s="221">
        <v>2.0060142429548602</v>
      </c>
      <c r="C17949" s="221">
        <v>1.70712010885229</v>
      </c>
      <c r="D17949" s="221"/>
      <c r="E17949" s="221"/>
    </row>
    <row r="17950" spans="1:5" x14ac:dyDescent="0.25">
      <c r="A17950" s="221">
        <v>93686.594680475493</v>
      </c>
      <c r="B17950" s="221">
        <v>2.6317195619989699</v>
      </c>
      <c r="C17950" s="221">
        <v>1.70708104844067</v>
      </c>
      <c r="D17950" s="221"/>
      <c r="E17950" s="221"/>
    </row>
    <row r="17951" spans="1:5" x14ac:dyDescent="0.25">
      <c r="A17951" s="221">
        <v>93694.649095812405</v>
      </c>
      <c r="B17951" s="221">
        <v>1.9551319996012</v>
      </c>
      <c r="C17951" s="221">
        <v>1.70700198151463</v>
      </c>
      <c r="D17951" s="221"/>
      <c r="E17951" s="221"/>
    </row>
    <row r="17952" spans="1:5" x14ac:dyDescent="0.25">
      <c r="A17952" s="221">
        <v>93702.435754035003</v>
      </c>
      <c r="B17952" s="221">
        <v>2.4766347423264898</v>
      </c>
      <c r="C17952" s="221">
        <v>1.7069255499378799</v>
      </c>
      <c r="D17952" s="221"/>
      <c r="E17952" s="221"/>
    </row>
    <row r="17953" spans="1:5" x14ac:dyDescent="0.25">
      <c r="A17953" s="221">
        <v>93723.928539513494</v>
      </c>
      <c r="B17953" s="221">
        <v>-4.7495361671467999E-2</v>
      </c>
      <c r="C17953" s="221">
        <v>1.7067146188212301</v>
      </c>
      <c r="D17953" s="221"/>
      <c r="E17953" s="221"/>
    </row>
    <row r="17954" spans="1:5" x14ac:dyDescent="0.25">
      <c r="A17954" s="221">
        <v>93725.521114403906</v>
      </c>
      <c r="B17954" s="221">
        <v>3.18542995848905</v>
      </c>
      <c r="C17954" s="221">
        <v>1.7066989913496899</v>
      </c>
      <c r="D17954" s="221"/>
      <c r="E17954" s="221"/>
    </row>
    <row r="17955" spans="1:5" x14ac:dyDescent="0.25">
      <c r="A17955" s="221">
        <v>93734.262162769504</v>
      </c>
      <c r="B17955" s="221">
        <v>4.4376589626213399</v>
      </c>
      <c r="C17955" s="221">
        <v>1.7066132233086699</v>
      </c>
      <c r="D17955" s="221"/>
      <c r="E17955" s="221"/>
    </row>
    <row r="17956" spans="1:5" x14ac:dyDescent="0.25">
      <c r="A17956" s="221">
        <v>93742.110289920907</v>
      </c>
      <c r="B17956" s="221">
        <v>2.90161280941361</v>
      </c>
      <c r="C17956" s="221">
        <v>1.70653622442302</v>
      </c>
      <c r="D17956" s="221"/>
      <c r="E17956" s="221"/>
    </row>
    <row r="17957" spans="1:5" x14ac:dyDescent="0.25">
      <c r="A17957" s="221">
        <v>93743.848550304101</v>
      </c>
      <c r="B17957" s="221">
        <v>2.01421386569125</v>
      </c>
      <c r="C17957" s="221">
        <v>1.7065191711463099</v>
      </c>
      <c r="D17957" s="221"/>
      <c r="E17957" s="221"/>
    </row>
    <row r="17958" spans="1:5" x14ac:dyDescent="0.25">
      <c r="A17958" s="221">
        <v>93771.613532941294</v>
      </c>
      <c r="B17958" s="221">
        <v>1.7263319491998701</v>
      </c>
      <c r="C17958" s="221">
        <v>1.70624683155399</v>
      </c>
      <c r="D17958" s="221"/>
      <c r="E17958" s="221"/>
    </row>
    <row r="17959" spans="1:5" x14ac:dyDescent="0.25">
      <c r="A17959" s="221">
        <v>93772.279086580893</v>
      </c>
      <c r="B17959" s="221">
        <v>1.79581684986336</v>
      </c>
      <c r="C17959" s="221">
        <v>1.7062403044795</v>
      </c>
      <c r="D17959" s="221"/>
      <c r="E17959" s="221"/>
    </row>
    <row r="17960" spans="1:5" x14ac:dyDescent="0.25">
      <c r="A17960" s="221">
        <v>93788.391144073903</v>
      </c>
      <c r="B17960" s="221">
        <v>2.91228265977559</v>
      </c>
      <c r="C17960" s="221">
        <v>1.70608231085149</v>
      </c>
      <c r="D17960" s="221"/>
      <c r="E17960" s="221"/>
    </row>
    <row r="17961" spans="1:5" x14ac:dyDescent="0.25">
      <c r="A17961" s="221">
        <v>93822.218864408904</v>
      </c>
      <c r="B17961" s="221">
        <v>0.39651933249258398</v>
      </c>
      <c r="C17961" s="221">
        <v>1.70575070800422</v>
      </c>
      <c r="D17961" s="221"/>
      <c r="E17961" s="221"/>
    </row>
    <row r="17962" spans="1:5" x14ac:dyDescent="0.25">
      <c r="A17962" s="221">
        <v>93825.810547260495</v>
      </c>
      <c r="B17962" s="221">
        <v>1.77151095360866</v>
      </c>
      <c r="C17962" s="221">
        <v>1.7057155087337701</v>
      </c>
      <c r="D17962" s="221"/>
      <c r="E17962" s="221"/>
    </row>
    <row r="17963" spans="1:5" x14ac:dyDescent="0.25">
      <c r="A17963" s="221">
        <v>93836.039268754394</v>
      </c>
      <c r="B17963" s="221">
        <v>2.1526406060605998</v>
      </c>
      <c r="C17963" s="221">
        <v>1.70561527460991</v>
      </c>
      <c r="D17963" s="221"/>
      <c r="E17963" s="221"/>
    </row>
    <row r="17964" spans="1:5" x14ac:dyDescent="0.25">
      <c r="A17964" s="221">
        <v>93863.124370505</v>
      </c>
      <c r="B17964" s="221">
        <v>2.0985945843565901</v>
      </c>
      <c r="C17964" s="221">
        <v>1.7053499296618899</v>
      </c>
      <c r="D17964" s="221"/>
      <c r="E17964" s="221"/>
    </row>
    <row r="17965" spans="1:5" x14ac:dyDescent="0.25">
      <c r="A17965" s="221">
        <v>93867.483291221506</v>
      </c>
      <c r="B17965" s="221">
        <v>1.1936490805372499</v>
      </c>
      <c r="C17965" s="221">
        <v>1.7053072363339701</v>
      </c>
      <c r="D17965" s="221"/>
      <c r="E17965" s="221"/>
    </row>
    <row r="17966" spans="1:5" x14ac:dyDescent="0.25">
      <c r="A17966" s="221">
        <v>93869.176742506606</v>
      </c>
      <c r="B17966" s="221">
        <v>0.89551486497956301</v>
      </c>
      <c r="C17966" s="221">
        <v>1.70529065038283</v>
      </c>
      <c r="D17966" s="221"/>
      <c r="E17966" s="221"/>
    </row>
    <row r="17967" spans="1:5" x14ac:dyDescent="0.25">
      <c r="A17967" s="221">
        <v>93874.148986898101</v>
      </c>
      <c r="B17967" s="221">
        <v>1.0160775803281601</v>
      </c>
      <c r="C17967" s="221">
        <v>1.70524195419929</v>
      </c>
      <c r="D17967" s="221"/>
      <c r="E17967" s="221"/>
    </row>
    <row r="17968" spans="1:5" x14ac:dyDescent="0.25">
      <c r="A17968" s="221">
        <v>93896.0763403374</v>
      </c>
      <c r="B17968" s="221">
        <v>1.53653003159715</v>
      </c>
      <c r="C17968" s="221">
        <v>1.7050272490334399</v>
      </c>
      <c r="D17968" s="221"/>
      <c r="E17968" s="221"/>
    </row>
    <row r="17969" spans="1:5" x14ac:dyDescent="0.25">
      <c r="A17969" s="221">
        <v>93910.027024419207</v>
      </c>
      <c r="B17969" s="221">
        <v>1.00012500371534</v>
      </c>
      <c r="C17969" s="221">
        <v>1.7048906854557</v>
      </c>
      <c r="D17969" s="221"/>
      <c r="E17969" s="221"/>
    </row>
    <row r="17970" spans="1:5" x14ac:dyDescent="0.25">
      <c r="A17970" s="221">
        <v>93945.845521395604</v>
      </c>
      <c r="B17970" s="221">
        <v>1.8471829513718701</v>
      </c>
      <c r="C17970" s="221">
        <v>1.7045401920458401</v>
      </c>
      <c r="D17970" s="221"/>
      <c r="E17970" s="221"/>
    </row>
    <row r="17971" spans="1:5" x14ac:dyDescent="0.25">
      <c r="A17971" s="221">
        <v>93946.278540514104</v>
      </c>
      <c r="B17971" s="221">
        <v>2.06773280399781</v>
      </c>
      <c r="C17971" s="221">
        <v>1.7045359560494</v>
      </c>
      <c r="D17971" s="221"/>
      <c r="E17971" s="221"/>
    </row>
    <row r="17972" spans="1:5" x14ac:dyDescent="0.25">
      <c r="A17972" s="221">
        <v>93955.761210693396</v>
      </c>
      <c r="B17972" s="221">
        <v>0.21098450504859501</v>
      </c>
      <c r="C17972" s="221">
        <v>1.7044431994864899</v>
      </c>
      <c r="D17972" s="221"/>
      <c r="E17972" s="221"/>
    </row>
    <row r="17973" spans="1:5" x14ac:dyDescent="0.25">
      <c r="A17973" s="221">
        <v>93962.602241414206</v>
      </c>
      <c r="B17973" s="221">
        <v>1.8927565036448699</v>
      </c>
      <c r="C17973" s="221">
        <v>1.70437629143839</v>
      </c>
      <c r="D17973" s="221"/>
      <c r="E17973" s="221"/>
    </row>
    <row r="17974" spans="1:5" x14ac:dyDescent="0.25">
      <c r="A17974" s="221">
        <v>93963.214196507804</v>
      </c>
      <c r="B17974" s="221">
        <v>1.8346584631040901</v>
      </c>
      <c r="C17974" s="221">
        <v>1.7043703066321001</v>
      </c>
      <c r="D17974" s="221"/>
      <c r="E17974" s="221"/>
    </row>
    <row r="17975" spans="1:5" x14ac:dyDescent="0.25">
      <c r="A17975" s="221">
        <v>93973.016675747203</v>
      </c>
      <c r="B17975" s="221">
        <v>2.3844209395454699</v>
      </c>
      <c r="C17975" s="221">
        <v>1.7042744483768999</v>
      </c>
      <c r="D17975" s="221"/>
      <c r="E17975" s="221"/>
    </row>
    <row r="17976" spans="1:5" x14ac:dyDescent="0.25">
      <c r="A17976" s="221">
        <v>93979.615694746099</v>
      </c>
      <c r="B17976" s="221">
        <v>0.651296459007211</v>
      </c>
      <c r="C17976" s="221">
        <v>1.7042099254768599</v>
      </c>
      <c r="D17976" s="221"/>
      <c r="E17976" s="221"/>
    </row>
    <row r="17977" spans="1:5" x14ac:dyDescent="0.25">
      <c r="A17977" s="221">
        <v>93981.206118108705</v>
      </c>
      <c r="B17977" s="221">
        <v>2.49067618630863</v>
      </c>
      <c r="C17977" s="221">
        <v>1.70419437583247</v>
      </c>
      <c r="D17977" s="221"/>
      <c r="E17977" s="221"/>
    </row>
    <row r="17978" spans="1:5" x14ac:dyDescent="0.25">
      <c r="A17978" s="221">
        <v>93995.217228638605</v>
      </c>
      <c r="B17978" s="221">
        <v>2.6751238111789801</v>
      </c>
      <c r="C17978" s="221">
        <v>1.7040574070537</v>
      </c>
      <c r="D17978" s="221"/>
      <c r="E17978" s="221"/>
    </row>
    <row r="17979" spans="1:5" x14ac:dyDescent="0.25">
      <c r="A17979" s="221">
        <v>94026.297424070493</v>
      </c>
      <c r="B17979" s="221">
        <v>2.20197927211361</v>
      </c>
      <c r="C17979" s="221">
        <v>1.70375369185727</v>
      </c>
      <c r="D17979" s="221"/>
      <c r="E17979" s="221"/>
    </row>
    <row r="17980" spans="1:5" x14ac:dyDescent="0.25">
      <c r="A17980" s="221">
        <v>94027.026559234597</v>
      </c>
      <c r="B17980" s="221">
        <v>2.7350354395824898</v>
      </c>
      <c r="C17980" s="221">
        <v>1.7037465687153299</v>
      </c>
      <c r="D17980" s="221"/>
      <c r="E17980" s="221"/>
    </row>
    <row r="17981" spans="1:5" x14ac:dyDescent="0.25">
      <c r="A17981" s="221">
        <v>94039.218459659096</v>
      </c>
      <c r="B17981" s="221">
        <v>1.5819938840686101</v>
      </c>
      <c r="C17981" s="221">
        <v>1.70362747584147</v>
      </c>
      <c r="D17981" s="221"/>
      <c r="E17981" s="221"/>
    </row>
    <row r="17982" spans="1:5" x14ac:dyDescent="0.25">
      <c r="A17982" s="221">
        <v>94041.910016556998</v>
      </c>
      <c r="B17982" s="221">
        <v>1.32632315005881</v>
      </c>
      <c r="C17982" s="221">
        <v>1.7036011876345301</v>
      </c>
      <c r="D17982" s="221"/>
      <c r="E17982" s="221"/>
    </row>
    <row r="17983" spans="1:5" x14ac:dyDescent="0.25">
      <c r="A17983" s="221">
        <v>94053.430352636293</v>
      </c>
      <c r="B17983" s="221">
        <v>1.8220946811474701</v>
      </c>
      <c r="C17983" s="221">
        <v>1.70348868371559</v>
      </c>
      <c r="D17983" s="221"/>
      <c r="E17983" s="221"/>
    </row>
    <row r="17984" spans="1:5" x14ac:dyDescent="0.25">
      <c r="A17984" s="221">
        <v>94084.854188721598</v>
      </c>
      <c r="B17984" s="221">
        <v>1.87013828016105</v>
      </c>
      <c r="C17984" s="221">
        <v>1.7031819277589599</v>
      </c>
      <c r="D17984" s="221"/>
      <c r="E17984" s="221"/>
    </row>
    <row r="17985" spans="1:5" x14ac:dyDescent="0.25">
      <c r="A17985" s="221">
        <v>94089.7138619896</v>
      </c>
      <c r="B17985" s="221">
        <v>1.8911148090204399</v>
      </c>
      <c r="C17985" s="221">
        <v>1.7031345038185</v>
      </c>
      <c r="D17985" s="221"/>
      <c r="E17985" s="221"/>
    </row>
    <row r="17986" spans="1:5" x14ac:dyDescent="0.25">
      <c r="A17986" s="221">
        <v>94101.494040763195</v>
      </c>
      <c r="B17986" s="221">
        <v>0.95809125142898299</v>
      </c>
      <c r="C17986" s="221">
        <v>1.7030195631403899</v>
      </c>
      <c r="D17986" s="221"/>
      <c r="E17986" s="221"/>
    </row>
    <row r="17987" spans="1:5" x14ac:dyDescent="0.25">
      <c r="A17987" s="221">
        <v>94105.067810911307</v>
      </c>
      <c r="B17987" s="221">
        <v>2.1993718995915401</v>
      </c>
      <c r="C17987" s="221">
        <v>1.70298469844649</v>
      </c>
      <c r="D17987" s="221"/>
      <c r="E17987" s="221"/>
    </row>
    <row r="17988" spans="1:5" x14ac:dyDescent="0.25">
      <c r="A17988" s="221">
        <v>94119.853382300294</v>
      </c>
      <c r="B17988" s="221">
        <v>3.6967475121134599</v>
      </c>
      <c r="C17988" s="221">
        <v>1.7028404796991601</v>
      </c>
      <c r="D17988" s="221"/>
      <c r="E17988" s="221"/>
    </row>
    <row r="17989" spans="1:5" x14ac:dyDescent="0.25">
      <c r="A17989" s="221">
        <v>94143.037322381206</v>
      </c>
      <c r="B17989" s="221">
        <v>2.1540260034293102</v>
      </c>
      <c r="C17989" s="221">
        <v>1.7026144256370099</v>
      </c>
      <c r="D17989" s="221"/>
      <c r="E17989" s="221"/>
    </row>
    <row r="17990" spans="1:5" x14ac:dyDescent="0.25">
      <c r="A17990" s="221">
        <v>94150.308793268996</v>
      </c>
      <c r="B17990" s="221">
        <v>3.0971282668145199</v>
      </c>
      <c r="C17990" s="221">
        <v>1.7025435467298899</v>
      </c>
      <c r="D17990" s="221"/>
      <c r="E17990" s="221"/>
    </row>
    <row r="17991" spans="1:5" x14ac:dyDescent="0.25">
      <c r="A17991" s="221">
        <v>94176.783761378305</v>
      </c>
      <c r="B17991" s="221">
        <v>2.4517941622361499</v>
      </c>
      <c r="C17991" s="221">
        <v>1.7022855665594701</v>
      </c>
      <c r="D17991" s="221"/>
      <c r="E17991" s="221"/>
    </row>
    <row r="17992" spans="1:5" x14ac:dyDescent="0.25">
      <c r="A17992" s="221">
        <v>94201.930583434601</v>
      </c>
      <c r="B17992" s="221">
        <v>1.87219239984813</v>
      </c>
      <c r="C17992" s="221">
        <v>1.70204065633902</v>
      </c>
      <c r="D17992" s="221"/>
      <c r="E17992" s="221"/>
    </row>
    <row r="17993" spans="1:5" x14ac:dyDescent="0.25">
      <c r="A17993" s="221">
        <v>94235.830920179302</v>
      </c>
      <c r="B17993" s="221">
        <v>2.69986371147328</v>
      </c>
      <c r="C17993" s="221">
        <v>1.7017106960450299</v>
      </c>
      <c r="D17993" s="221"/>
      <c r="E17993" s="221"/>
    </row>
    <row r="17994" spans="1:5" x14ac:dyDescent="0.25">
      <c r="A17994" s="221">
        <v>94240.062660533906</v>
      </c>
      <c r="B17994" s="221">
        <v>1.25270444044701</v>
      </c>
      <c r="C17994" s="221">
        <v>1.7016695240842901</v>
      </c>
      <c r="D17994" s="221"/>
      <c r="E17994" s="221"/>
    </row>
    <row r="17995" spans="1:5" x14ac:dyDescent="0.25">
      <c r="A17995" s="221">
        <v>94248.841758776907</v>
      </c>
      <c r="B17995" s="221">
        <v>0.31398529881188098</v>
      </c>
      <c r="C17995" s="221">
        <v>1.7015841213315801</v>
      </c>
      <c r="D17995" s="221"/>
      <c r="E17995" s="221"/>
    </row>
    <row r="17996" spans="1:5" x14ac:dyDescent="0.25">
      <c r="A17996" s="221">
        <v>94267.940951370896</v>
      </c>
      <c r="B17996" s="221">
        <v>4.0442572829054697</v>
      </c>
      <c r="C17996" s="221">
        <v>1.7013983811093201</v>
      </c>
      <c r="D17996" s="221"/>
      <c r="E17996" s="221"/>
    </row>
    <row r="17997" spans="1:5" x14ac:dyDescent="0.25">
      <c r="A17997" s="221">
        <v>94273.050913179497</v>
      </c>
      <c r="B17997" s="221">
        <v>1.34240833225034</v>
      </c>
      <c r="C17997" s="221">
        <v>1.7013486997182801</v>
      </c>
      <c r="D17997" s="221"/>
      <c r="E17997" s="221"/>
    </row>
    <row r="17998" spans="1:5" x14ac:dyDescent="0.25">
      <c r="A17998" s="221">
        <v>94273.117623178696</v>
      </c>
      <c r="B17998" s="221">
        <v>2.3618050766472098</v>
      </c>
      <c r="C17998" s="221">
        <v>1.70134805116897</v>
      </c>
      <c r="D17998" s="221"/>
      <c r="E17998" s="221"/>
    </row>
    <row r="17999" spans="1:5" x14ac:dyDescent="0.25">
      <c r="A17999" s="221">
        <v>94296.682920768799</v>
      </c>
      <c r="B17999" s="221">
        <v>1.9940290073884801</v>
      </c>
      <c r="C17999" s="221">
        <v>1.7011190116092001</v>
      </c>
      <c r="D17999" s="221"/>
      <c r="E17999" s="221"/>
    </row>
    <row r="18000" spans="1:5" x14ac:dyDescent="0.25">
      <c r="A18000" s="221">
        <v>94298.683211683194</v>
      </c>
      <c r="B18000" s="221">
        <v>2.5058059912659099</v>
      </c>
      <c r="C18000" s="221">
        <v>1.70109957561672</v>
      </c>
      <c r="D18000" s="221"/>
      <c r="E18000" s="221"/>
    </row>
    <row r="18001" spans="1:5" x14ac:dyDescent="0.25">
      <c r="A18001" s="221">
        <v>94361.649889950393</v>
      </c>
      <c r="B18001" s="221">
        <v>3.0077196258381198</v>
      </c>
      <c r="C18001" s="221">
        <v>1.7004882093839899</v>
      </c>
      <c r="D18001" s="221"/>
      <c r="E18001" s="221"/>
    </row>
    <row r="18002" spans="1:5" x14ac:dyDescent="0.25">
      <c r="A18002" s="221">
        <v>94384.942373615399</v>
      </c>
      <c r="B18002" s="221">
        <v>2.8102086862151099</v>
      </c>
      <c r="C18002" s="221">
        <v>1.70026228281613</v>
      </c>
      <c r="D18002" s="221"/>
      <c r="E18002" s="221"/>
    </row>
    <row r="18003" spans="1:5" x14ac:dyDescent="0.25">
      <c r="A18003" s="221">
        <v>94389.006482193596</v>
      </c>
      <c r="B18003" s="221">
        <v>1.4248217934252501</v>
      </c>
      <c r="C18003" s="221">
        <v>1.7002228757439699</v>
      </c>
      <c r="D18003" s="221"/>
      <c r="E18003" s="221"/>
    </row>
    <row r="18004" spans="1:5" x14ac:dyDescent="0.25">
      <c r="A18004" s="221">
        <v>94418.881908901807</v>
      </c>
      <c r="B18004" s="221">
        <v>0.74800845410831796</v>
      </c>
      <c r="C18004" s="221">
        <v>1.6999333125314799</v>
      </c>
      <c r="D18004" s="221"/>
      <c r="E18004" s="221"/>
    </row>
    <row r="18005" spans="1:5" x14ac:dyDescent="0.25">
      <c r="A18005" s="221">
        <v>94424.286446245795</v>
      </c>
      <c r="B18005" s="221">
        <v>1.7488493794386</v>
      </c>
      <c r="C18005" s="221">
        <v>1.69988095258623</v>
      </c>
      <c r="D18005" s="221"/>
      <c r="E18005" s="221"/>
    </row>
    <row r="18006" spans="1:5" x14ac:dyDescent="0.25">
      <c r="A18006" s="221">
        <v>94474.212573499302</v>
      </c>
      <c r="B18006" s="221">
        <v>2.26570695611843</v>
      </c>
      <c r="C18006" s="221">
        <v>1.6993975974576201</v>
      </c>
      <c r="D18006" s="221"/>
      <c r="E18006" s="221"/>
    </row>
    <row r="18007" spans="1:5" x14ac:dyDescent="0.25">
      <c r="A18007" s="221">
        <v>94498.132666559293</v>
      </c>
      <c r="B18007" s="221">
        <v>1.4788607880906499</v>
      </c>
      <c r="C18007" s="221">
        <v>1.69916623661216</v>
      </c>
      <c r="D18007" s="221"/>
      <c r="E18007" s="221"/>
    </row>
    <row r="18008" spans="1:5" x14ac:dyDescent="0.25">
      <c r="A18008" s="221">
        <v>94499.032347662302</v>
      </c>
      <c r="B18008" s="221">
        <v>0.87069789241556195</v>
      </c>
      <c r="C18008" s="221">
        <v>1.6991575374894901</v>
      </c>
      <c r="D18008" s="221"/>
      <c r="E18008" s="221"/>
    </row>
    <row r="18009" spans="1:5" x14ac:dyDescent="0.25">
      <c r="A18009" s="221">
        <v>94499.478013353102</v>
      </c>
      <c r="B18009" s="221">
        <v>1.7355697685426601</v>
      </c>
      <c r="C18009" s="221">
        <v>1.6991532283781701</v>
      </c>
      <c r="D18009" s="221"/>
      <c r="E18009" s="221"/>
    </row>
    <row r="18010" spans="1:5" x14ac:dyDescent="0.25">
      <c r="A18010" s="221">
        <v>94501.288148515901</v>
      </c>
      <c r="B18010" s="221">
        <v>1.52836964377754</v>
      </c>
      <c r="C18010" s="221">
        <v>1.6991357268234499</v>
      </c>
      <c r="D18010" s="221"/>
      <c r="E18010" s="221"/>
    </row>
    <row r="18011" spans="1:5" x14ac:dyDescent="0.25">
      <c r="A18011" s="221">
        <v>94503.452686046498</v>
      </c>
      <c r="B18011" s="221">
        <v>2.19051915297712</v>
      </c>
      <c r="C18011" s="221">
        <v>1.69911479977333</v>
      </c>
      <c r="D18011" s="221"/>
      <c r="E18011" s="221"/>
    </row>
    <row r="18012" spans="1:5" x14ac:dyDescent="0.25">
      <c r="A18012" s="221">
        <v>94519.249314950604</v>
      </c>
      <c r="B18012" s="221">
        <v>1.9633746448248299</v>
      </c>
      <c r="C18012" s="221">
        <v>1.6989621120556599</v>
      </c>
      <c r="D18012" s="221"/>
      <c r="E18012" s="221"/>
    </row>
    <row r="18013" spans="1:5" x14ac:dyDescent="0.25">
      <c r="A18013" s="221">
        <v>94520.917178046395</v>
      </c>
      <c r="B18013" s="221">
        <v>1.57990210763135</v>
      </c>
      <c r="C18013" s="221">
        <v>1.6989459944971299</v>
      </c>
      <c r="D18013" s="221"/>
      <c r="E18013" s="221"/>
    </row>
    <row r="18014" spans="1:5" x14ac:dyDescent="0.25">
      <c r="A18014" s="221">
        <v>94522.519742729404</v>
      </c>
      <c r="B18014" s="221">
        <v>0.94708756315391396</v>
      </c>
      <c r="C18014" s="221">
        <v>1.6989305086325499</v>
      </c>
      <c r="D18014" s="221"/>
      <c r="E18014" s="221"/>
    </row>
    <row r="18015" spans="1:5" x14ac:dyDescent="0.25">
      <c r="A18015" s="221">
        <v>94529.539922653101</v>
      </c>
      <c r="B18015" s="221">
        <v>2.70131116515826</v>
      </c>
      <c r="C18015" s="221">
        <v>1.6988626792283399</v>
      </c>
      <c r="D18015" s="221"/>
      <c r="E18015" s="221"/>
    </row>
    <row r="18016" spans="1:5" x14ac:dyDescent="0.25">
      <c r="A18016" s="221">
        <v>94560.048025558397</v>
      </c>
      <c r="B18016" s="221">
        <v>1.24980586300394E-2</v>
      </c>
      <c r="C18016" s="221">
        <v>1.69856805750499</v>
      </c>
      <c r="D18016" s="221"/>
      <c r="E18016" s="221"/>
    </row>
    <row r="18017" spans="1:5" x14ac:dyDescent="0.25">
      <c r="A18017" s="221">
        <v>94565.3348447514</v>
      </c>
      <c r="B18017" s="221">
        <v>0.92927176454036298</v>
      </c>
      <c r="C18017" s="221">
        <v>1.69851702676639</v>
      </c>
      <c r="D18017" s="221"/>
      <c r="E18017" s="221"/>
    </row>
    <row r="18018" spans="1:5" x14ac:dyDescent="0.25">
      <c r="A18018" s="221">
        <v>94572.400724681793</v>
      </c>
      <c r="B18018" s="221">
        <v>1.1951464943907599</v>
      </c>
      <c r="C18018" s="221">
        <v>1.69844883535116</v>
      </c>
      <c r="D18018" s="221"/>
      <c r="E18018" s="221"/>
    </row>
    <row r="18019" spans="1:5" x14ac:dyDescent="0.25">
      <c r="A18019" s="221">
        <v>94587.242075176997</v>
      </c>
      <c r="B18019" s="221">
        <v>0.22416441324582001</v>
      </c>
      <c r="C18019" s="221">
        <v>1.6983056479166101</v>
      </c>
      <c r="D18019" s="221"/>
      <c r="E18019" s="221"/>
    </row>
    <row r="18020" spans="1:5" x14ac:dyDescent="0.25">
      <c r="A18020" s="221">
        <v>94600.380811766707</v>
      </c>
      <c r="B18020" s="221">
        <v>1.8419512684761501</v>
      </c>
      <c r="C18020" s="221">
        <v>1.6981789366639799</v>
      </c>
      <c r="D18020" s="221"/>
      <c r="E18020" s="221"/>
    </row>
    <row r="18021" spans="1:5" x14ac:dyDescent="0.25">
      <c r="A18021" s="221">
        <v>94610.588215277297</v>
      </c>
      <c r="B18021" s="221">
        <v>1.06107771155488</v>
      </c>
      <c r="C18021" s="221">
        <v>1.6980805278820801</v>
      </c>
      <c r="D18021" s="221"/>
      <c r="E18021" s="221"/>
    </row>
    <row r="18022" spans="1:5" x14ac:dyDescent="0.25">
      <c r="A18022" s="221">
        <v>94611.043059879405</v>
      </c>
      <c r="B18022" s="221">
        <v>3.3841686825272399</v>
      </c>
      <c r="C18022" s="221">
        <v>1.69807614342369</v>
      </c>
      <c r="D18022" s="221"/>
      <c r="E18022" s="221"/>
    </row>
    <row r="18023" spans="1:5" x14ac:dyDescent="0.25">
      <c r="A18023" s="221">
        <v>94621.154231874898</v>
      </c>
      <c r="B18023" s="221">
        <v>1.6886264925859</v>
      </c>
      <c r="C18023" s="221">
        <v>1.69797869181049</v>
      </c>
      <c r="D18023" s="221"/>
      <c r="E18023" s="221"/>
    </row>
    <row r="18024" spans="1:5" x14ac:dyDescent="0.25">
      <c r="A18024" s="221">
        <v>94679.888952665802</v>
      </c>
      <c r="B18024" s="221">
        <v>0.163861195674153</v>
      </c>
      <c r="C18024" s="221">
        <v>1.6974131693143399</v>
      </c>
      <c r="D18024" s="221"/>
      <c r="E18024" s="221"/>
    </row>
    <row r="18025" spans="1:5" x14ac:dyDescent="0.25">
      <c r="A18025" s="221">
        <v>94683.760024693504</v>
      </c>
      <c r="B18025" s="221">
        <v>1.1424600295820899</v>
      </c>
      <c r="C18025" s="221">
        <v>1.697375931307</v>
      </c>
      <c r="D18025" s="221"/>
      <c r="E18025" s="221"/>
    </row>
    <row r="18026" spans="1:5" x14ac:dyDescent="0.25">
      <c r="A18026" s="221">
        <v>94698.708549109302</v>
      </c>
      <c r="B18026" s="221">
        <v>1.4762766838638099</v>
      </c>
      <c r="C18026" s="221">
        <v>1.6972321735437399</v>
      </c>
      <c r="D18026" s="221"/>
      <c r="E18026" s="221"/>
    </row>
    <row r="18027" spans="1:5" x14ac:dyDescent="0.25">
      <c r="A18027" s="221">
        <v>94718.113744720598</v>
      </c>
      <c r="B18027" s="221">
        <v>2.5426711951780998</v>
      </c>
      <c r="C18027" s="221">
        <v>1.69704565324586</v>
      </c>
      <c r="D18027" s="221"/>
      <c r="E18027" s="221"/>
    </row>
    <row r="18028" spans="1:5" x14ac:dyDescent="0.25">
      <c r="A18028" s="221">
        <v>94724.519270670906</v>
      </c>
      <c r="B18028" s="221">
        <v>1.87107605994501</v>
      </c>
      <c r="C18028" s="221">
        <v>1.69698410829744</v>
      </c>
      <c r="D18028" s="221"/>
      <c r="E18028" s="221"/>
    </row>
    <row r="18029" spans="1:5" x14ac:dyDescent="0.25">
      <c r="A18029" s="221">
        <v>94739.589175872301</v>
      </c>
      <c r="B18029" s="221">
        <v>2.1363744703145402</v>
      </c>
      <c r="C18029" s="221">
        <v>1.6968393627921301</v>
      </c>
      <c r="D18029" s="221"/>
      <c r="E18029" s="221"/>
    </row>
    <row r="18030" spans="1:5" x14ac:dyDescent="0.25">
      <c r="A18030" s="221">
        <v>94745.8406582178</v>
      </c>
      <c r="B18030" s="221">
        <v>2.3980403366927501</v>
      </c>
      <c r="C18030" s="221">
        <v>1.69677933744029</v>
      </c>
      <c r="D18030" s="221"/>
      <c r="E18030" s="221"/>
    </row>
    <row r="18031" spans="1:5" x14ac:dyDescent="0.25">
      <c r="A18031" s="221">
        <v>94748.1126674525</v>
      </c>
      <c r="B18031" s="221">
        <v>2.9489882123203</v>
      </c>
      <c r="C18031" s="221">
        <v>1.69675752499248</v>
      </c>
      <c r="D18031" s="221"/>
      <c r="E18031" s="221"/>
    </row>
    <row r="18032" spans="1:5" x14ac:dyDescent="0.25">
      <c r="A18032" s="221">
        <v>94751.163127097505</v>
      </c>
      <c r="B18032" s="221">
        <v>1.9930941327056499</v>
      </c>
      <c r="C18032" s="221">
        <v>1.69672824156416</v>
      </c>
      <c r="D18032" s="221"/>
      <c r="E18032" s="221"/>
    </row>
    <row r="18033" spans="1:5" x14ac:dyDescent="0.25">
      <c r="A18033" s="221">
        <v>94757.385129684902</v>
      </c>
      <c r="B18033" s="221">
        <v>1.55493536731719</v>
      </c>
      <c r="C18033" s="221">
        <v>1.6966685206152701</v>
      </c>
      <c r="D18033" s="221"/>
      <c r="E18033" s="221"/>
    </row>
    <row r="18034" spans="1:5" x14ac:dyDescent="0.25">
      <c r="A18034" s="221">
        <v>94761.857253671697</v>
      </c>
      <c r="B18034" s="221">
        <v>-0.49905268196112101</v>
      </c>
      <c r="C18034" s="221">
        <v>1.69662560286719</v>
      </c>
      <c r="D18034" s="221"/>
      <c r="E18034" s="221"/>
    </row>
    <row r="18035" spans="1:5" x14ac:dyDescent="0.25">
      <c r="A18035" s="221">
        <v>94769.518487637804</v>
      </c>
      <c r="B18035" s="221">
        <v>2.31832591637089</v>
      </c>
      <c r="C18035" s="221">
        <v>1.6965520940937899</v>
      </c>
      <c r="D18035" s="221"/>
      <c r="E18035" s="221"/>
    </row>
    <row r="18036" spans="1:5" x14ac:dyDescent="0.25">
      <c r="A18036" s="221">
        <v>94776.431024723497</v>
      </c>
      <c r="B18036" s="221">
        <v>0.86460670056005595</v>
      </c>
      <c r="C18036" s="221">
        <v>1.6964857842093199</v>
      </c>
      <c r="D18036" s="221"/>
      <c r="E18036" s="221"/>
    </row>
    <row r="18037" spans="1:5" x14ac:dyDescent="0.25">
      <c r="A18037" s="221">
        <v>94834.672638726493</v>
      </c>
      <c r="B18037" s="221">
        <v>0.65163990743526401</v>
      </c>
      <c r="C18037" s="221">
        <v>1.6959276713195399</v>
      </c>
      <c r="D18037" s="221"/>
      <c r="E18037" s="221"/>
    </row>
    <row r="18038" spans="1:5" x14ac:dyDescent="0.25">
      <c r="A18038" s="221">
        <v>94840.468113575102</v>
      </c>
      <c r="B18038" s="221">
        <v>2.2510507811661902</v>
      </c>
      <c r="C18038" s="221">
        <v>1.69587219256082</v>
      </c>
      <c r="D18038" s="221"/>
      <c r="E18038" s="221"/>
    </row>
    <row r="18039" spans="1:5" x14ac:dyDescent="0.25">
      <c r="A18039" s="221">
        <v>94841.889565190795</v>
      </c>
      <c r="B18039" s="221">
        <v>2.1004058170044999</v>
      </c>
      <c r="C18039" s="221">
        <v>1.69585858694172</v>
      </c>
      <c r="D18039" s="221"/>
      <c r="E18039" s="221"/>
    </row>
    <row r="18040" spans="1:5" x14ac:dyDescent="0.25">
      <c r="A18040" s="221">
        <v>94861.799302039493</v>
      </c>
      <c r="B18040" s="221">
        <v>1.97049250794301</v>
      </c>
      <c r="C18040" s="221">
        <v>1.69566808528093</v>
      </c>
      <c r="D18040" s="221"/>
      <c r="E18040" s="221"/>
    </row>
    <row r="18041" spans="1:5" x14ac:dyDescent="0.25">
      <c r="A18041" s="221">
        <v>94894.200853966599</v>
      </c>
      <c r="B18041" s="221">
        <v>1.95898678444968</v>
      </c>
      <c r="C18041" s="221">
        <v>1.6953583291593399</v>
      </c>
      <c r="D18041" s="221"/>
      <c r="E18041" s="221"/>
    </row>
    <row r="18042" spans="1:5" x14ac:dyDescent="0.25">
      <c r="A18042" s="221">
        <v>94894.254295214501</v>
      </c>
      <c r="B18042" s="221">
        <v>2.5876975584964801</v>
      </c>
      <c r="C18042" s="221">
        <v>1.69535781854502</v>
      </c>
      <c r="D18042" s="221"/>
      <c r="E18042" s="221"/>
    </row>
    <row r="18043" spans="1:5" x14ac:dyDescent="0.25">
      <c r="A18043" s="221">
        <v>94899.093007593503</v>
      </c>
      <c r="B18043" s="221">
        <v>0.187584817353081</v>
      </c>
      <c r="C18043" s="221">
        <v>1.6953115900108899</v>
      </c>
      <c r="D18043" s="221"/>
      <c r="E18043" s="221"/>
    </row>
    <row r="18044" spans="1:5" x14ac:dyDescent="0.25">
      <c r="A18044" s="221">
        <v>94919.029214288501</v>
      </c>
      <c r="B18044" s="221">
        <v>0.11475471071835699</v>
      </c>
      <c r="C18044" s="221">
        <v>1.6951212021600399</v>
      </c>
      <c r="D18044" s="221"/>
      <c r="E18044" s="221"/>
    </row>
    <row r="18045" spans="1:5" x14ac:dyDescent="0.25">
      <c r="A18045" s="221">
        <v>94935.643757840793</v>
      </c>
      <c r="B18045" s="221">
        <v>1.7500250032259901</v>
      </c>
      <c r="C18045" s="221">
        <v>1.69496263543391</v>
      </c>
      <c r="D18045" s="221"/>
      <c r="E18045" s="221"/>
    </row>
    <row r="18046" spans="1:5" x14ac:dyDescent="0.25">
      <c r="A18046" s="221">
        <v>94942.361673884399</v>
      </c>
      <c r="B18046" s="221">
        <v>2.3507123848764699</v>
      </c>
      <c r="C18046" s="221">
        <v>1.69489854658658</v>
      </c>
      <c r="D18046" s="221"/>
      <c r="E18046" s="221"/>
    </row>
    <row r="18047" spans="1:5" x14ac:dyDescent="0.25">
      <c r="A18047" s="221">
        <v>94952.314981999894</v>
      </c>
      <c r="B18047" s="221">
        <v>1.86200215404035</v>
      </c>
      <c r="C18047" s="221">
        <v>1.6948036197588501</v>
      </c>
      <c r="D18047" s="221"/>
      <c r="E18047" s="221"/>
    </row>
    <row r="18048" spans="1:5" x14ac:dyDescent="0.25">
      <c r="A18048" s="221">
        <v>94980.990134812397</v>
      </c>
      <c r="B18048" s="221">
        <v>2.3015246672467802</v>
      </c>
      <c r="C18048" s="221">
        <v>1.69453032458981</v>
      </c>
      <c r="D18048" s="221"/>
      <c r="E18048" s="221"/>
    </row>
    <row r="18049" spans="1:5" x14ac:dyDescent="0.25">
      <c r="A18049" s="221">
        <v>94981.214090716196</v>
      </c>
      <c r="B18049" s="221">
        <v>1.9368192316720201</v>
      </c>
      <c r="C18049" s="221">
        <v>1.6945281912199299</v>
      </c>
      <c r="D18049" s="221"/>
      <c r="E18049" s="221"/>
    </row>
    <row r="18050" spans="1:5" x14ac:dyDescent="0.25">
      <c r="A18050" s="221">
        <v>94986.677402508503</v>
      </c>
      <c r="B18050" s="221">
        <v>1.8880151583351901</v>
      </c>
      <c r="C18050" s="221">
        <v>1.69447615382436</v>
      </c>
      <c r="D18050" s="221"/>
      <c r="E18050" s="221"/>
    </row>
    <row r="18051" spans="1:5" x14ac:dyDescent="0.25">
      <c r="A18051" s="221">
        <v>95003.9088469579</v>
      </c>
      <c r="B18051" s="221">
        <v>1.0940126222305899</v>
      </c>
      <c r="C18051" s="221">
        <v>1.69431209310388</v>
      </c>
      <c r="D18051" s="221"/>
      <c r="E18051" s="221"/>
    </row>
    <row r="18052" spans="1:5" x14ac:dyDescent="0.25">
      <c r="A18052" s="221">
        <v>95007.731193947096</v>
      </c>
      <c r="B18052" s="221">
        <v>1.5344765446917701</v>
      </c>
      <c r="C18052" s="221">
        <v>1.69427571430475</v>
      </c>
      <c r="D18052" s="221"/>
      <c r="E18052" s="221"/>
    </row>
    <row r="18053" spans="1:5" x14ac:dyDescent="0.25">
      <c r="A18053" s="221">
        <v>95016.569819662996</v>
      </c>
      <c r="B18053" s="221">
        <v>0.23675226184123299</v>
      </c>
      <c r="C18053" s="221">
        <v>1.69419161286706</v>
      </c>
      <c r="D18053" s="221"/>
      <c r="E18053" s="221"/>
    </row>
    <row r="18054" spans="1:5" x14ac:dyDescent="0.25">
      <c r="A18054" s="221">
        <v>95017.544806842401</v>
      </c>
      <c r="B18054" s="221">
        <v>1.3303343824953899</v>
      </c>
      <c r="C18054" s="221">
        <v>1.6941823373056399</v>
      </c>
      <c r="D18054" s="221"/>
      <c r="E18054" s="221"/>
    </row>
    <row r="18055" spans="1:5" x14ac:dyDescent="0.25">
      <c r="A18055" s="221">
        <v>95046.074484880504</v>
      </c>
      <c r="B18055" s="221">
        <v>-0.60085202961671602</v>
      </c>
      <c r="C18055" s="221">
        <v>1.69391106595428</v>
      </c>
      <c r="D18055" s="221"/>
      <c r="E18055" s="221"/>
    </row>
    <row r="18056" spans="1:5" x14ac:dyDescent="0.25">
      <c r="A18056" s="221">
        <v>95093.154937165702</v>
      </c>
      <c r="B18056" s="221">
        <v>1.4523858566807</v>
      </c>
      <c r="C18056" s="221">
        <v>1.6934640335441</v>
      </c>
      <c r="D18056" s="221"/>
      <c r="E18056" s="221"/>
    </row>
    <row r="18057" spans="1:5" x14ac:dyDescent="0.25">
      <c r="A18057" s="221">
        <v>95099.247752471594</v>
      </c>
      <c r="B18057" s="221">
        <v>0.90884454350415</v>
      </c>
      <c r="C18057" s="221">
        <v>1.69340623965009</v>
      </c>
      <c r="D18057" s="221"/>
      <c r="E18057" s="221"/>
    </row>
    <row r="18058" spans="1:5" x14ac:dyDescent="0.25">
      <c r="A18058" s="221">
        <v>95106.302258777898</v>
      </c>
      <c r="B18058" s="221">
        <v>1.4017907256477</v>
      </c>
      <c r="C18058" s="221">
        <v>1.6933393402821799</v>
      </c>
      <c r="D18058" s="221"/>
      <c r="E18058" s="221"/>
    </row>
    <row r="18059" spans="1:5" x14ac:dyDescent="0.25">
      <c r="A18059" s="221">
        <v>95116.237204726407</v>
      </c>
      <c r="B18059" s="221">
        <v>1.83471280304</v>
      </c>
      <c r="C18059" s="221">
        <v>1.69324515564983</v>
      </c>
      <c r="D18059" s="221"/>
      <c r="E18059" s="221"/>
    </row>
    <row r="18060" spans="1:5" x14ac:dyDescent="0.25">
      <c r="A18060" s="221">
        <v>95129.7106266216</v>
      </c>
      <c r="B18060" s="221">
        <v>4.6365738907349501</v>
      </c>
      <c r="C18060" s="221">
        <v>1.6931174840803001</v>
      </c>
      <c r="D18060" s="221"/>
      <c r="E18060" s="221"/>
    </row>
    <row r="18061" spans="1:5" x14ac:dyDescent="0.25">
      <c r="A18061" s="221">
        <v>95142.869874327007</v>
      </c>
      <c r="B18061" s="221">
        <v>0.88330570003922704</v>
      </c>
      <c r="C18061" s="221">
        <v>1.6929928518665001</v>
      </c>
      <c r="D18061" s="221"/>
      <c r="E18061" s="221"/>
    </row>
    <row r="18062" spans="1:5" x14ac:dyDescent="0.25">
      <c r="A18062" s="221">
        <v>95145.323850287095</v>
      </c>
      <c r="B18062" s="221">
        <v>0.91547242719534105</v>
      </c>
      <c r="C18062" s="221">
        <v>1.6929696172937001</v>
      </c>
      <c r="D18062" s="221"/>
      <c r="E18062" s="221"/>
    </row>
    <row r="18063" spans="1:5" x14ac:dyDescent="0.25">
      <c r="A18063" s="221">
        <v>95152.654992957105</v>
      </c>
      <c r="B18063" s="221">
        <v>1.83753302472012</v>
      </c>
      <c r="C18063" s="221">
        <v>1.6929002182902799</v>
      </c>
      <c r="D18063" s="221"/>
      <c r="E18063" s="221"/>
    </row>
    <row r="18064" spans="1:5" x14ac:dyDescent="0.25">
      <c r="A18064" s="221">
        <v>95165.465766922702</v>
      </c>
      <c r="B18064" s="221">
        <v>1.40483794865107</v>
      </c>
      <c r="C18064" s="221">
        <v>1.6927789950816201</v>
      </c>
      <c r="D18064" s="221"/>
      <c r="E18064" s="221"/>
    </row>
    <row r="18065" spans="1:5" x14ac:dyDescent="0.25">
      <c r="A18065" s="221">
        <v>95171.398958541904</v>
      </c>
      <c r="B18065" s="221">
        <v>-0.13386489821747299</v>
      </c>
      <c r="C18065" s="221">
        <v>1.69272287235258</v>
      </c>
      <c r="D18065" s="221"/>
      <c r="E18065" s="221"/>
    </row>
    <row r="18066" spans="1:5" x14ac:dyDescent="0.25">
      <c r="A18066" s="221">
        <v>95186.764348098106</v>
      </c>
      <c r="B18066" s="221">
        <v>1.5363265260735399</v>
      </c>
      <c r="C18066" s="221">
        <v>1.6925775905840801</v>
      </c>
      <c r="D18066" s="221"/>
      <c r="E18066" s="221"/>
    </row>
    <row r="18067" spans="1:5" x14ac:dyDescent="0.25">
      <c r="A18067" s="221">
        <v>95196.115079018797</v>
      </c>
      <c r="B18067" s="221">
        <v>3.4549227037381498</v>
      </c>
      <c r="C18067" s="221">
        <v>1.69248922161842</v>
      </c>
      <c r="D18067" s="221"/>
      <c r="E18067" s="221"/>
    </row>
    <row r="18068" spans="1:5" x14ac:dyDescent="0.25">
      <c r="A18068" s="221">
        <v>95197.504737786105</v>
      </c>
      <c r="B18068" s="221">
        <v>1.8106329692230101</v>
      </c>
      <c r="C18068" s="221">
        <v>1.6924760914811201</v>
      </c>
      <c r="D18068" s="221"/>
      <c r="E18068" s="221"/>
    </row>
    <row r="18069" spans="1:5" x14ac:dyDescent="0.25">
      <c r="A18069" s="221">
        <v>95202.350136727793</v>
      </c>
      <c r="B18069" s="221">
        <v>1.5956990609766699</v>
      </c>
      <c r="C18069" s="221">
        <v>1.69243031562888</v>
      </c>
      <c r="D18069" s="221"/>
      <c r="E18069" s="221"/>
    </row>
    <row r="18070" spans="1:5" x14ac:dyDescent="0.25">
      <c r="A18070" s="221">
        <v>95236.070350598093</v>
      </c>
      <c r="B18070" s="221">
        <v>4.3214374798609603</v>
      </c>
      <c r="C18070" s="221">
        <v>1.6921119986904201</v>
      </c>
      <c r="D18070" s="221"/>
      <c r="E18070" s="221"/>
    </row>
    <row r="18071" spans="1:5" x14ac:dyDescent="0.25">
      <c r="A18071" s="221">
        <v>95243.624201686893</v>
      </c>
      <c r="B18071" s="221">
        <v>1.0526353342328101</v>
      </c>
      <c r="C18071" s="221">
        <v>1.69204075050659</v>
      </c>
      <c r="D18071" s="221"/>
      <c r="E18071" s="221"/>
    </row>
    <row r="18072" spans="1:5" x14ac:dyDescent="0.25">
      <c r="A18072" s="221">
        <v>95255.128696137297</v>
      </c>
      <c r="B18072" s="221">
        <v>1.45770611518212</v>
      </c>
      <c r="C18072" s="221">
        <v>1.6919322822004099</v>
      </c>
      <c r="D18072" s="221"/>
      <c r="E18072" s="221"/>
    </row>
    <row r="18073" spans="1:5" x14ac:dyDescent="0.25">
      <c r="A18073" s="221">
        <v>95258.9397338571</v>
      </c>
      <c r="B18073" s="221">
        <v>2.0581934510471198</v>
      </c>
      <c r="C18073" s="221">
        <v>1.6918963615879401</v>
      </c>
      <c r="D18073" s="221"/>
      <c r="E18073" s="221"/>
    </row>
    <row r="18074" spans="1:5" x14ac:dyDescent="0.25">
      <c r="A18074" s="221">
        <v>95261.137975003207</v>
      </c>
      <c r="B18074" s="221">
        <v>1.9000105656517701</v>
      </c>
      <c r="C18074" s="221">
        <v>1.6918756448908201</v>
      </c>
      <c r="D18074" s="221"/>
      <c r="E18074" s="221"/>
    </row>
    <row r="18075" spans="1:5" x14ac:dyDescent="0.25">
      <c r="A18075" s="221">
        <v>95276.291505513494</v>
      </c>
      <c r="B18075" s="221">
        <v>0.58543636833354695</v>
      </c>
      <c r="C18075" s="221">
        <v>1.6917328890996399</v>
      </c>
      <c r="D18075" s="221"/>
      <c r="E18075" s="221"/>
    </row>
    <row r="18076" spans="1:5" x14ac:dyDescent="0.25">
      <c r="A18076" s="221">
        <v>95320.554108317097</v>
      </c>
      <c r="B18076" s="221">
        <v>1.7664745840205101</v>
      </c>
      <c r="C18076" s="221">
        <v>1.69131641319757</v>
      </c>
      <c r="D18076" s="221"/>
      <c r="E18076" s="221"/>
    </row>
    <row r="18077" spans="1:5" x14ac:dyDescent="0.25">
      <c r="A18077" s="221">
        <v>95330.605137965002</v>
      </c>
      <c r="B18077" s="221">
        <v>2.1137256909762798</v>
      </c>
      <c r="C18077" s="221">
        <v>1.691221950269</v>
      </c>
      <c r="D18077" s="221"/>
      <c r="E18077" s="221"/>
    </row>
    <row r="18078" spans="1:5" x14ac:dyDescent="0.25">
      <c r="A18078" s="221">
        <v>95346.371694507194</v>
      </c>
      <c r="B18078" s="221">
        <v>1.55967140210023</v>
      </c>
      <c r="C18078" s="221">
        <v>1.6910738527134099</v>
      </c>
      <c r="D18078" s="221"/>
      <c r="E18078" s="221"/>
    </row>
    <row r="18079" spans="1:5" x14ac:dyDescent="0.25">
      <c r="A18079" s="221">
        <v>95352.530002911604</v>
      </c>
      <c r="B18079" s="221">
        <v>1.19887812361545</v>
      </c>
      <c r="C18079" s="221">
        <v>1.6910160340889799</v>
      </c>
      <c r="D18079" s="221"/>
      <c r="E18079" s="221"/>
    </row>
    <row r="18080" spans="1:5" x14ac:dyDescent="0.25">
      <c r="A18080" s="221">
        <v>95357.578846808901</v>
      </c>
      <c r="B18080" s="221">
        <v>3.92696957881877</v>
      </c>
      <c r="C18080" s="221">
        <v>1.69096864338391</v>
      </c>
      <c r="D18080" s="221"/>
      <c r="E18080" s="221"/>
    </row>
    <row r="18081" spans="1:5" x14ac:dyDescent="0.25">
      <c r="A18081" s="221">
        <v>95382.4481360028</v>
      </c>
      <c r="B18081" s="221">
        <v>2.41341164040016</v>
      </c>
      <c r="C18081" s="221">
        <v>1.69073536073133</v>
      </c>
      <c r="D18081" s="221"/>
      <c r="E18081" s="221"/>
    </row>
    <row r="18082" spans="1:5" x14ac:dyDescent="0.25">
      <c r="A18082" s="221">
        <v>95398.240070856496</v>
      </c>
      <c r="B18082" s="221">
        <v>2.17737698748808</v>
      </c>
      <c r="C18082" s="221">
        <v>1.69058735855329</v>
      </c>
      <c r="D18082" s="221"/>
      <c r="E18082" s="221"/>
    </row>
    <row r="18083" spans="1:5" x14ac:dyDescent="0.25">
      <c r="A18083" s="221">
        <v>95402.531079970606</v>
      </c>
      <c r="B18083" s="221">
        <v>1.3733141766649299</v>
      </c>
      <c r="C18083" s="221">
        <v>1.6905471609615299</v>
      </c>
      <c r="D18083" s="221"/>
      <c r="E18083" s="221"/>
    </row>
    <row r="18084" spans="1:5" x14ac:dyDescent="0.25">
      <c r="A18084" s="221">
        <v>95426.486331274704</v>
      </c>
      <c r="B18084" s="221">
        <v>0.17997193806964501</v>
      </c>
      <c r="C18084" s="221">
        <v>1.69032289198274</v>
      </c>
      <c r="D18084" s="221"/>
      <c r="E18084" s="221"/>
    </row>
    <row r="18085" spans="1:5" x14ac:dyDescent="0.25">
      <c r="A18085" s="221">
        <v>95435.875570671007</v>
      </c>
      <c r="B18085" s="221">
        <v>2.6239853898999002</v>
      </c>
      <c r="C18085" s="221">
        <v>1.6902350553444101</v>
      </c>
      <c r="D18085" s="221"/>
      <c r="E18085" s="221"/>
    </row>
    <row r="18086" spans="1:5" x14ac:dyDescent="0.25">
      <c r="A18086" s="221">
        <v>95440.408334155902</v>
      </c>
      <c r="B18086" s="221">
        <v>1.6430481074477099</v>
      </c>
      <c r="C18086" s="221">
        <v>1.6901926644457499</v>
      </c>
      <c r="D18086" s="221"/>
      <c r="E18086" s="221"/>
    </row>
    <row r="18087" spans="1:5" x14ac:dyDescent="0.25">
      <c r="A18087" s="221">
        <v>95450.108533789899</v>
      </c>
      <c r="B18087" s="221">
        <v>1.4646819170045999</v>
      </c>
      <c r="C18087" s="221">
        <v>1.69010197620616</v>
      </c>
      <c r="D18087" s="221"/>
      <c r="E18087" s="221"/>
    </row>
    <row r="18088" spans="1:5" x14ac:dyDescent="0.25">
      <c r="A18088" s="221">
        <v>95470.445631159106</v>
      </c>
      <c r="B18088" s="221">
        <v>1.23104167693149</v>
      </c>
      <c r="C18088" s="221">
        <v>1.68991197196444</v>
      </c>
      <c r="D18088" s="221"/>
      <c r="E18088" s="221"/>
    </row>
    <row r="18089" spans="1:5" x14ac:dyDescent="0.25">
      <c r="A18089" s="221">
        <v>95477.104389682005</v>
      </c>
      <c r="B18089" s="221">
        <v>1.31889107098242</v>
      </c>
      <c r="C18089" s="221">
        <v>1.68984979886815</v>
      </c>
      <c r="D18089" s="221"/>
      <c r="E18089" s="221"/>
    </row>
    <row r="18090" spans="1:5" x14ac:dyDescent="0.25">
      <c r="A18090" s="221">
        <v>95529.594092825602</v>
      </c>
      <c r="B18090" s="221">
        <v>1.75969569007615</v>
      </c>
      <c r="C18090" s="221">
        <v>1.68936036998351</v>
      </c>
      <c r="D18090" s="221"/>
      <c r="E18090" s="221"/>
    </row>
    <row r="18091" spans="1:5" x14ac:dyDescent="0.25">
      <c r="A18091" s="221">
        <v>95534.945243869195</v>
      </c>
      <c r="B18091" s="221">
        <v>4.2519970746493403</v>
      </c>
      <c r="C18091" s="221">
        <v>1.68931054150645</v>
      </c>
      <c r="D18091" s="221"/>
      <c r="E18091" s="221"/>
    </row>
    <row r="18092" spans="1:5" x14ac:dyDescent="0.25">
      <c r="A18092" s="221">
        <v>95547.724309549099</v>
      </c>
      <c r="B18092" s="221">
        <v>2.1994965664197101</v>
      </c>
      <c r="C18092" s="221">
        <v>1.6891915970550599</v>
      </c>
      <c r="D18092" s="221"/>
      <c r="E18092" s="221"/>
    </row>
    <row r="18093" spans="1:5" x14ac:dyDescent="0.25">
      <c r="A18093" s="221">
        <v>95556.486994527004</v>
      </c>
      <c r="B18093" s="221">
        <v>3.3555853485035301</v>
      </c>
      <c r="C18093" s="221">
        <v>1.6891100776141199</v>
      </c>
      <c r="D18093" s="221"/>
      <c r="E18093" s="221"/>
    </row>
    <row r="18094" spans="1:5" x14ac:dyDescent="0.25">
      <c r="A18094" s="221">
        <v>95578.237800386094</v>
      </c>
      <c r="B18094" s="221">
        <v>1.31200947017391</v>
      </c>
      <c r="C18094" s="221">
        <v>1.6889078762141401</v>
      </c>
      <c r="D18094" s="221"/>
      <c r="E18094" s="221"/>
    </row>
    <row r="18095" spans="1:5" x14ac:dyDescent="0.25">
      <c r="A18095" s="221">
        <v>95616.340582021396</v>
      </c>
      <c r="B18095" s="221">
        <v>1.10113892695805</v>
      </c>
      <c r="C18095" s="221">
        <v>1.6885541714630801</v>
      </c>
      <c r="D18095" s="221"/>
      <c r="E18095" s="221"/>
    </row>
    <row r="18096" spans="1:5" x14ac:dyDescent="0.25">
      <c r="A18096" s="221">
        <v>95616.981158436305</v>
      </c>
      <c r="B18096" s="221">
        <v>4.9515464102414697</v>
      </c>
      <c r="C18096" s="221">
        <v>1.68854823063296</v>
      </c>
      <c r="D18096" s="221"/>
      <c r="E18096" s="221"/>
    </row>
    <row r="18097" spans="1:5" x14ac:dyDescent="0.25">
      <c r="A18097" s="221">
        <v>95635.709320538197</v>
      </c>
      <c r="B18097" s="221">
        <v>2.3158908890802201</v>
      </c>
      <c r="C18097" s="221">
        <v>1.6883746242516899</v>
      </c>
      <c r="D18097" s="221"/>
      <c r="E18097" s="221"/>
    </row>
    <row r="18098" spans="1:5" x14ac:dyDescent="0.25">
      <c r="A18098" s="221">
        <v>95654.0410292874</v>
      </c>
      <c r="B18098" s="221">
        <v>2.10095904482055</v>
      </c>
      <c r="C18098" s="221">
        <v>1.6882048476831699</v>
      </c>
      <c r="D18098" s="221"/>
      <c r="E18098" s="221"/>
    </row>
    <row r="18099" spans="1:5" x14ac:dyDescent="0.25">
      <c r="A18099" s="221">
        <v>95709.355581233496</v>
      </c>
      <c r="B18099" s="221">
        <v>2.0232831955075699</v>
      </c>
      <c r="C18099" s="221">
        <v>1.68769349881088</v>
      </c>
      <c r="D18099" s="221"/>
      <c r="E18099" s="221"/>
    </row>
    <row r="18100" spans="1:5" x14ac:dyDescent="0.25">
      <c r="A18100" s="221">
        <v>95710.076893509104</v>
      </c>
      <c r="B18100" s="221">
        <v>2.6071701818012798</v>
      </c>
      <c r="C18100" s="221">
        <v>1.68768684013138</v>
      </c>
      <c r="D18100" s="221"/>
      <c r="E18100" s="221"/>
    </row>
    <row r="18101" spans="1:5" x14ac:dyDescent="0.25">
      <c r="A18101" s="221">
        <v>95717.148669178205</v>
      </c>
      <c r="B18101" s="221">
        <v>2.9351454178554901</v>
      </c>
      <c r="C18101" s="221">
        <v>1.6876215712623599</v>
      </c>
      <c r="D18101" s="221"/>
      <c r="E18101" s="221"/>
    </row>
    <row r="18102" spans="1:5" x14ac:dyDescent="0.25">
      <c r="A18102" s="221">
        <v>95742.122197182005</v>
      </c>
      <c r="B18102" s="221">
        <v>1.9708871907472301</v>
      </c>
      <c r="C18102" s="221">
        <v>1.6873912661170301</v>
      </c>
      <c r="D18102" s="221"/>
      <c r="E18102" s="221"/>
    </row>
    <row r="18103" spans="1:5" x14ac:dyDescent="0.25">
      <c r="A18103" s="221">
        <v>95750.998851209297</v>
      </c>
      <c r="B18103" s="221">
        <v>2.4039414529455101</v>
      </c>
      <c r="C18103" s="221">
        <v>1.6873094771389801</v>
      </c>
      <c r="D18103" s="221"/>
      <c r="E18103" s="221"/>
    </row>
    <row r="18104" spans="1:5" x14ac:dyDescent="0.25">
      <c r="A18104" s="221">
        <v>95761.343967062203</v>
      </c>
      <c r="B18104" s="221">
        <v>2.219700975656</v>
      </c>
      <c r="C18104" s="221">
        <v>1.68721420505432</v>
      </c>
      <c r="D18104" s="221"/>
      <c r="E18104" s="221"/>
    </row>
    <row r="18105" spans="1:5" x14ac:dyDescent="0.25">
      <c r="A18105" s="221">
        <v>95807.7366970562</v>
      </c>
      <c r="B18105" s="221">
        <v>1.6691229504315599</v>
      </c>
      <c r="C18105" s="221">
        <v>1.6867875889036399</v>
      </c>
      <c r="D18105" s="221"/>
      <c r="E18105" s="221"/>
    </row>
    <row r="18106" spans="1:5" x14ac:dyDescent="0.25">
      <c r="A18106" s="221">
        <v>95810.1930679949</v>
      </c>
      <c r="B18106" s="221">
        <v>1.2190878612696701</v>
      </c>
      <c r="C18106" s="221">
        <v>1.68676502972982</v>
      </c>
      <c r="D18106" s="221"/>
      <c r="E18106" s="221"/>
    </row>
    <row r="18107" spans="1:5" x14ac:dyDescent="0.25">
      <c r="A18107" s="221">
        <v>95817.6384379355</v>
      </c>
      <c r="B18107" s="221">
        <v>0.63559982893914801</v>
      </c>
      <c r="C18107" s="221">
        <v>1.6866966698133701</v>
      </c>
      <c r="D18107" s="221"/>
      <c r="E18107" s="221"/>
    </row>
    <row r="18108" spans="1:5" x14ac:dyDescent="0.25">
      <c r="A18108" s="221">
        <v>95828.436755765797</v>
      </c>
      <c r="B18108" s="221">
        <v>1.4148505874788599</v>
      </c>
      <c r="C18108" s="221">
        <v>1.68659757276866</v>
      </c>
      <c r="D18108" s="221"/>
      <c r="E18108" s="221"/>
    </row>
    <row r="18109" spans="1:5" x14ac:dyDescent="0.25">
      <c r="A18109" s="221">
        <v>95854.1998520505</v>
      </c>
      <c r="B18109" s="221">
        <v>1.8613370579490001</v>
      </c>
      <c r="C18109" s="221">
        <v>1.6863613738252501</v>
      </c>
      <c r="D18109" s="221"/>
      <c r="E18109" s="221"/>
    </row>
    <row r="18110" spans="1:5" x14ac:dyDescent="0.25">
      <c r="A18110" s="221">
        <v>95855.425053412604</v>
      </c>
      <c r="B18110" s="221">
        <v>3.1221146650381302</v>
      </c>
      <c r="C18110" s="221">
        <v>1.6863501491917301</v>
      </c>
      <c r="D18110" s="221"/>
      <c r="E18110" s="221"/>
    </row>
    <row r="18111" spans="1:5" x14ac:dyDescent="0.25">
      <c r="A18111" s="221">
        <v>95885.023821229304</v>
      </c>
      <c r="B18111" s="221">
        <v>1.1119640293324899</v>
      </c>
      <c r="C18111" s="221">
        <v>1.68607920763879</v>
      </c>
      <c r="D18111" s="221"/>
      <c r="E18111" s="221"/>
    </row>
    <row r="18112" spans="1:5" x14ac:dyDescent="0.25">
      <c r="A18112" s="221">
        <v>95889.666296468698</v>
      </c>
      <c r="B18112" s="221">
        <v>1.1656044669980301</v>
      </c>
      <c r="C18112" s="221">
        <v>1.6860367509037499</v>
      </c>
      <c r="D18112" s="221"/>
      <c r="E18112" s="221"/>
    </row>
    <row r="18113" spans="1:5" x14ac:dyDescent="0.25">
      <c r="A18113" s="221">
        <v>95896.168914719296</v>
      </c>
      <c r="B18113" s="221">
        <v>0.93821499126836005</v>
      </c>
      <c r="C18113" s="221">
        <v>1.68597730078597</v>
      </c>
      <c r="D18113" s="221"/>
      <c r="E18113" s="221"/>
    </row>
    <row r="18114" spans="1:5" x14ac:dyDescent="0.25">
      <c r="A18114" s="221">
        <v>95927.514499680299</v>
      </c>
      <c r="B18114" s="221">
        <v>1.7407432910684799</v>
      </c>
      <c r="C18114" s="221">
        <v>1.68569102276497</v>
      </c>
      <c r="D18114" s="221"/>
      <c r="E18114" s="221"/>
    </row>
    <row r="18115" spans="1:5" x14ac:dyDescent="0.25">
      <c r="A18115" s="221">
        <v>95939.743022385301</v>
      </c>
      <c r="B18115" s="221">
        <v>1.4301473010389201</v>
      </c>
      <c r="C18115" s="221">
        <v>1.68557947483908</v>
      </c>
      <c r="D18115" s="221"/>
      <c r="E18115" s="221"/>
    </row>
    <row r="18116" spans="1:5" x14ac:dyDescent="0.25">
      <c r="A18116" s="221">
        <v>95970.647435736697</v>
      </c>
      <c r="B18116" s="221">
        <v>1.82596803590931</v>
      </c>
      <c r="C18116" s="221">
        <v>1.6852979070834899</v>
      </c>
      <c r="D18116" s="221"/>
      <c r="E18116" s="221"/>
    </row>
    <row r="18117" spans="1:5" x14ac:dyDescent="0.25">
      <c r="A18117" s="221">
        <v>95992.278644246093</v>
      </c>
      <c r="B18117" s="221">
        <v>1.1187423995620001</v>
      </c>
      <c r="C18117" s="221">
        <v>1.6851011191044001</v>
      </c>
      <c r="D18117" s="221"/>
      <c r="E18117" s="221"/>
    </row>
    <row r="18118" spans="1:5" x14ac:dyDescent="0.25">
      <c r="A18118" s="221">
        <v>95994.141267155399</v>
      </c>
      <c r="B18118" s="221">
        <v>2.2368942433646799</v>
      </c>
      <c r="C18118" s="221">
        <v>1.68508418538611</v>
      </c>
      <c r="D18118" s="221"/>
      <c r="E18118" s="221"/>
    </row>
    <row r="18119" spans="1:5" x14ac:dyDescent="0.25">
      <c r="A18119" s="221">
        <v>96011.469376433204</v>
      </c>
      <c r="B18119" s="221">
        <v>2.2354963597574198</v>
      </c>
      <c r="C18119" s="221">
        <v>1.6849267363107301</v>
      </c>
      <c r="D18119" s="221"/>
      <c r="E18119" s="221"/>
    </row>
    <row r="18120" spans="1:5" x14ac:dyDescent="0.25">
      <c r="A18120" s="221">
        <v>96067.383337580293</v>
      </c>
      <c r="B18120" s="221">
        <v>1.6042092389557401</v>
      </c>
      <c r="C18120" s="221">
        <v>1.68441975711023</v>
      </c>
      <c r="D18120" s="221"/>
      <c r="E18120" s="221"/>
    </row>
    <row r="18121" spans="1:5" x14ac:dyDescent="0.25">
      <c r="A18121" s="221">
        <v>96071.093382438004</v>
      </c>
      <c r="B18121" s="221">
        <v>3.9743829553704302</v>
      </c>
      <c r="C18121" s="221">
        <v>1.68438617616401</v>
      </c>
      <c r="D18121" s="221"/>
      <c r="E18121" s="221"/>
    </row>
    <row r="18122" spans="1:5" x14ac:dyDescent="0.25">
      <c r="A18122" s="221">
        <v>96090.911068942194</v>
      </c>
      <c r="B18122" s="221">
        <v>1.7236605018095399</v>
      </c>
      <c r="C18122" s="221">
        <v>1.68420692361267</v>
      </c>
      <c r="D18122" s="221"/>
      <c r="E18122" s="221"/>
    </row>
    <row r="18123" spans="1:5" x14ac:dyDescent="0.25">
      <c r="A18123" s="221">
        <v>96097.025990268303</v>
      </c>
      <c r="B18123" s="221">
        <v>2.4280789670720702</v>
      </c>
      <c r="C18123" s="221">
        <v>1.68415165612152</v>
      </c>
      <c r="D18123" s="221"/>
      <c r="E18123" s="221"/>
    </row>
    <row r="18124" spans="1:5" x14ac:dyDescent="0.25">
      <c r="A18124" s="221">
        <v>96098.118201395293</v>
      </c>
      <c r="B18124" s="221">
        <v>2.0119761002371299</v>
      </c>
      <c r="C18124" s="221">
        <v>1.68414178668266</v>
      </c>
      <c r="D18124" s="221"/>
      <c r="E18124" s="221"/>
    </row>
    <row r="18125" spans="1:5" x14ac:dyDescent="0.25">
      <c r="A18125" s="221">
        <v>96128.846650780702</v>
      </c>
      <c r="B18125" s="221">
        <v>0.80776200605583404</v>
      </c>
      <c r="C18125" s="221">
        <v>1.6838643819317101</v>
      </c>
      <c r="D18125" s="221"/>
      <c r="E18125" s="221"/>
    </row>
    <row r="18126" spans="1:5" x14ac:dyDescent="0.25">
      <c r="A18126" s="221">
        <v>96139.3485275735</v>
      </c>
      <c r="B18126" s="221">
        <v>2.25812099169005</v>
      </c>
      <c r="C18126" s="221">
        <v>1.6837696922902401</v>
      </c>
      <c r="D18126" s="221"/>
      <c r="E18126" s="221"/>
    </row>
    <row r="18127" spans="1:5" x14ac:dyDescent="0.25">
      <c r="A18127" s="221">
        <v>96157.564813403704</v>
      </c>
      <c r="B18127" s="221">
        <v>3.52462319770448</v>
      </c>
      <c r="C18127" s="221">
        <v>1.68360558871627</v>
      </c>
      <c r="D18127" s="221"/>
      <c r="E18127" s="221"/>
    </row>
    <row r="18128" spans="1:5" x14ac:dyDescent="0.25">
      <c r="A18128" s="221">
        <v>96160.771145692997</v>
      </c>
      <c r="B18128" s="221">
        <v>1.3351737506400301</v>
      </c>
      <c r="C18128" s="221">
        <v>1.68357672288539</v>
      </c>
      <c r="D18128" s="221"/>
      <c r="E18128" s="221"/>
    </row>
    <row r="18129" spans="1:5" x14ac:dyDescent="0.25">
      <c r="A18129" s="221">
        <v>96162.301726053702</v>
      </c>
      <c r="B18129" s="221">
        <v>0.22022579513778501</v>
      </c>
      <c r="C18129" s="221">
        <v>1.6835629454308401</v>
      </c>
      <c r="D18129" s="221"/>
      <c r="E18129" s="221"/>
    </row>
    <row r="18130" spans="1:5" x14ac:dyDescent="0.25">
      <c r="A18130" s="221">
        <v>96168.009064186495</v>
      </c>
      <c r="B18130" s="221">
        <v>1.7049204654811201</v>
      </c>
      <c r="C18130" s="221">
        <v>1.68351158241111</v>
      </c>
      <c r="D18130" s="221"/>
      <c r="E18130" s="221"/>
    </row>
    <row r="18131" spans="1:5" x14ac:dyDescent="0.25">
      <c r="A18131" s="221">
        <v>96189.670313770694</v>
      </c>
      <c r="B18131" s="221">
        <v>2.49257628058586</v>
      </c>
      <c r="C18131" s="221">
        <v>1.6833168220657599</v>
      </c>
      <c r="D18131" s="221"/>
      <c r="E18131" s="221"/>
    </row>
    <row r="18132" spans="1:5" x14ac:dyDescent="0.25">
      <c r="A18132" s="221">
        <v>96206.138578944403</v>
      </c>
      <c r="B18132" s="221">
        <v>0.22086533942951</v>
      </c>
      <c r="C18132" s="221">
        <v>1.6831688982122599</v>
      </c>
      <c r="D18132" s="221"/>
      <c r="E18132" s="221"/>
    </row>
    <row r="18133" spans="1:5" x14ac:dyDescent="0.25">
      <c r="A18133" s="221">
        <v>96210.111988944802</v>
      </c>
      <c r="B18133" s="221">
        <v>1.6974014395194601</v>
      </c>
      <c r="C18133" s="221">
        <v>1.6831332340912</v>
      </c>
      <c r="D18133" s="221"/>
      <c r="E18133" s="221"/>
    </row>
    <row r="18134" spans="1:5" x14ac:dyDescent="0.25">
      <c r="A18134" s="221">
        <v>96235.317203262501</v>
      </c>
      <c r="B18134" s="221">
        <v>2.61497515276334</v>
      </c>
      <c r="C18134" s="221">
        <v>1.68290720518948</v>
      </c>
      <c r="D18134" s="221"/>
      <c r="E18134" s="221"/>
    </row>
    <row r="18135" spans="1:5" x14ac:dyDescent="0.25">
      <c r="A18135" s="221">
        <v>96244.729943129001</v>
      </c>
      <c r="B18135" s="221">
        <v>1.7762890013613499</v>
      </c>
      <c r="C18135" s="221">
        <v>1.68282288741382</v>
      </c>
      <c r="D18135" s="221"/>
      <c r="E18135" s="221"/>
    </row>
    <row r="18136" spans="1:5" x14ac:dyDescent="0.25">
      <c r="A18136" s="221">
        <v>96262.312835243298</v>
      </c>
      <c r="B18136" s="221">
        <v>-0.16680652463908499</v>
      </c>
      <c r="C18136" s="221">
        <v>1.6826655166247699</v>
      </c>
      <c r="D18136" s="221"/>
      <c r="E18136" s="221"/>
    </row>
    <row r="18137" spans="1:5" x14ac:dyDescent="0.25">
      <c r="A18137" s="221">
        <v>96275.346967859703</v>
      </c>
      <c r="B18137" s="221">
        <v>1.5220074164577799</v>
      </c>
      <c r="C18137" s="221">
        <v>1.6825489712621999</v>
      </c>
      <c r="D18137" s="221"/>
      <c r="E18137" s="221"/>
    </row>
    <row r="18138" spans="1:5" x14ac:dyDescent="0.25">
      <c r="A18138" s="221">
        <v>96283.258557581095</v>
      </c>
      <c r="B18138" s="221">
        <v>1.3099051313655099</v>
      </c>
      <c r="C18138" s="221">
        <v>1.6824782764986901</v>
      </c>
      <c r="D18138" s="221"/>
      <c r="E18138" s="221"/>
    </row>
    <row r="18139" spans="1:5" x14ac:dyDescent="0.25">
      <c r="A18139" s="221">
        <v>96293.779564996395</v>
      </c>
      <c r="B18139" s="221">
        <v>1.12228172985065</v>
      </c>
      <c r="C18139" s="221">
        <v>1.6823843203581601</v>
      </c>
      <c r="D18139" s="221"/>
      <c r="E18139" s="221"/>
    </row>
    <row r="18140" spans="1:5" x14ac:dyDescent="0.25">
      <c r="A18140" s="221">
        <v>96317.640094076094</v>
      </c>
      <c r="B18140" s="221">
        <v>1.50319793628484</v>
      </c>
      <c r="C18140" s="221">
        <v>1.68217147284908</v>
      </c>
      <c r="D18140" s="221"/>
      <c r="E18140" s="221"/>
    </row>
    <row r="18141" spans="1:5" x14ac:dyDescent="0.25">
      <c r="A18141" s="221">
        <v>96335.636076995797</v>
      </c>
      <c r="B18141" s="221">
        <v>0.15186592017766301</v>
      </c>
      <c r="C18141" s="221">
        <v>1.6820111569299001</v>
      </c>
      <c r="D18141" s="221"/>
      <c r="E18141" s="221"/>
    </row>
    <row r="18142" spans="1:5" x14ac:dyDescent="0.25">
      <c r="A18142" s="221">
        <v>96338.593415900294</v>
      </c>
      <c r="B18142" s="221">
        <v>2.0052876402230502</v>
      </c>
      <c r="C18142" s="221">
        <v>1.6819848296216999</v>
      </c>
      <c r="D18142" s="221"/>
      <c r="E18142" s="221"/>
    </row>
    <row r="18143" spans="1:5" x14ac:dyDescent="0.25">
      <c r="A18143" s="221">
        <v>96345.564713166794</v>
      </c>
      <c r="B18143" s="221">
        <v>2.7276506193264898</v>
      </c>
      <c r="C18143" s="221">
        <v>1.6819227886816901</v>
      </c>
      <c r="D18143" s="221"/>
      <c r="E18143" s="221"/>
    </row>
    <row r="18144" spans="1:5" x14ac:dyDescent="0.25">
      <c r="A18144" s="221">
        <v>96352.142616911704</v>
      </c>
      <c r="B18144" s="221">
        <v>1.44803420994957</v>
      </c>
      <c r="C18144" s="221">
        <v>1.6818642746499499</v>
      </c>
      <c r="D18144" s="221"/>
      <c r="E18144" s="221"/>
    </row>
    <row r="18145" spans="1:5" x14ac:dyDescent="0.25">
      <c r="A18145" s="221">
        <v>96354.888439288494</v>
      </c>
      <c r="B18145" s="221">
        <v>0.83760910413668299</v>
      </c>
      <c r="C18145" s="221">
        <v>1.6818398565211701</v>
      </c>
      <c r="D18145" s="221"/>
      <c r="E18145" s="221"/>
    </row>
    <row r="18146" spans="1:5" x14ac:dyDescent="0.25">
      <c r="A18146" s="221">
        <v>96357.589369595007</v>
      </c>
      <c r="B18146" s="221">
        <v>1.84023089472292</v>
      </c>
      <c r="C18146" s="221">
        <v>1.68181584189888</v>
      </c>
      <c r="D18146" s="221"/>
      <c r="E18146" s="221"/>
    </row>
    <row r="18147" spans="1:5" x14ac:dyDescent="0.25">
      <c r="A18147" s="221">
        <v>96360.839960805999</v>
      </c>
      <c r="B18147" s="221">
        <v>1.6356673557417201</v>
      </c>
      <c r="C18147" s="221">
        <v>1.6817869457541901</v>
      </c>
      <c r="D18147" s="221"/>
      <c r="E18147" s="221"/>
    </row>
    <row r="18148" spans="1:5" x14ac:dyDescent="0.25">
      <c r="A18148" s="221">
        <v>96365.839915747696</v>
      </c>
      <c r="B18148" s="221">
        <v>0.29208649673513298</v>
      </c>
      <c r="C18148" s="221">
        <v>1.6817425108431701</v>
      </c>
      <c r="D18148" s="221"/>
      <c r="E18148" s="221"/>
    </row>
    <row r="18149" spans="1:5" x14ac:dyDescent="0.25">
      <c r="A18149" s="221">
        <v>96383.223160983995</v>
      </c>
      <c r="B18149" s="221">
        <v>3.1017047191262499</v>
      </c>
      <c r="C18149" s="221">
        <v>1.68158813810445</v>
      </c>
      <c r="D18149" s="221"/>
      <c r="E18149" s="221"/>
    </row>
    <row r="18150" spans="1:5" x14ac:dyDescent="0.25">
      <c r="A18150" s="221">
        <v>96387.492897106102</v>
      </c>
      <c r="B18150" s="221">
        <v>2.0703793253283198</v>
      </c>
      <c r="C18150" s="221">
        <v>1.6815502476986199</v>
      </c>
      <c r="D18150" s="221"/>
      <c r="E18150" s="221"/>
    </row>
    <row r="18151" spans="1:5" x14ac:dyDescent="0.25">
      <c r="A18151" s="221">
        <v>96388.056689859397</v>
      </c>
      <c r="B18151" s="221">
        <v>1.6803224918719599</v>
      </c>
      <c r="C18151" s="221">
        <v>1.68154524530245</v>
      </c>
      <c r="D18151" s="221"/>
      <c r="E18151" s="221"/>
    </row>
    <row r="18152" spans="1:5" x14ac:dyDescent="0.25">
      <c r="A18152" s="221">
        <v>96388.792292318001</v>
      </c>
      <c r="B18152" s="221">
        <v>2.8872262699912099</v>
      </c>
      <c r="C18152" s="221">
        <v>1.6815387191918501</v>
      </c>
      <c r="D18152" s="221"/>
      <c r="E18152" s="221"/>
    </row>
    <row r="18153" spans="1:5" x14ac:dyDescent="0.25">
      <c r="A18153" s="221">
        <v>96393.580491656103</v>
      </c>
      <c r="B18153" s="221">
        <v>0.87775163370356102</v>
      </c>
      <c r="C18153" s="221">
        <v>1.68149624385815</v>
      </c>
      <c r="D18153" s="221"/>
      <c r="E18153" s="221"/>
    </row>
    <row r="18154" spans="1:5" x14ac:dyDescent="0.25">
      <c r="A18154" s="221">
        <v>96421.909098595905</v>
      </c>
      <c r="B18154" s="221">
        <v>1.8726983387225</v>
      </c>
      <c r="C18154" s="221">
        <v>1.6812452253418899</v>
      </c>
      <c r="D18154" s="221"/>
      <c r="E18154" s="221"/>
    </row>
    <row r="18155" spans="1:5" x14ac:dyDescent="0.25">
      <c r="A18155" s="221">
        <v>96437.4534908442</v>
      </c>
      <c r="B18155" s="221">
        <v>1.0470656141152901</v>
      </c>
      <c r="C18155" s="221">
        <v>1.6811076897989099</v>
      </c>
      <c r="D18155" s="221"/>
      <c r="E18155" s="221"/>
    </row>
    <row r="18156" spans="1:5" x14ac:dyDescent="0.25">
      <c r="A18156" s="221">
        <v>96440.690746090593</v>
      </c>
      <c r="B18156" s="221">
        <v>1.4512315676064</v>
      </c>
      <c r="C18156" s="221">
        <v>1.6810790649715699</v>
      </c>
      <c r="D18156" s="221"/>
      <c r="E18156" s="221"/>
    </row>
    <row r="18157" spans="1:5" x14ac:dyDescent="0.25">
      <c r="A18157" s="221">
        <v>96451.941730795603</v>
      </c>
      <c r="B18157" s="221">
        <v>2.1039888823364299</v>
      </c>
      <c r="C18157" s="221">
        <v>1.6809796290339001</v>
      </c>
      <c r="D18157" s="221"/>
      <c r="E18157" s="221"/>
    </row>
    <row r="18158" spans="1:5" x14ac:dyDescent="0.25">
      <c r="A18158" s="221">
        <v>96467.035286472703</v>
      </c>
      <c r="B18158" s="221">
        <v>1.1564654931579099</v>
      </c>
      <c r="C18158" s="221">
        <v>1.6808463519369199</v>
      </c>
      <c r="D18158" s="221"/>
      <c r="E18158" s="221"/>
    </row>
    <row r="18159" spans="1:5" x14ac:dyDescent="0.25">
      <c r="A18159" s="221">
        <v>96488.608281307199</v>
      </c>
      <c r="B18159" s="221">
        <v>1.76277708251837</v>
      </c>
      <c r="C18159" s="221">
        <v>1.6806560995883799</v>
      </c>
      <c r="D18159" s="221"/>
      <c r="E18159" s="221"/>
    </row>
    <row r="18160" spans="1:5" x14ac:dyDescent="0.25">
      <c r="A18160" s="221">
        <v>96495.247676277795</v>
      </c>
      <c r="B18160" s="221">
        <v>1.7856596240082501</v>
      </c>
      <c r="C18160" s="221">
        <v>1.68059760347812</v>
      </c>
      <c r="D18160" s="221"/>
      <c r="E18160" s="221"/>
    </row>
    <row r="18161" spans="1:5" x14ac:dyDescent="0.25">
      <c r="A18161" s="221">
        <v>96502.035158542407</v>
      </c>
      <c r="B18161" s="221">
        <v>1.2698121473633299</v>
      </c>
      <c r="C18161" s="221">
        <v>1.6805378303546299</v>
      </c>
      <c r="D18161" s="221"/>
      <c r="E18161" s="221"/>
    </row>
    <row r="18162" spans="1:5" x14ac:dyDescent="0.25">
      <c r="A18162" s="221">
        <v>96515.357047663099</v>
      </c>
      <c r="B18162" s="221">
        <v>4.0491839812085297</v>
      </c>
      <c r="C18162" s="221">
        <v>1.6804205944328401</v>
      </c>
      <c r="D18162" s="221"/>
      <c r="E18162" s="221"/>
    </row>
    <row r="18163" spans="1:5" x14ac:dyDescent="0.25">
      <c r="A18163" s="221">
        <v>96525.380382177595</v>
      </c>
      <c r="B18163" s="221">
        <v>2.7375836553394701</v>
      </c>
      <c r="C18163" s="221">
        <v>1.68033245815479</v>
      </c>
      <c r="D18163" s="221"/>
      <c r="E18163" s="221"/>
    </row>
    <row r="18164" spans="1:5" x14ac:dyDescent="0.25">
      <c r="A18164" s="221">
        <v>96525.522649180304</v>
      </c>
      <c r="B18164" s="221">
        <v>1.9622091627568401</v>
      </c>
      <c r="C18164" s="221">
        <v>1.6803312076063699</v>
      </c>
      <c r="D18164" s="221"/>
      <c r="E18164" s="221"/>
    </row>
    <row r="18165" spans="1:5" x14ac:dyDescent="0.25">
      <c r="A18165" s="221">
        <v>96525.696638163499</v>
      </c>
      <c r="B18165" s="221">
        <v>2.3545367955471601</v>
      </c>
      <c r="C18165" s="221">
        <v>1.6803296783451001</v>
      </c>
      <c r="D18165" s="221"/>
      <c r="E18165" s="221"/>
    </row>
    <row r="18166" spans="1:5" x14ac:dyDescent="0.25">
      <c r="A18166" s="221">
        <v>96531.193821990397</v>
      </c>
      <c r="B18166" s="221">
        <v>1.28600993587122</v>
      </c>
      <c r="C18166" s="221">
        <v>1.6802813681281299</v>
      </c>
      <c r="D18166" s="221"/>
      <c r="E18166" s="221"/>
    </row>
    <row r="18167" spans="1:5" x14ac:dyDescent="0.25">
      <c r="A18167" s="221">
        <v>96537.755239396807</v>
      </c>
      <c r="B18167" s="221">
        <v>2.2392121750267799</v>
      </c>
      <c r="C18167" s="221">
        <v>1.6802237296464499</v>
      </c>
      <c r="D18167" s="221"/>
      <c r="E18167" s="221"/>
    </row>
    <row r="18168" spans="1:5" x14ac:dyDescent="0.25">
      <c r="A18168" s="221">
        <v>96547.058978984598</v>
      </c>
      <c r="B18168" s="221">
        <v>1.1767511666294099</v>
      </c>
      <c r="C18168" s="221">
        <v>1.68014204679373</v>
      </c>
      <c r="D18168" s="221"/>
      <c r="E18168" s="221"/>
    </row>
    <row r="18169" spans="1:5" x14ac:dyDescent="0.25">
      <c r="A18169" s="221">
        <v>96558.397714182007</v>
      </c>
      <c r="B18169" s="221">
        <v>1.5071724167617</v>
      </c>
      <c r="C18169" s="221">
        <v>1.6800425697886301</v>
      </c>
      <c r="D18169" s="221"/>
      <c r="E18169" s="221"/>
    </row>
    <row r="18170" spans="1:5" x14ac:dyDescent="0.25">
      <c r="A18170" s="221">
        <v>96571.147609792897</v>
      </c>
      <c r="B18170" s="221">
        <v>1.20395664005106</v>
      </c>
      <c r="C18170" s="221">
        <v>1.6799308074816901</v>
      </c>
      <c r="D18170" s="221"/>
      <c r="E18170" s="221"/>
    </row>
    <row r="18171" spans="1:5" x14ac:dyDescent="0.25">
      <c r="A18171" s="221">
        <v>96589.115253798504</v>
      </c>
      <c r="B18171" s="221">
        <v>2.03609201469046</v>
      </c>
      <c r="C18171" s="221">
        <v>1.67977347930458</v>
      </c>
      <c r="D18171" s="221"/>
      <c r="E18171" s="221"/>
    </row>
    <row r="18172" spans="1:5" x14ac:dyDescent="0.25">
      <c r="A18172" s="221">
        <v>96602.1992488213</v>
      </c>
      <c r="B18172" s="221">
        <v>2.6057173273234402</v>
      </c>
      <c r="C18172" s="221">
        <v>1.6796590401274201</v>
      </c>
      <c r="D18172" s="221"/>
      <c r="E18172" s="221"/>
    </row>
    <row r="18173" spans="1:5" x14ac:dyDescent="0.25">
      <c r="A18173" s="221">
        <v>96603.912386945696</v>
      </c>
      <c r="B18173" s="221">
        <v>2.3294951369035002E-2</v>
      </c>
      <c r="C18173" s="221">
        <v>1.6796440654423399</v>
      </c>
      <c r="D18173" s="221"/>
      <c r="E18173" s="221"/>
    </row>
    <row r="18174" spans="1:5" x14ac:dyDescent="0.25">
      <c r="A18174" s="221">
        <v>96614.564277468293</v>
      </c>
      <c r="B18174" s="221">
        <v>1.6599910289448101</v>
      </c>
      <c r="C18174" s="221">
        <v>1.67955098883305</v>
      </c>
      <c r="D18174" s="221"/>
      <c r="E18174" s="221"/>
    </row>
    <row r="18175" spans="1:5" x14ac:dyDescent="0.25">
      <c r="A18175" s="221">
        <v>96620.690569924103</v>
      </c>
      <c r="B18175" s="221">
        <v>2.1882900744784299</v>
      </c>
      <c r="C18175" s="221">
        <v>1.6794974888783101</v>
      </c>
      <c r="D18175" s="221"/>
      <c r="E18175" s="221"/>
    </row>
    <row r="18176" spans="1:5" x14ac:dyDescent="0.25">
      <c r="A18176" s="221">
        <v>96641.561007487995</v>
      </c>
      <c r="B18176" s="221">
        <v>1.08603996973731</v>
      </c>
      <c r="C18176" s="221">
        <v>1.6793154131866901</v>
      </c>
      <c r="D18176" s="221"/>
      <c r="E18176" s="221"/>
    </row>
    <row r="18177" spans="1:5" x14ac:dyDescent="0.25">
      <c r="A18177" s="221">
        <v>96643.535527410495</v>
      </c>
      <c r="B18177" s="221">
        <v>0.67872175854311001</v>
      </c>
      <c r="C18177" s="221">
        <v>1.6792981993307801</v>
      </c>
      <c r="D18177" s="221"/>
      <c r="E18177" s="221"/>
    </row>
    <row r="18178" spans="1:5" x14ac:dyDescent="0.25">
      <c r="A18178" s="221">
        <v>96649.123568975498</v>
      </c>
      <c r="B18178" s="221">
        <v>1.0904826605505</v>
      </c>
      <c r="C18178" s="221">
        <v>1.67924950197301</v>
      </c>
      <c r="D18178" s="221"/>
      <c r="E18178" s="221"/>
    </row>
    <row r="18179" spans="1:5" x14ac:dyDescent="0.25">
      <c r="A18179" s="221">
        <v>96665.685504366993</v>
      </c>
      <c r="B18179" s="221">
        <v>2.4434914149902101</v>
      </c>
      <c r="C18179" s="221">
        <v>1.6791052885268101</v>
      </c>
      <c r="D18179" s="221"/>
      <c r="E18179" s="221"/>
    </row>
    <row r="18180" spans="1:5" x14ac:dyDescent="0.25">
      <c r="A18180" s="221">
        <v>96685.9217509187</v>
      </c>
      <c r="B18180" s="221">
        <v>3.20307876917669</v>
      </c>
      <c r="C18180" s="221">
        <v>1.6789293186170799</v>
      </c>
      <c r="D18180" s="221"/>
      <c r="E18180" s="221"/>
    </row>
    <row r="18181" spans="1:5" x14ac:dyDescent="0.25">
      <c r="A18181" s="221">
        <v>96688.052969581404</v>
      </c>
      <c r="B18181" s="221">
        <v>2.4528457240542201</v>
      </c>
      <c r="C18181" s="221">
        <v>1.67891080128315</v>
      </c>
      <c r="D18181" s="221"/>
      <c r="E18181" s="221"/>
    </row>
    <row r="18182" spans="1:5" x14ac:dyDescent="0.25">
      <c r="A18182" s="221">
        <v>96699.3018499842</v>
      </c>
      <c r="B18182" s="221">
        <v>2.1456820048943599</v>
      </c>
      <c r="C18182" s="221">
        <v>1.6788131124803201</v>
      </c>
      <c r="D18182" s="221"/>
      <c r="E18182" s="221"/>
    </row>
    <row r="18183" spans="1:5" x14ac:dyDescent="0.25">
      <c r="A18183" s="221">
        <v>96708.326195002694</v>
      </c>
      <c r="B18183" s="221">
        <v>2.69020273992771</v>
      </c>
      <c r="C18183" s="221">
        <v>1.6787348011499199</v>
      </c>
      <c r="D18183" s="221"/>
      <c r="E18183" s="221"/>
    </row>
    <row r="18184" spans="1:5" x14ac:dyDescent="0.25">
      <c r="A18184" s="221">
        <v>96727.0315421001</v>
      </c>
      <c r="B18184" s="221">
        <v>-0.201758453381018</v>
      </c>
      <c r="C18184" s="221">
        <v>1.6785726495326501</v>
      </c>
      <c r="D18184" s="221"/>
      <c r="E18184" s="221"/>
    </row>
    <row r="18185" spans="1:5" x14ac:dyDescent="0.25">
      <c r="A18185" s="221">
        <v>96729.968862789101</v>
      </c>
      <c r="B18185" s="221">
        <v>1.1348794697939399</v>
      </c>
      <c r="C18185" s="221">
        <v>1.67854720525656</v>
      </c>
      <c r="D18185" s="221"/>
      <c r="E18185" s="221"/>
    </row>
    <row r="18186" spans="1:5" x14ac:dyDescent="0.25">
      <c r="A18186" s="221">
        <v>96739.953700789702</v>
      </c>
      <c r="B18186" s="221">
        <v>0.27413807434884002</v>
      </c>
      <c r="C18186" s="221">
        <v>1.67846076040491</v>
      </c>
      <c r="D18186" s="221"/>
      <c r="E18186" s="221"/>
    </row>
    <row r="18187" spans="1:5" x14ac:dyDescent="0.25">
      <c r="A18187" s="221">
        <v>96742.372927222896</v>
      </c>
      <c r="B18187" s="221">
        <v>1.3211132735526701</v>
      </c>
      <c r="C18187" s="221">
        <v>1.6784398254474</v>
      </c>
      <c r="D18187" s="221"/>
      <c r="E18187" s="221"/>
    </row>
    <row r="18188" spans="1:5" x14ac:dyDescent="0.25">
      <c r="A18188" s="221">
        <v>96759.427880245494</v>
      </c>
      <c r="B18188" s="221">
        <v>0.22190536641066799</v>
      </c>
      <c r="C18188" s="221">
        <v>1.67829234750912</v>
      </c>
      <c r="D18188" s="221"/>
      <c r="E18188" s="221"/>
    </row>
    <row r="18189" spans="1:5" x14ac:dyDescent="0.25">
      <c r="A18189" s="221">
        <v>96770.992440219197</v>
      </c>
      <c r="B18189" s="221">
        <v>1.3163241735023401</v>
      </c>
      <c r="C18189" s="221">
        <v>1.67819245451276</v>
      </c>
      <c r="D18189" s="221"/>
      <c r="E18189" s="221"/>
    </row>
    <row r="18190" spans="1:5" x14ac:dyDescent="0.25">
      <c r="A18190" s="221">
        <v>96771.7080640762</v>
      </c>
      <c r="B18190" s="221">
        <v>1.33454231058838</v>
      </c>
      <c r="C18190" s="221">
        <v>1.67818627594067</v>
      </c>
      <c r="D18190" s="221"/>
      <c r="E18190" s="221"/>
    </row>
    <row r="18191" spans="1:5" x14ac:dyDescent="0.25">
      <c r="A18191" s="221">
        <v>96785.824951861796</v>
      </c>
      <c r="B18191" s="221">
        <v>0.637598635601755</v>
      </c>
      <c r="C18191" s="221">
        <v>1.6780644620457601</v>
      </c>
      <c r="D18191" s="221"/>
      <c r="E18191" s="221"/>
    </row>
    <row r="18192" spans="1:5" x14ac:dyDescent="0.25">
      <c r="A18192" s="221">
        <v>96792.663984396495</v>
      </c>
      <c r="B18192" s="221">
        <v>2.2277540014607999</v>
      </c>
      <c r="C18192" s="221">
        <v>1.6780054956127699</v>
      </c>
      <c r="D18192" s="221"/>
      <c r="E18192" s="221"/>
    </row>
    <row r="18193" spans="1:5" x14ac:dyDescent="0.25">
      <c r="A18193" s="221">
        <v>96793.845351347103</v>
      </c>
      <c r="B18193" s="221">
        <v>1.8733029067556299</v>
      </c>
      <c r="C18193" s="221">
        <v>1.6779953129444001</v>
      </c>
      <c r="D18193" s="221"/>
      <c r="E18193" s="221"/>
    </row>
    <row r="18194" spans="1:5" x14ac:dyDescent="0.25">
      <c r="A18194" s="221">
        <v>96793.993475009498</v>
      </c>
      <c r="B18194" s="221">
        <v>1.5949551605177299</v>
      </c>
      <c r="C18194" s="221">
        <v>1.6779940362731101</v>
      </c>
      <c r="D18194" s="221"/>
      <c r="E18194" s="221"/>
    </row>
    <row r="18195" spans="1:5" x14ac:dyDescent="0.25">
      <c r="A18195" s="221">
        <v>96803.160578815703</v>
      </c>
      <c r="B18195" s="221">
        <v>2.1957860709346901</v>
      </c>
      <c r="C18195" s="221">
        <v>1.67791505365261</v>
      </c>
      <c r="D18195" s="221"/>
      <c r="E18195" s="221"/>
    </row>
    <row r="18196" spans="1:5" x14ac:dyDescent="0.25">
      <c r="A18196" s="221">
        <v>96818.989093619093</v>
      </c>
      <c r="B18196" s="221">
        <v>1.5337885733308201</v>
      </c>
      <c r="C18196" s="221">
        <v>1.6777788082878999</v>
      </c>
      <c r="D18196" s="221"/>
      <c r="E18196" s="221"/>
    </row>
    <row r="18197" spans="1:5" x14ac:dyDescent="0.25">
      <c r="A18197" s="221">
        <v>96826.131928267103</v>
      </c>
      <c r="B18197" s="221">
        <v>1.41879885264158</v>
      </c>
      <c r="C18197" s="221">
        <v>1.6777173833749801</v>
      </c>
      <c r="D18197" s="221"/>
      <c r="E18197" s="221"/>
    </row>
    <row r="18198" spans="1:5" x14ac:dyDescent="0.25">
      <c r="A18198" s="221">
        <v>96837.104797202002</v>
      </c>
      <c r="B18198" s="221">
        <v>0.47514336255949402</v>
      </c>
      <c r="C18198" s="221">
        <v>1.67762308034595</v>
      </c>
      <c r="D18198" s="221"/>
      <c r="E18198" s="221"/>
    </row>
    <row r="18199" spans="1:5" x14ac:dyDescent="0.25">
      <c r="A18199" s="221">
        <v>96849.665109586698</v>
      </c>
      <c r="B18199" s="221">
        <v>1.9923477788061701</v>
      </c>
      <c r="C18199" s="221">
        <v>1.6775152369203099</v>
      </c>
      <c r="D18199" s="221"/>
      <c r="E18199" s="221"/>
    </row>
    <row r="18200" spans="1:5" x14ac:dyDescent="0.25">
      <c r="A18200" s="221">
        <v>96865.931185933296</v>
      </c>
      <c r="B18200" s="221">
        <v>1.5716482585021601</v>
      </c>
      <c r="C18200" s="221">
        <v>1.6773757329436001</v>
      </c>
      <c r="D18200" s="221"/>
      <c r="E18200" s="221"/>
    </row>
    <row r="18201" spans="1:5" x14ac:dyDescent="0.25">
      <c r="A18201" s="221">
        <v>96866.589965726103</v>
      </c>
      <c r="B18201" s="221">
        <v>0.917633746170332</v>
      </c>
      <c r="C18201" s="221">
        <v>1.67737008675119</v>
      </c>
      <c r="D18201" s="221"/>
      <c r="E18201" s="221"/>
    </row>
    <row r="18202" spans="1:5" x14ac:dyDescent="0.25">
      <c r="A18202" s="221">
        <v>96869.360337877501</v>
      </c>
      <c r="B18202" s="221">
        <v>1.5214910454684101</v>
      </c>
      <c r="C18202" s="221">
        <v>1.67734634597219</v>
      </c>
      <c r="D18202" s="221"/>
      <c r="E18202" s="221"/>
    </row>
    <row r="18203" spans="1:5" x14ac:dyDescent="0.25">
      <c r="A18203" s="221">
        <v>96870.824542838905</v>
      </c>
      <c r="B18203" s="221">
        <v>0.17124648190949299</v>
      </c>
      <c r="C18203" s="221">
        <v>1.6773338005182801</v>
      </c>
      <c r="D18203" s="221"/>
      <c r="E18203" s="221"/>
    </row>
    <row r="18204" spans="1:5" x14ac:dyDescent="0.25">
      <c r="A18204" s="221">
        <v>96899.981842968496</v>
      </c>
      <c r="B18204" s="221">
        <v>1.31300601431581</v>
      </c>
      <c r="C18204" s="221">
        <v>1.6770842797162799</v>
      </c>
      <c r="D18204" s="221"/>
      <c r="E18204" s="221"/>
    </row>
    <row r="18205" spans="1:5" x14ac:dyDescent="0.25">
      <c r="A18205" s="221">
        <v>96907.925920488095</v>
      </c>
      <c r="B18205" s="221">
        <v>2.4488635155301801</v>
      </c>
      <c r="C18205" s="221">
        <v>1.6770163964811799</v>
      </c>
      <c r="D18205" s="221"/>
      <c r="E18205" s="221"/>
    </row>
    <row r="18206" spans="1:5" x14ac:dyDescent="0.25">
      <c r="A18206" s="221">
        <v>96916.513844165398</v>
      </c>
      <c r="B18206" s="221">
        <v>0.27910779425988103</v>
      </c>
      <c r="C18206" s="221">
        <v>1.6769430594438399</v>
      </c>
      <c r="D18206" s="221"/>
      <c r="E18206" s="221"/>
    </row>
    <row r="18207" spans="1:5" x14ac:dyDescent="0.25">
      <c r="A18207" s="221">
        <v>96929.245621401293</v>
      </c>
      <c r="B18207" s="221">
        <v>1.0848503599891499</v>
      </c>
      <c r="C18207" s="221">
        <v>1.67683442870765</v>
      </c>
      <c r="D18207" s="221"/>
      <c r="E18207" s="221"/>
    </row>
    <row r="18208" spans="1:5" x14ac:dyDescent="0.25">
      <c r="A18208" s="221">
        <v>96968.383259653405</v>
      </c>
      <c r="B18208" s="221">
        <v>0.89424005695359898</v>
      </c>
      <c r="C18208" s="221">
        <v>1.6765011932452301</v>
      </c>
      <c r="D18208" s="221"/>
      <c r="E18208" s="221"/>
    </row>
    <row r="18209" spans="1:5" x14ac:dyDescent="0.25">
      <c r="A18209" s="221">
        <v>96984.302245052502</v>
      </c>
      <c r="B18209" s="221">
        <v>3.65912548104947</v>
      </c>
      <c r="C18209" s="221">
        <v>1.67636595440509</v>
      </c>
      <c r="D18209" s="221"/>
      <c r="E18209" s="221"/>
    </row>
    <row r="18210" spans="1:5" x14ac:dyDescent="0.25">
      <c r="A18210" s="221">
        <v>96986.935566736502</v>
      </c>
      <c r="B18210" s="221">
        <v>2.0889831488918098</v>
      </c>
      <c r="C18210" s="221">
        <v>1.6763436001182199</v>
      </c>
      <c r="D18210" s="221"/>
      <c r="E18210" s="221"/>
    </row>
    <row r="18211" spans="1:5" x14ac:dyDescent="0.25">
      <c r="A18211" s="221">
        <v>96988.782032841496</v>
      </c>
      <c r="B18211" s="221">
        <v>1.71766049676669</v>
      </c>
      <c r="C18211" s="221">
        <v>1.67632792832871</v>
      </c>
      <c r="D18211" s="221"/>
      <c r="E18211" s="221"/>
    </row>
    <row r="18212" spans="1:5" x14ac:dyDescent="0.25">
      <c r="A18212" s="221">
        <v>97016.093008717304</v>
      </c>
      <c r="B18212" s="221">
        <v>1.1925758120873799</v>
      </c>
      <c r="C18212" s="221">
        <v>1.6760964052624601</v>
      </c>
      <c r="D18212" s="221"/>
      <c r="E18212" s="221"/>
    </row>
    <row r="18213" spans="1:5" x14ac:dyDescent="0.25">
      <c r="A18213" s="221">
        <v>97033.328616605504</v>
      </c>
      <c r="B18213" s="221">
        <v>0.97019838344871701</v>
      </c>
      <c r="C18213" s="221">
        <v>1.6759505626112501</v>
      </c>
      <c r="D18213" s="221"/>
      <c r="E18213" s="221"/>
    </row>
    <row r="18214" spans="1:5" x14ac:dyDescent="0.25">
      <c r="A18214" s="221">
        <v>97050.421733654905</v>
      </c>
      <c r="B18214" s="221">
        <v>2.5703940723983401</v>
      </c>
      <c r="C18214" s="221">
        <v>1.6758061320206901</v>
      </c>
      <c r="D18214" s="221"/>
      <c r="E18214" s="221"/>
    </row>
    <row r="18215" spans="1:5" x14ac:dyDescent="0.25">
      <c r="A18215" s="221">
        <v>97050.969500925305</v>
      </c>
      <c r="B18215" s="221">
        <v>3.1974812161509298</v>
      </c>
      <c r="C18215" s="221">
        <v>1.6758015069955201</v>
      </c>
      <c r="D18215" s="221"/>
      <c r="E18215" s="221"/>
    </row>
    <row r="18216" spans="1:5" x14ac:dyDescent="0.25">
      <c r="A18216" s="221">
        <v>97054.264128119801</v>
      </c>
      <c r="B18216" s="221">
        <v>1.63839309579745</v>
      </c>
      <c r="C18216" s="221">
        <v>1.67577369357066</v>
      </c>
      <c r="D18216" s="221"/>
      <c r="E18216" s="221"/>
    </row>
    <row r="18217" spans="1:5" x14ac:dyDescent="0.25">
      <c r="A18217" s="221">
        <v>97057.477536201099</v>
      </c>
      <c r="B18217" s="221">
        <v>1.6707419012272</v>
      </c>
      <c r="C18217" s="221">
        <v>1.6757465731950001</v>
      </c>
      <c r="D18217" s="221"/>
      <c r="E18217" s="221"/>
    </row>
    <row r="18218" spans="1:5" x14ac:dyDescent="0.25">
      <c r="A18218" s="221">
        <v>97058.254813489097</v>
      </c>
      <c r="B18218" s="221">
        <v>1.1284737491258401</v>
      </c>
      <c r="C18218" s="221">
        <v>1.67574001426264</v>
      </c>
      <c r="D18218" s="221"/>
      <c r="E18218" s="221"/>
    </row>
    <row r="18219" spans="1:5" x14ac:dyDescent="0.25">
      <c r="A18219" s="221">
        <v>97063.280786200296</v>
      </c>
      <c r="B18219" s="221">
        <v>0.67707860411583298</v>
      </c>
      <c r="C18219" s="221">
        <v>1.6756976137058599</v>
      </c>
      <c r="D18219" s="221"/>
      <c r="E18219" s="221"/>
    </row>
    <row r="18220" spans="1:5" x14ac:dyDescent="0.25">
      <c r="A18220" s="221">
        <v>97068.074310598793</v>
      </c>
      <c r="B18220" s="221">
        <v>2.2386794198226498</v>
      </c>
      <c r="C18220" s="221">
        <v>1.6756571908272799</v>
      </c>
      <c r="D18220" s="221"/>
      <c r="E18220" s="221"/>
    </row>
    <row r="18221" spans="1:5" x14ac:dyDescent="0.25">
      <c r="A18221" s="221">
        <v>97075.190158721598</v>
      </c>
      <c r="B18221" s="221">
        <v>0.58382730792099202</v>
      </c>
      <c r="C18221" s="221">
        <v>1.67559721430296</v>
      </c>
      <c r="D18221" s="221"/>
      <c r="E18221" s="221"/>
    </row>
    <row r="18222" spans="1:5" x14ac:dyDescent="0.25">
      <c r="A18222" s="221">
        <v>97088.767701393401</v>
      </c>
      <c r="B18222" s="221">
        <v>0.498945669462736</v>
      </c>
      <c r="C18222" s="221">
        <v>1.67548287474215</v>
      </c>
      <c r="D18222" s="221"/>
      <c r="E18222" s="221"/>
    </row>
    <row r="18223" spans="1:5" x14ac:dyDescent="0.25">
      <c r="A18223" s="221">
        <v>97107.801878244005</v>
      </c>
      <c r="B18223" s="221">
        <v>2.13698705856828</v>
      </c>
      <c r="C18223" s="221">
        <v>1.6753228050658</v>
      </c>
      <c r="D18223" s="221"/>
      <c r="E18223" s="221"/>
    </row>
    <row r="18224" spans="1:5" x14ac:dyDescent="0.25">
      <c r="A18224" s="221">
        <v>97139.567360122193</v>
      </c>
      <c r="B18224" s="221">
        <v>0.55812281674669795</v>
      </c>
      <c r="C18224" s="221">
        <v>1.67505624901501</v>
      </c>
      <c r="D18224" s="221"/>
      <c r="E18224" s="221"/>
    </row>
    <row r="18225" spans="1:5" x14ac:dyDescent="0.25">
      <c r="A18225" s="221">
        <v>97148.841287401607</v>
      </c>
      <c r="B18225" s="221">
        <v>-0.507624122890871</v>
      </c>
      <c r="C18225" s="221">
        <v>1.6749785651887801</v>
      </c>
      <c r="D18225" s="221"/>
      <c r="E18225" s="221"/>
    </row>
    <row r="18226" spans="1:5" x14ac:dyDescent="0.25">
      <c r="A18226" s="221">
        <v>97178.821562711804</v>
      </c>
      <c r="B18226" s="221">
        <v>2.80045957797295</v>
      </c>
      <c r="C18226" s="221">
        <v>1.6747278595230899</v>
      </c>
      <c r="D18226" s="221"/>
      <c r="E18226" s="221"/>
    </row>
    <row r="18227" spans="1:5" x14ac:dyDescent="0.25">
      <c r="A18227" s="221">
        <v>97179.6802801413</v>
      </c>
      <c r="B18227" s="221">
        <v>2.674293803741</v>
      </c>
      <c r="C18227" s="221">
        <v>1.67472068825544</v>
      </c>
      <c r="D18227" s="221"/>
      <c r="E18227" s="221"/>
    </row>
    <row r="18228" spans="1:5" x14ac:dyDescent="0.25">
      <c r="A18228" s="221">
        <v>97182.162969411802</v>
      </c>
      <c r="B18228" s="221">
        <v>1.99954303167564</v>
      </c>
      <c r="C18228" s="221">
        <v>1.67469995800023</v>
      </c>
      <c r="D18228" s="221"/>
      <c r="E18228" s="221"/>
    </row>
    <row r="18229" spans="1:5" x14ac:dyDescent="0.25">
      <c r="A18229" s="221">
        <v>97184.671073473306</v>
      </c>
      <c r="B18229" s="221">
        <v>1.7070206285293399</v>
      </c>
      <c r="C18229" s="221">
        <v>1.67467902010051</v>
      </c>
      <c r="D18229" s="221"/>
      <c r="E18229" s="221"/>
    </row>
    <row r="18230" spans="1:5" x14ac:dyDescent="0.25">
      <c r="A18230" s="221">
        <v>97200.808696145104</v>
      </c>
      <c r="B18230" s="221">
        <v>0.68283925715553195</v>
      </c>
      <c r="C18230" s="221">
        <v>1.6745444116061201</v>
      </c>
      <c r="D18230" s="221"/>
      <c r="E18230" s="221"/>
    </row>
    <row r="18231" spans="1:5" x14ac:dyDescent="0.25">
      <c r="A18231" s="221">
        <v>97206.108063388499</v>
      </c>
      <c r="B18231" s="221">
        <v>1.4062617987658399</v>
      </c>
      <c r="C18231" s="221">
        <v>1.67450024967736</v>
      </c>
      <c r="D18231" s="221"/>
      <c r="E18231" s="221"/>
    </row>
    <row r="18232" spans="1:5" x14ac:dyDescent="0.25">
      <c r="A18232" s="221">
        <v>97206.783298363196</v>
      </c>
      <c r="B18232" s="221">
        <v>1.2308872990184101</v>
      </c>
      <c r="C18232" s="221">
        <v>1.67449462413095</v>
      </c>
      <c r="D18232" s="221"/>
      <c r="E18232" s="221"/>
    </row>
    <row r="18233" spans="1:5" x14ac:dyDescent="0.25">
      <c r="A18233" s="221">
        <v>97218.0584918393</v>
      </c>
      <c r="B18233" s="221">
        <v>2.9925892590149501</v>
      </c>
      <c r="C18233" s="221">
        <v>1.6744007372549301</v>
      </c>
      <c r="D18233" s="221"/>
      <c r="E18233" s="221"/>
    </row>
    <row r="18234" spans="1:5" x14ac:dyDescent="0.25">
      <c r="A18234" s="221">
        <v>97247.430123628103</v>
      </c>
      <c r="B18234" s="221">
        <v>1.73410882127385</v>
      </c>
      <c r="C18234" s="221">
        <v>1.67415660401196</v>
      </c>
      <c r="D18234" s="221"/>
      <c r="E18234" s="221"/>
    </row>
    <row r="18235" spans="1:5" x14ac:dyDescent="0.25">
      <c r="A18235" s="221">
        <v>97252.045766114199</v>
      </c>
      <c r="B18235" s="221">
        <v>2.5558481303279001</v>
      </c>
      <c r="C18235" s="221">
        <v>1.67411829740944</v>
      </c>
      <c r="D18235" s="221"/>
      <c r="E18235" s="221"/>
    </row>
    <row r="18236" spans="1:5" x14ac:dyDescent="0.25">
      <c r="A18236" s="221">
        <v>97259.302029157596</v>
      </c>
      <c r="B18236" s="221">
        <v>2.7311897602939399</v>
      </c>
      <c r="C18236" s="221">
        <v>1.67405810747422</v>
      </c>
      <c r="D18236" s="221"/>
      <c r="E18236" s="221"/>
    </row>
    <row r="18237" spans="1:5" x14ac:dyDescent="0.25">
      <c r="A18237" s="221">
        <v>97269.725819775893</v>
      </c>
      <c r="B18237" s="221">
        <v>3.9507240518576099</v>
      </c>
      <c r="C18237" s="221">
        <v>1.6739717117477799</v>
      </c>
      <c r="D18237" s="221"/>
      <c r="E18237" s="221"/>
    </row>
    <row r="18238" spans="1:5" x14ac:dyDescent="0.25">
      <c r="A18238" s="221">
        <v>97276.595149879606</v>
      </c>
      <c r="B18238" s="221">
        <v>1.6938836278493901</v>
      </c>
      <c r="C18238" s="221">
        <v>1.67391482248505</v>
      </c>
      <c r="D18238" s="221"/>
      <c r="E18238" s="221"/>
    </row>
    <row r="18239" spans="1:5" x14ac:dyDescent="0.25">
      <c r="A18239" s="221">
        <v>97297.784528452205</v>
      </c>
      <c r="B18239" s="221">
        <v>0.588696586338044</v>
      </c>
      <c r="C18239" s="221">
        <v>1.6737395550416201</v>
      </c>
      <c r="D18239" s="221"/>
      <c r="E18239" s="221"/>
    </row>
    <row r="18240" spans="1:5" x14ac:dyDescent="0.25">
      <c r="A18240" s="221">
        <v>97331.816335752097</v>
      </c>
      <c r="B18240" s="221">
        <v>1.85810419466956</v>
      </c>
      <c r="C18240" s="221">
        <v>1.67345877009793</v>
      </c>
      <c r="D18240" s="221"/>
      <c r="E18240" s="221"/>
    </row>
    <row r="18241" spans="1:5" x14ac:dyDescent="0.25">
      <c r="A18241" s="221">
        <v>97343.732964096402</v>
      </c>
      <c r="B18241" s="221">
        <v>1.5700547622997001</v>
      </c>
      <c r="C18241" s="221">
        <v>1.6733606566977099</v>
      </c>
      <c r="D18241" s="221"/>
      <c r="E18241" s="221"/>
    </row>
    <row r="18242" spans="1:5" x14ac:dyDescent="0.25">
      <c r="A18242" s="221">
        <v>97347.5911146984</v>
      </c>
      <c r="B18242" s="221">
        <v>1.70304018042438</v>
      </c>
      <c r="C18242" s="221">
        <v>1.67332891437562</v>
      </c>
      <c r="D18242" s="221"/>
      <c r="E18242" s="221"/>
    </row>
    <row r="18243" spans="1:5" x14ac:dyDescent="0.25">
      <c r="A18243" s="221">
        <v>97350.934406154498</v>
      </c>
      <c r="B18243" s="221">
        <v>2.7866089973858301</v>
      </c>
      <c r="C18243" s="221">
        <v>1.67330142065646</v>
      </c>
      <c r="D18243" s="221"/>
      <c r="E18243" s="221"/>
    </row>
    <row r="18244" spans="1:5" x14ac:dyDescent="0.25">
      <c r="A18244" s="221">
        <v>97363.733726966399</v>
      </c>
      <c r="B18244" s="221">
        <v>1.9906766775578999</v>
      </c>
      <c r="C18244" s="221">
        <v>1.6731962262389199</v>
      </c>
      <c r="D18244" s="221"/>
      <c r="E18244" s="221"/>
    </row>
    <row r="18245" spans="1:5" x14ac:dyDescent="0.25">
      <c r="A18245" s="221">
        <v>97393.510246330407</v>
      </c>
      <c r="B18245" s="221">
        <v>1.02591891332684</v>
      </c>
      <c r="C18245" s="221">
        <v>1.67295199228422</v>
      </c>
      <c r="D18245" s="221"/>
      <c r="E18245" s="221"/>
    </row>
    <row r="18246" spans="1:5" x14ac:dyDescent="0.25">
      <c r="A18246" s="221">
        <v>97395.009754176601</v>
      </c>
      <c r="B18246" s="221">
        <v>1.58317254868241</v>
      </c>
      <c r="C18246" s="221">
        <v>1.67293971092104</v>
      </c>
      <c r="D18246" s="221"/>
      <c r="E18246" s="221"/>
    </row>
    <row r="18247" spans="1:5" x14ac:dyDescent="0.25">
      <c r="A18247" s="221">
        <v>97413.8860286157</v>
      </c>
      <c r="B18247" s="221">
        <v>2.5156635720424898</v>
      </c>
      <c r="C18247" s="221">
        <v>1.6727852570519799</v>
      </c>
      <c r="D18247" s="221"/>
      <c r="E18247" s="221"/>
    </row>
    <row r="18248" spans="1:5" x14ac:dyDescent="0.25">
      <c r="A18248" s="221">
        <v>97454.116058538799</v>
      </c>
      <c r="B18248" s="221">
        <v>0.65527542433414498</v>
      </c>
      <c r="C18248" s="221">
        <v>1.6724569953561701</v>
      </c>
      <c r="D18248" s="221"/>
      <c r="E18248" s="221"/>
    </row>
    <row r="18249" spans="1:5" x14ac:dyDescent="0.25">
      <c r="A18249" s="221">
        <v>97464.102379006799</v>
      </c>
      <c r="B18249" s="221">
        <v>1.7886207476438101</v>
      </c>
      <c r="C18249" s="221">
        <v>1.6723757053881401</v>
      </c>
      <c r="D18249" s="221"/>
      <c r="E18249" s="221"/>
    </row>
    <row r="18250" spans="1:5" x14ac:dyDescent="0.25">
      <c r="A18250" s="221">
        <v>97465.691750279599</v>
      </c>
      <c r="B18250" s="221">
        <v>-7.9400151874087194E-2</v>
      </c>
      <c r="C18250" s="221">
        <v>1.67236277486347</v>
      </c>
      <c r="D18250" s="221"/>
      <c r="E18250" s="221"/>
    </row>
    <row r="18251" spans="1:5" x14ac:dyDescent="0.25">
      <c r="A18251" s="221">
        <v>97469.867674210705</v>
      </c>
      <c r="B18251" s="221">
        <v>0.56123257800653203</v>
      </c>
      <c r="C18251" s="221">
        <v>1.6723288105133001</v>
      </c>
      <c r="D18251" s="221"/>
      <c r="E18251" s="221"/>
    </row>
    <row r="18252" spans="1:5" x14ac:dyDescent="0.25">
      <c r="A18252" s="221">
        <v>97476.686377439997</v>
      </c>
      <c r="B18252" s="221">
        <v>-0.109907362212214</v>
      </c>
      <c r="C18252" s="221">
        <v>1.67227338072038</v>
      </c>
      <c r="D18252" s="221"/>
      <c r="E18252" s="221"/>
    </row>
    <row r="18253" spans="1:5" x14ac:dyDescent="0.25">
      <c r="A18253" s="221">
        <v>97479.370655760096</v>
      </c>
      <c r="B18253" s="221">
        <v>2.4964338689212</v>
      </c>
      <c r="C18253" s="221">
        <v>1.6722515699729501</v>
      </c>
      <c r="D18253" s="221"/>
      <c r="E18253" s="221"/>
    </row>
    <row r="18254" spans="1:5" x14ac:dyDescent="0.25">
      <c r="A18254" s="221">
        <v>97480.494408143495</v>
      </c>
      <c r="B18254" s="221">
        <v>1.4463834344184101</v>
      </c>
      <c r="C18254" s="221">
        <v>1.6722424407457801</v>
      </c>
      <c r="D18254" s="221"/>
      <c r="E18254" s="221"/>
    </row>
    <row r="18255" spans="1:5" x14ac:dyDescent="0.25">
      <c r="A18255" s="221">
        <v>97481.749416228602</v>
      </c>
      <c r="B18255" s="221">
        <v>1.8899206160131199</v>
      </c>
      <c r="C18255" s="221">
        <v>1.6722322463814501</v>
      </c>
      <c r="D18255" s="221"/>
      <c r="E18255" s="221"/>
    </row>
    <row r="18256" spans="1:5" x14ac:dyDescent="0.25">
      <c r="A18256" s="221">
        <v>97485.005156030602</v>
      </c>
      <c r="B18256" s="221">
        <v>0.26009986989989903</v>
      </c>
      <c r="C18256" s="221">
        <v>1.6722058059278799</v>
      </c>
      <c r="D18256" s="221"/>
      <c r="E18256" s="221"/>
    </row>
    <row r="18257" spans="1:5" x14ac:dyDescent="0.25">
      <c r="A18257" s="221">
        <v>97518.538245825199</v>
      </c>
      <c r="B18257" s="221">
        <v>3.2166137864060498</v>
      </c>
      <c r="C18257" s="221">
        <v>1.67193396191669</v>
      </c>
      <c r="D18257" s="221"/>
      <c r="E18257" s="221"/>
    </row>
    <row r="18258" spans="1:5" x14ac:dyDescent="0.25">
      <c r="A18258" s="221">
        <v>97549.045103154203</v>
      </c>
      <c r="B18258" s="221">
        <v>-1.2521368192347799</v>
      </c>
      <c r="C18258" s="221">
        <v>1.67168742161796</v>
      </c>
      <c r="D18258" s="221"/>
      <c r="E18258" s="221"/>
    </row>
    <row r="18259" spans="1:5" x14ac:dyDescent="0.25">
      <c r="A18259" s="221">
        <v>97553.569479401398</v>
      </c>
      <c r="B18259" s="221">
        <v>0.35335642769196401</v>
      </c>
      <c r="C18259" s="221">
        <v>1.6716509208567101</v>
      </c>
      <c r="D18259" s="221"/>
      <c r="E18259" s="221"/>
    </row>
    <row r="18260" spans="1:5" x14ac:dyDescent="0.25">
      <c r="A18260" s="221">
        <v>97560.871886517096</v>
      </c>
      <c r="B18260" s="221">
        <v>1.2277196112928701</v>
      </c>
      <c r="C18260" s="221">
        <v>1.67159204247159</v>
      </c>
      <c r="D18260" s="221"/>
      <c r="E18260" s="221"/>
    </row>
    <row r="18261" spans="1:5" x14ac:dyDescent="0.25">
      <c r="A18261" s="221">
        <v>97566.930430654204</v>
      </c>
      <c r="B18261" s="221">
        <v>2.17063546701119</v>
      </c>
      <c r="C18261" s="221">
        <v>1.67154322544307</v>
      </c>
      <c r="D18261" s="221"/>
      <c r="E18261" s="221"/>
    </row>
    <row r="18262" spans="1:5" x14ac:dyDescent="0.25">
      <c r="A18262" s="221">
        <v>97566.9647196281</v>
      </c>
      <c r="B18262" s="221">
        <v>0.85082326094330096</v>
      </c>
      <c r="C18262" s="221">
        <v>1.6715429492412199</v>
      </c>
      <c r="D18262" s="221"/>
      <c r="E18262" s="221"/>
    </row>
    <row r="18263" spans="1:5" x14ac:dyDescent="0.25">
      <c r="A18263" s="221">
        <v>97585.229713915498</v>
      </c>
      <c r="B18263" s="221">
        <v>1.9144886084247801</v>
      </c>
      <c r="C18263" s="221">
        <v>1.67139595601422</v>
      </c>
      <c r="D18263" s="221"/>
      <c r="E18263" s="221"/>
    </row>
    <row r="18264" spans="1:5" x14ac:dyDescent="0.25">
      <c r="A18264" s="221">
        <v>97594.294491947396</v>
      </c>
      <c r="B18264" s="221">
        <v>1.96826510198209</v>
      </c>
      <c r="C18264" s="221">
        <v>1.67132310355776</v>
      </c>
      <c r="D18264" s="221"/>
      <c r="E18264" s="221"/>
    </row>
    <row r="18265" spans="1:5" x14ac:dyDescent="0.25">
      <c r="A18265" s="221">
        <v>97602.310069472005</v>
      </c>
      <c r="B18265" s="221">
        <v>1.7612152998744499</v>
      </c>
      <c r="C18265" s="221">
        <v>1.6712587383367501</v>
      </c>
      <c r="D18265" s="221"/>
      <c r="E18265" s="221"/>
    </row>
    <row r="18266" spans="1:5" x14ac:dyDescent="0.25">
      <c r="A18266" s="221">
        <v>97626.213939709996</v>
      </c>
      <c r="B18266" s="221">
        <v>1.5261617286973901</v>
      </c>
      <c r="C18266" s="221">
        <v>1.67106709699898</v>
      </c>
      <c r="D18266" s="221"/>
      <c r="E18266" s="221"/>
    </row>
    <row r="18267" spans="1:5" x14ac:dyDescent="0.25">
      <c r="A18267" s="221">
        <v>97663.004386893794</v>
      </c>
      <c r="B18267" s="221">
        <v>1.6562361852235501</v>
      </c>
      <c r="C18267" s="221">
        <v>1.67077304520648</v>
      </c>
      <c r="D18267" s="221"/>
      <c r="E18267" s="221"/>
    </row>
    <row r="18268" spans="1:5" x14ac:dyDescent="0.25">
      <c r="A18268" s="221">
        <v>97678.573481668107</v>
      </c>
      <c r="B18268" s="221">
        <v>4.7282664221643298</v>
      </c>
      <c r="C18268" s="221">
        <v>1.6706489391014201</v>
      </c>
      <c r="D18268" s="221"/>
      <c r="E18268" s="221"/>
    </row>
    <row r="18269" spans="1:5" x14ac:dyDescent="0.25">
      <c r="A18269" s="221">
        <v>97682.982436549195</v>
      </c>
      <c r="B18269" s="221">
        <v>1.1609633483159201</v>
      </c>
      <c r="C18269" s="221">
        <v>1.6706138299300399</v>
      </c>
      <c r="D18269" s="221"/>
      <c r="E18269" s="221"/>
    </row>
    <row r="18270" spans="1:5" x14ac:dyDescent="0.25">
      <c r="A18270" s="221">
        <v>97684.063039702698</v>
      </c>
      <c r="B18270" s="221">
        <v>1.7799295773411701</v>
      </c>
      <c r="C18270" s="221">
        <v>1.6706052273513901</v>
      </c>
      <c r="D18270" s="221"/>
      <c r="E18270" s="221"/>
    </row>
    <row r="18271" spans="1:5" x14ac:dyDescent="0.25">
      <c r="A18271" s="221">
        <v>97703.889484027502</v>
      </c>
      <c r="B18271" s="221">
        <v>3.3602050718230001</v>
      </c>
      <c r="C18271" s="221">
        <v>1.6704475608149101</v>
      </c>
      <c r="D18271" s="221"/>
      <c r="E18271" s="221"/>
    </row>
    <row r="18272" spans="1:5" x14ac:dyDescent="0.25">
      <c r="A18272" s="221">
        <v>97728.828969803202</v>
      </c>
      <c r="B18272" s="221">
        <v>1.78166211901523</v>
      </c>
      <c r="C18272" s="221">
        <v>1.67024969276349</v>
      </c>
      <c r="D18272" s="221"/>
      <c r="E18272" s="221"/>
    </row>
    <row r="18273" spans="1:5" x14ac:dyDescent="0.25">
      <c r="A18273" s="221">
        <v>97739.136529519004</v>
      </c>
      <c r="B18273" s="221">
        <v>2.6039719986365801</v>
      </c>
      <c r="C18273" s="221">
        <v>1.6701680633334799</v>
      </c>
      <c r="D18273" s="221"/>
      <c r="E18273" s="221"/>
    </row>
    <row r="18274" spans="1:5" x14ac:dyDescent="0.25">
      <c r="A18274" s="221">
        <v>97762.334385676702</v>
      </c>
      <c r="B18274" s="221">
        <v>0.56647139496392995</v>
      </c>
      <c r="C18274" s="221">
        <v>1.6699846730438701</v>
      </c>
      <c r="D18274" s="221"/>
      <c r="E18274" s="221"/>
    </row>
    <row r="18275" spans="1:5" x14ac:dyDescent="0.25">
      <c r="A18275" s="221">
        <v>97793.834803435995</v>
      </c>
      <c r="B18275" s="221">
        <v>2.3088376313086698</v>
      </c>
      <c r="C18275" s="221">
        <v>1.6697363646136101</v>
      </c>
      <c r="D18275" s="221"/>
      <c r="E18275" s="221"/>
    </row>
    <row r="18276" spans="1:5" x14ac:dyDescent="0.25">
      <c r="A18276" s="221">
        <v>97800.662369891506</v>
      </c>
      <c r="B18276" s="221">
        <v>2.1069145344706302</v>
      </c>
      <c r="C18276" s="221">
        <v>1.66968265440369</v>
      </c>
      <c r="D18276" s="221"/>
      <c r="E18276" s="221"/>
    </row>
    <row r="18277" spans="1:5" x14ac:dyDescent="0.25">
      <c r="A18277" s="221">
        <v>97801.320426716906</v>
      </c>
      <c r="B18277" s="221">
        <v>1.4474296599079</v>
      </c>
      <c r="C18277" s="221">
        <v>1.6696774797542899</v>
      </c>
      <c r="D18277" s="221"/>
      <c r="E18277" s="221"/>
    </row>
    <row r="18278" spans="1:5" x14ac:dyDescent="0.25">
      <c r="A18278" s="221">
        <v>97803.379521891402</v>
      </c>
      <c r="B18278" s="221">
        <v>3.79943173707133</v>
      </c>
      <c r="C18278" s="221">
        <v>1.6696612903466399</v>
      </c>
      <c r="D18278" s="221"/>
      <c r="E18278" s="221"/>
    </row>
    <row r="18279" spans="1:5" x14ac:dyDescent="0.25">
      <c r="A18279" s="221">
        <v>97805.553147493294</v>
      </c>
      <c r="B18279" s="221">
        <v>1.4836002498096901</v>
      </c>
      <c r="C18279" s="221">
        <v>1.66964420431934</v>
      </c>
      <c r="D18279" s="221"/>
      <c r="E18279" s="221"/>
    </row>
    <row r="18280" spans="1:5" x14ac:dyDescent="0.25">
      <c r="A18280" s="221">
        <v>97820.762977690101</v>
      </c>
      <c r="B18280" s="221">
        <v>2.26365041478764</v>
      </c>
      <c r="C18280" s="221">
        <v>1.6695247569176701</v>
      </c>
      <c r="D18280" s="221"/>
      <c r="E18280" s="221"/>
    </row>
    <row r="18281" spans="1:5" x14ac:dyDescent="0.25">
      <c r="A18281" s="221">
        <v>97827.656484641993</v>
      </c>
      <c r="B18281" s="221">
        <v>1.6537226456501599</v>
      </c>
      <c r="C18281" s="221">
        <v>1.6694706842957301</v>
      </c>
      <c r="D18281" s="221"/>
      <c r="E18281" s="221"/>
    </row>
    <row r="18282" spans="1:5" x14ac:dyDescent="0.25">
      <c r="A18282" s="221">
        <v>97865.186121693798</v>
      </c>
      <c r="B18282" s="221">
        <v>0.83235577139428896</v>
      </c>
      <c r="C18282" s="221">
        <v>1.6691770072012699</v>
      </c>
      <c r="D18282" s="221"/>
      <c r="E18282" s="221"/>
    </row>
    <row r="18283" spans="1:5" x14ac:dyDescent="0.25">
      <c r="A18283" s="221">
        <v>97876.694817596697</v>
      </c>
      <c r="B18283" s="221">
        <v>3.3243786476778499</v>
      </c>
      <c r="C18283" s="221">
        <v>1.66908718892709</v>
      </c>
      <c r="D18283" s="221"/>
      <c r="E18283" s="221"/>
    </row>
    <row r="18284" spans="1:5" x14ac:dyDescent="0.25">
      <c r="A18284" s="221">
        <v>97890.310988233599</v>
      </c>
      <c r="B18284" s="221">
        <v>1.37989850996543</v>
      </c>
      <c r="C18284" s="221">
        <v>1.66898106900135</v>
      </c>
      <c r="D18284" s="221"/>
      <c r="E18284" s="221"/>
    </row>
    <row r="18285" spans="1:5" x14ac:dyDescent="0.25">
      <c r="A18285" s="221">
        <v>97918.343912733704</v>
      </c>
      <c r="B18285" s="221">
        <v>0.117850880188985</v>
      </c>
      <c r="C18285" s="221">
        <v>1.66876308939754</v>
      </c>
      <c r="D18285" s="221"/>
      <c r="E18285" s="221"/>
    </row>
    <row r="18286" spans="1:5" x14ac:dyDescent="0.25">
      <c r="A18286" s="221">
        <v>97944.681978595196</v>
      </c>
      <c r="B18286" s="221">
        <v>-5.8358421718596197E-2</v>
      </c>
      <c r="C18286" s="221">
        <v>1.6685589045532101</v>
      </c>
      <c r="D18286" s="221"/>
      <c r="E18286" s="221"/>
    </row>
    <row r="18287" spans="1:5" x14ac:dyDescent="0.25">
      <c r="A18287" s="221">
        <v>97952.188668946794</v>
      </c>
      <c r="B18287" s="221">
        <v>1.36316908855707</v>
      </c>
      <c r="C18287" s="221">
        <v>1.66850081894158</v>
      </c>
      <c r="D18287" s="221"/>
      <c r="E18287" s="221"/>
    </row>
    <row r="18288" spans="1:5" x14ac:dyDescent="0.25">
      <c r="A18288" s="221">
        <v>97957.509688209699</v>
      </c>
      <c r="B18288" s="221">
        <v>4.1836686333306803</v>
      </c>
      <c r="C18288" s="221">
        <v>1.6684596752712</v>
      </c>
      <c r="D18288" s="221"/>
      <c r="E18288" s="221"/>
    </row>
    <row r="18289" spans="1:5" x14ac:dyDescent="0.25">
      <c r="A18289" s="221">
        <v>97985.720705314394</v>
      </c>
      <c r="B18289" s="221">
        <v>1.6846310308585399</v>
      </c>
      <c r="C18289" s="221">
        <v>1.6682419502327199</v>
      </c>
      <c r="D18289" s="221"/>
      <c r="E18289" s="221"/>
    </row>
    <row r="18290" spans="1:5" x14ac:dyDescent="0.25">
      <c r="A18290" s="221">
        <v>97986.026189182405</v>
      </c>
      <c r="B18290" s="221">
        <v>1.94372616877894</v>
      </c>
      <c r="C18290" s="221">
        <v>1.66823959638178</v>
      </c>
      <c r="D18290" s="221"/>
      <c r="E18290" s="221"/>
    </row>
    <row r="18291" spans="1:5" x14ac:dyDescent="0.25">
      <c r="A18291" s="221">
        <v>97996.837648248504</v>
      </c>
      <c r="B18291" s="221">
        <v>1.6732714010468901</v>
      </c>
      <c r="C18291" s="221">
        <v>1.6681563430792701</v>
      </c>
      <c r="D18291" s="221"/>
      <c r="E18291" s="221"/>
    </row>
    <row r="18292" spans="1:5" x14ac:dyDescent="0.25">
      <c r="A18292" s="221">
        <v>98007.195513333296</v>
      </c>
      <c r="B18292" s="221">
        <v>2.6359298534940598</v>
      </c>
      <c r="C18292" s="221">
        <v>1.66807667848698</v>
      </c>
      <c r="D18292" s="221"/>
      <c r="E18292" s="221"/>
    </row>
    <row r="18293" spans="1:5" x14ac:dyDescent="0.25">
      <c r="A18293" s="221">
        <v>98042.486468842704</v>
      </c>
      <c r="B18293" s="221">
        <v>1.3410529216620899</v>
      </c>
      <c r="C18293" s="221">
        <v>1.66780595478966</v>
      </c>
      <c r="D18293" s="221"/>
      <c r="E18293" s="221"/>
    </row>
    <row r="18294" spans="1:5" x14ac:dyDescent="0.25">
      <c r="A18294" s="221">
        <v>98064.260264501907</v>
      </c>
      <c r="B18294" s="221">
        <v>2.6673472089836299</v>
      </c>
      <c r="C18294" s="221">
        <v>1.6676394713665299</v>
      </c>
      <c r="D18294" s="221"/>
      <c r="E18294" s="221"/>
    </row>
    <row r="18295" spans="1:5" x14ac:dyDescent="0.25">
      <c r="A18295" s="221">
        <v>98067.569976313505</v>
      </c>
      <c r="B18295" s="221">
        <v>1.6599532090936899</v>
      </c>
      <c r="C18295" s="221">
        <v>1.66761420189328</v>
      </c>
      <c r="D18295" s="221"/>
      <c r="E18295" s="221"/>
    </row>
    <row r="18296" spans="1:5" x14ac:dyDescent="0.25">
      <c r="A18296" s="221">
        <v>98083.385670734904</v>
      </c>
      <c r="B18296" s="221">
        <v>0.323024150883433</v>
      </c>
      <c r="C18296" s="221">
        <v>1.66749358411008</v>
      </c>
      <c r="D18296" s="221"/>
      <c r="E18296" s="221"/>
    </row>
    <row r="18297" spans="1:5" x14ac:dyDescent="0.25">
      <c r="A18297" s="221">
        <v>98092.345849412304</v>
      </c>
      <c r="B18297" s="221">
        <v>0.68494462431674097</v>
      </c>
      <c r="C18297" s="221">
        <v>1.66742534842488</v>
      </c>
      <c r="D18297" s="221"/>
      <c r="E18297" s="221"/>
    </row>
    <row r="18298" spans="1:5" x14ac:dyDescent="0.25">
      <c r="A18298" s="221">
        <v>98146.129373862001</v>
      </c>
      <c r="B18298" s="221">
        <v>1.7429444282926601</v>
      </c>
      <c r="C18298" s="221">
        <v>1.6670172704724899</v>
      </c>
      <c r="D18298" s="221"/>
      <c r="E18298" s="221"/>
    </row>
    <row r="18299" spans="1:5" x14ac:dyDescent="0.25">
      <c r="A18299" s="221">
        <v>98157.605979764907</v>
      </c>
      <c r="B18299" s="221">
        <v>2.4003766648291101</v>
      </c>
      <c r="C18299" s="221">
        <v>1.66693053065295</v>
      </c>
      <c r="D18299" s="221"/>
      <c r="E18299" s="221"/>
    </row>
    <row r="18300" spans="1:5" x14ac:dyDescent="0.25">
      <c r="A18300" s="221">
        <v>98162.307880513195</v>
      </c>
      <c r="B18300" s="221">
        <v>1.3651500784005901</v>
      </c>
      <c r="C18300" s="221">
        <v>1.66689502586048</v>
      </c>
      <c r="D18300" s="221"/>
      <c r="E18300" s="221"/>
    </row>
    <row r="18301" spans="1:5" x14ac:dyDescent="0.25">
      <c r="A18301" s="221">
        <v>98162.389387003306</v>
      </c>
      <c r="B18301" s="221">
        <v>1.64576529997453</v>
      </c>
      <c r="C18301" s="221">
        <v>1.6668944105632399</v>
      </c>
      <c r="D18301" s="221"/>
      <c r="E18301" s="221"/>
    </row>
    <row r="18302" spans="1:5" x14ac:dyDescent="0.25">
      <c r="A18302" s="221">
        <v>98164.517166637394</v>
      </c>
      <c r="B18302" s="221">
        <v>0.97223610268417604</v>
      </c>
      <c r="C18302" s="221">
        <v>1.6668783508148799</v>
      </c>
      <c r="D18302" s="221"/>
      <c r="E18302" s="221"/>
    </row>
    <row r="18303" spans="1:5" x14ac:dyDescent="0.25">
      <c r="A18303" s="221">
        <v>98165.745892782099</v>
      </c>
      <c r="B18303" s="221">
        <v>0.220899298597454</v>
      </c>
      <c r="C18303" s="221">
        <v>1.6668690786764</v>
      </c>
      <c r="D18303" s="221"/>
      <c r="E18303" s="221"/>
    </row>
    <row r="18304" spans="1:5" x14ac:dyDescent="0.25">
      <c r="A18304" s="221">
        <v>98192.694855765396</v>
      </c>
      <c r="B18304" s="221">
        <v>0.96693301389170205</v>
      </c>
      <c r="C18304" s="221">
        <v>1.6666660721389499</v>
      </c>
      <c r="D18304" s="221"/>
      <c r="E18304" s="221"/>
    </row>
    <row r="18305" spans="1:5" x14ac:dyDescent="0.25">
      <c r="A18305" s="221">
        <v>98223.202333542606</v>
      </c>
      <c r="B18305" s="221">
        <v>2.3426360086958198</v>
      </c>
      <c r="C18305" s="221">
        <v>1.66643703403318</v>
      </c>
      <c r="D18305" s="221"/>
      <c r="E18305" s="221"/>
    </row>
    <row r="18306" spans="1:5" x14ac:dyDescent="0.25">
      <c r="A18306" s="221">
        <v>98225.4663644955</v>
      </c>
      <c r="B18306" s="221">
        <v>0.426220023591939</v>
      </c>
      <c r="C18306" s="221">
        <v>1.6664200711972099</v>
      </c>
      <c r="D18306" s="221"/>
      <c r="E18306" s="221"/>
    </row>
    <row r="18307" spans="1:5" x14ac:dyDescent="0.25">
      <c r="A18307" s="221">
        <v>98252.911327927693</v>
      </c>
      <c r="B18307" s="221">
        <v>3.1083413710816199</v>
      </c>
      <c r="C18307" s="221">
        <v>1.6662148183113501</v>
      </c>
      <c r="D18307" s="221"/>
      <c r="E18307" s="221"/>
    </row>
    <row r="18308" spans="1:5" x14ac:dyDescent="0.25">
      <c r="A18308" s="221">
        <v>98257.260392721902</v>
      </c>
      <c r="B18308" s="221">
        <v>1.3601028469418099</v>
      </c>
      <c r="C18308" s="221">
        <v>1.6661823563956599</v>
      </c>
      <c r="D18308" s="221"/>
      <c r="E18308" s="221"/>
    </row>
    <row r="18309" spans="1:5" x14ac:dyDescent="0.25">
      <c r="A18309" s="221">
        <v>98272.231111130604</v>
      </c>
      <c r="B18309" s="221">
        <v>1.9836806117304</v>
      </c>
      <c r="C18309" s="221">
        <v>1.66607074641278</v>
      </c>
      <c r="D18309" s="221"/>
      <c r="E18309" s="221"/>
    </row>
    <row r="18310" spans="1:5" x14ac:dyDescent="0.25">
      <c r="A18310" s="221">
        <v>98293.131927354101</v>
      </c>
      <c r="B18310" s="221">
        <v>2.9915460420675699</v>
      </c>
      <c r="C18310" s="221">
        <v>1.6659152723383801</v>
      </c>
      <c r="D18310" s="221"/>
      <c r="E18310" s="221"/>
    </row>
    <row r="18311" spans="1:5" x14ac:dyDescent="0.25">
      <c r="A18311" s="221">
        <v>98315.673911563805</v>
      </c>
      <c r="B18311" s="221">
        <v>0.96522053719303402</v>
      </c>
      <c r="C18311" s="221">
        <v>1.6657480447930999</v>
      </c>
      <c r="D18311" s="221"/>
      <c r="E18311" s="221"/>
    </row>
    <row r="18312" spans="1:5" x14ac:dyDescent="0.25">
      <c r="A18312" s="221">
        <v>98319.198483335495</v>
      </c>
      <c r="B18312" s="221">
        <v>0.83267892512715003</v>
      </c>
      <c r="C18312" s="221">
        <v>1.6657219394524601</v>
      </c>
      <c r="D18312" s="221"/>
      <c r="E18312" s="221"/>
    </row>
    <row r="18313" spans="1:5" x14ac:dyDescent="0.25">
      <c r="A18313" s="221">
        <v>98324.159812043406</v>
      </c>
      <c r="B18313" s="221">
        <v>3.6842136576609001</v>
      </c>
      <c r="C18313" s="221">
        <v>1.66568521337969</v>
      </c>
      <c r="D18313" s="221"/>
      <c r="E18313" s="221"/>
    </row>
    <row r="18314" spans="1:5" x14ac:dyDescent="0.25">
      <c r="A18314" s="221">
        <v>98328.668814780598</v>
      </c>
      <c r="B18314" s="221">
        <v>2.2173911760729998</v>
      </c>
      <c r="C18314" s="221">
        <v>1.6656518555348301</v>
      </c>
      <c r="D18314" s="221"/>
      <c r="E18314" s="221"/>
    </row>
    <row r="18315" spans="1:5" x14ac:dyDescent="0.25">
      <c r="A18315" s="221">
        <v>98341.080990332601</v>
      </c>
      <c r="B18315" s="221">
        <v>1.7291759219783001</v>
      </c>
      <c r="C18315" s="221">
        <v>1.66556012760504</v>
      </c>
      <c r="D18315" s="221"/>
      <c r="E18315" s="221"/>
    </row>
    <row r="18316" spans="1:5" x14ac:dyDescent="0.25">
      <c r="A18316" s="221">
        <v>98342.533211846807</v>
      </c>
      <c r="B18316" s="221">
        <v>1.17867324779681</v>
      </c>
      <c r="C18316" s="221">
        <v>1.6655494060506399</v>
      </c>
      <c r="D18316" s="221"/>
      <c r="E18316" s="221"/>
    </row>
    <row r="18317" spans="1:5" x14ac:dyDescent="0.25">
      <c r="A18317" s="221">
        <v>98348.822064474007</v>
      </c>
      <c r="B18317" s="221">
        <v>-0.28183795891063601</v>
      </c>
      <c r="C18317" s="221">
        <v>1.6655029927663001</v>
      </c>
      <c r="D18317" s="221"/>
      <c r="E18317" s="221"/>
    </row>
    <row r="18318" spans="1:5" x14ac:dyDescent="0.25">
      <c r="A18318" s="221">
        <v>98358.071509102607</v>
      </c>
      <c r="B18318" s="221">
        <v>0.49248446552341302</v>
      </c>
      <c r="C18318" s="221">
        <v>1.6654347986289799</v>
      </c>
      <c r="D18318" s="221"/>
      <c r="E18318" s="221"/>
    </row>
    <row r="18319" spans="1:5" x14ac:dyDescent="0.25">
      <c r="A18319" s="221">
        <v>98359.141963227099</v>
      </c>
      <c r="B18319" s="221">
        <v>2.2575724759759099</v>
      </c>
      <c r="C18319" s="221">
        <v>1.66542691158301</v>
      </c>
      <c r="D18319" s="221"/>
      <c r="E18319" s="221"/>
    </row>
    <row r="18320" spans="1:5" x14ac:dyDescent="0.25">
      <c r="A18320" s="221">
        <v>98375.800657025306</v>
      </c>
      <c r="B18320" s="221">
        <v>1.1785478572070101</v>
      </c>
      <c r="C18320" s="221">
        <v>1.6653043099523399</v>
      </c>
      <c r="D18320" s="221"/>
      <c r="E18320" s="221"/>
    </row>
    <row r="18321" spans="1:5" x14ac:dyDescent="0.25">
      <c r="A18321" s="221">
        <v>98430.648096231802</v>
      </c>
      <c r="B18321" s="221">
        <v>0.68857035920351095</v>
      </c>
      <c r="C18321" s="221">
        <v>1.6649025038343801</v>
      </c>
      <c r="D18321" s="221"/>
      <c r="E18321" s="221"/>
    </row>
    <row r="18322" spans="1:5" x14ac:dyDescent="0.25">
      <c r="A18322" s="221">
        <v>98450.715252829905</v>
      </c>
      <c r="B18322" s="221">
        <v>3.0366452224705398</v>
      </c>
      <c r="C18322" s="221">
        <v>1.6647562073567099</v>
      </c>
      <c r="D18322" s="221"/>
      <c r="E18322" s="221"/>
    </row>
    <row r="18323" spans="1:5" x14ac:dyDescent="0.25">
      <c r="A18323" s="221">
        <v>98459.446423461603</v>
      </c>
      <c r="B18323" s="221">
        <v>1.9212229947682</v>
      </c>
      <c r="C18323" s="221">
        <v>1.6646926740336201</v>
      </c>
      <c r="D18323" s="221"/>
      <c r="E18323" s="221"/>
    </row>
    <row r="18324" spans="1:5" x14ac:dyDescent="0.25">
      <c r="A18324" s="221">
        <v>98477.112544102303</v>
      </c>
      <c r="B18324" s="221">
        <v>0.245999490648763</v>
      </c>
      <c r="C18324" s="221">
        <v>1.6645643476053</v>
      </c>
      <c r="D18324" s="221"/>
      <c r="E18324" s="221"/>
    </row>
    <row r="18325" spans="1:5" x14ac:dyDescent="0.25">
      <c r="A18325" s="221">
        <v>98487.040873140504</v>
      </c>
      <c r="B18325" s="221">
        <v>4.0153970190940402</v>
      </c>
      <c r="C18325" s="221">
        <v>1.6644923597033101</v>
      </c>
      <c r="D18325" s="221"/>
      <c r="E18325" s="221"/>
    </row>
    <row r="18326" spans="1:5" x14ac:dyDescent="0.25">
      <c r="A18326" s="221">
        <v>98488.311938057101</v>
      </c>
      <c r="B18326" s="221">
        <v>1.95482159123386</v>
      </c>
      <c r="C18326" s="221">
        <v>1.6644831503562101</v>
      </c>
      <c r="D18326" s="221"/>
      <c r="E18326" s="221"/>
    </row>
    <row r="18327" spans="1:5" x14ac:dyDescent="0.25">
      <c r="A18327" s="221">
        <v>98501.095049844196</v>
      </c>
      <c r="B18327" s="221">
        <v>1.04912565001245</v>
      </c>
      <c r="C18327" s="221">
        <v>1.66439061826542</v>
      </c>
      <c r="D18327" s="221"/>
      <c r="E18327" s="221"/>
    </row>
    <row r="18328" spans="1:5" x14ac:dyDescent="0.25">
      <c r="A18328" s="221">
        <v>98521.542845391799</v>
      </c>
      <c r="B18328" s="221">
        <v>2.6951981991179399</v>
      </c>
      <c r="C18328" s="221">
        <v>1.66424293191421</v>
      </c>
      <c r="D18328" s="221"/>
      <c r="E18328" s="221"/>
    </row>
    <row r="18329" spans="1:5" x14ac:dyDescent="0.25">
      <c r="A18329" s="221">
        <v>98534.760860120296</v>
      </c>
      <c r="B18329" s="221">
        <v>2.37905785265542</v>
      </c>
      <c r="C18329" s="221">
        <v>1.6641476784834499</v>
      </c>
      <c r="D18329" s="221"/>
      <c r="E18329" s="221"/>
    </row>
    <row r="18330" spans="1:5" x14ac:dyDescent="0.25">
      <c r="A18330" s="221">
        <v>98544.062228085197</v>
      </c>
      <c r="B18330" s="221">
        <v>1.4176075480870201</v>
      </c>
      <c r="C18330" s="221">
        <v>1.6640807512176701</v>
      </c>
      <c r="D18330" s="221"/>
      <c r="E18330" s="221"/>
    </row>
    <row r="18331" spans="1:5" x14ac:dyDescent="0.25">
      <c r="A18331" s="221">
        <v>98572.387548705301</v>
      </c>
      <c r="B18331" s="221">
        <v>2.2834027270561199</v>
      </c>
      <c r="C18331" s="221">
        <v>1.6638774566435901</v>
      </c>
      <c r="D18331" s="221"/>
      <c r="E18331" s="221"/>
    </row>
    <row r="18332" spans="1:5" x14ac:dyDescent="0.25">
      <c r="A18332" s="221">
        <v>98579.7014544579</v>
      </c>
      <c r="B18332" s="221">
        <v>1.00842255473679</v>
      </c>
      <c r="C18332" s="221">
        <v>1.66382509082204</v>
      </c>
      <c r="D18332" s="221"/>
      <c r="E18332" s="221"/>
    </row>
    <row r="18333" spans="1:5" x14ac:dyDescent="0.25">
      <c r="A18333" s="221">
        <v>98608.464354885597</v>
      </c>
      <c r="B18333" s="221">
        <v>0.97393024904821601</v>
      </c>
      <c r="C18333" s="221">
        <v>1.66361966334501</v>
      </c>
      <c r="D18333" s="221"/>
      <c r="E18333" s="221"/>
    </row>
    <row r="18334" spans="1:5" x14ac:dyDescent="0.25">
      <c r="A18334" s="221">
        <v>98611.799637474105</v>
      </c>
      <c r="B18334" s="221">
        <v>4.1842726358424498</v>
      </c>
      <c r="C18334" s="221">
        <v>1.6635958946089899</v>
      </c>
      <c r="D18334" s="221"/>
      <c r="E18334" s="221"/>
    </row>
    <row r="18335" spans="1:5" x14ac:dyDescent="0.25">
      <c r="A18335" s="221">
        <v>98613.944358285706</v>
      </c>
      <c r="B18335" s="221">
        <v>2.4339980364357601</v>
      </c>
      <c r="C18335" s="221">
        <v>1.6635806163204601</v>
      </c>
      <c r="D18335" s="221"/>
      <c r="E18335" s="221"/>
    </row>
    <row r="18336" spans="1:5" x14ac:dyDescent="0.25">
      <c r="A18336" s="221">
        <v>98620.447050327697</v>
      </c>
      <c r="B18336" s="221">
        <v>1.98726590302438</v>
      </c>
      <c r="C18336" s="221">
        <v>1.6635343209290301</v>
      </c>
      <c r="D18336" s="221"/>
      <c r="E18336" s="221"/>
    </row>
    <row r="18337" spans="1:5" x14ac:dyDescent="0.25">
      <c r="A18337" s="221">
        <v>98635.2468351227</v>
      </c>
      <c r="B18337" s="221">
        <v>3.8298421289959501</v>
      </c>
      <c r="C18337" s="221">
        <v>1.6634291103355201</v>
      </c>
      <c r="D18337" s="221"/>
      <c r="E18337" s="221"/>
    </row>
    <row r="18338" spans="1:5" x14ac:dyDescent="0.25">
      <c r="A18338" s="221">
        <v>98641.631034473496</v>
      </c>
      <c r="B18338" s="221">
        <v>-0.43003964698654601</v>
      </c>
      <c r="C18338" s="221">
        <v>1.6633837922482599</v>
      </c>
      <c r="D18338" s="221"/>
      <c r="E18338" s="221"/>
    </row>
    <row r="18339" spans="1:5" x14ac:dyDescent="0.25">
      <c r="A18339" s="221">
        <v>98661.115160139307</v>
      </c>
      <c r="B18339" s="221">
        <v>1.33439356232539</v>
      </c>
      <c r="C18339" s="221">
        <v>1.6632457339081299</v>
      </c>
      <c r="D18339" s="221"/>
      <c r="E18339" s="221"/>
    </row>
    <row r="18340" spans="1:5" x14ac:dyDescent="0.25">
      <c r="A18340" s="221">
        <v>98671.337835611703</v>
      </c>
      <c r="B18340" s="221">
        <v>0.13151154462911499</v>
      </c>
      <c r="C18340" s="221">
        <v>1.66317344977851</v>
      </c>
      <c r="D18340" s="221"/>
      <c r="E18340" s="221"/>
    </row>
    <row r="18341" spans="1:5" x14ac:dyDescent="0.25">
      <c r="A18341" s="221">
        <v>98682.173852033797</v>
      </c>
      <c r="B18341" s="221">
        <v>1.64858940429637</v>
      </c>
      <c r="C18341" s="221">
        <v>1.66309694210792</v>
      </c>
      <c r="D18341" s="221"/>
      <c r="E18341" s="221"/>
    </row>
    <row r="18342" spans="1:5" x14ac:dyDescent="0.25">
      <c r="A18342" s="221">
        <v>98685.7943668058</v>
      </c>
      <c r="B18342" s="221">
        <v>1.89097141055159</v>
      </c>
      <c r="C18342" s="221">
        <v>1.66307140551244</v>
      </c>
      <c r="D18342" s="221"/>
      <c r="E18342" s="221"/>
    </row>
    <row r="18343" spans="1:5" x14ac:dyDescent="0.25">
      <c r="A18343" s="221">
        <v>98687.490276119293</v>
      </c>
      <c r="B18343" s="221">
        <v>2.4759036611751801</v>
      </c>
      <c r="C18343" s="221">
        <v>1.6630594485097601</v>
      </c>
      <c r="D18343" s="221"/>
      <c r="E18343" s="221"/>
    </row>
    <row r="18344" spans="1:5" x14ac:dyDescent="0.25">
      <c r="A18344" s="221">
        <v>98689.582032336693</v>
      </c>
      <c r="B18344" s="221">
        <v>2.4034059390396698</v>
      </c>
      <c r="C18344" s="221">
        <v>1.66304470392758</v>
      </c>
      <c r="D18344" s="221"/>
      <c r="E18344" s="221"/>
    </row>
    <row r="18345" spans="1:5" x14ac:dyDescent="0.25">
      <c r="A18345" s="221">
        <v>98765.643400563698</v>
      </c>
      <c r="B18345" s="221">
        <v>1.8919098042350799</v>
      </c>
      <c r="C18345" s="221">
        <v>1.6625115405578299</v>
      </c>
      <c r="D18345" s="221"/>
      <c r="E18345" s="221"/>
    </row>
    <row r="18346" spans="1:5" x14ac:dyDescent="0.25">
      <c r="A18346" s="221">
        <v>98768.646584968199</v>
      </c>
      <c r="B18346" s="221">
        <v>1.81915886171986</v>
      </c>
      <c r="C18346" s="221">
        <v>1.6624906087269999</v>
      </c>
      <c r="D18346" s="221"/>
      <c r="E18346" s="221"/>
    </row>
    <row r="18347" spans="1:5" x14ac:dyDescent="0.25">
      <c r="A18347" s="221">
        <v>98772.495027975907</v>
      </c>
      <c r="B18347" s="221">
        <v>0.98413643879606805</v>
      </c>
      <c r="C18347" s="221">
        <v>1.6624637988737601</v>
      </c>
      <c r="D18347" s="221"/>
      <c r="E18347" s="221"/>
    </row>
    <row r="18348" spans="1:5" x14ac:dyDescent="0.25">
      <c r="A18348" s="221">
        <v>98779.399097091606</v>
      </c>
      <c r="B18348" s="221">
        <v>3.7044241083015401</v>
      </c>
      <c r="C18348" s="221">
        <v>1.66241573981127</v>
      </c>
      <c r="D18348" s="221"/>
      <c r="E18348" s="221"/>
    </row>
    <row r="18349" spans="1:5" x14ac:dyDescent="0.25">
      <c r="A18349" s="221">
        <v>98779.439061809899</v>
      </c>
      <c r="B18349" s="221">
        <v>-0.26320727204552902</v>
      </c>
      <c r="C18349" s="221">
        <v>1.66241546175828</v>
      </c>
      <c r="D18349" s="221"/>
      <c r="E18349" s="221"/>
    </row>
    <row r="18350" spans="1:5" x14ac:dyDescent="0.25">
      <c r="A18350" s="221">
        <v>98789.886759221205</v>
      </c>
      <c r="B18350" s="221">
        <v>0.33417972964939802</v>
      </c>
      <c r="C18350" s="221">
        <v>1.6623428278222001</v>
      </c>
      <c r="D18350" s="221"/>
      <c r="E18350" s="221"/>
    </row>
    <row r="18351" spans="1:5" x14ac:dyDescent="0.25">
      <c r="A18351" s="221">
        <v>98822.613126363896</v>
      </c>
      <c r="B18351" s="221">
        <v>2.2170405532073501</v>
      </c>
      <c r="C18351" s="221">
        <v>1.6621160397930701</v>
      </c>
      <c r="D18351" s="221"/>
      <c r="E18351" s="221"/>
    </row>
    <row r="18352" spans="1:5" x14ac:dyDescent="0.25">
      <c r="A18352" s="221">
        <v>98830.525788438303</v>
      </c>
      <c r="B18352" s="221">
        <v>3.8840583150213002</v>
      </c>
      <c r="C18352" s="221">
        <v>1.66206135434361</v>
      </c>
      <c r="D18352" s="221"/>
      <c r="E18352" s="221"/>
    </row>
    <row r="18353" spans="1:5" x14ac:dyDescent="0.25">
      <c r="A18353" s="221">
        <v>98848.835874108001</v>
      </c>
      <c r="B18353" s="221">
        <v>1.8194993761968099</v>
      </c>
      <c r="C18353" s="221">
        <v>1.6619350860150199</v>
      </c>
      <c r="D18353" s="221"/>
      <c r="E18353" s="221"/>
    </row>
    <row r="18354" spans="1:5" x14ac:dyDescent="0.25">
      <c r="A18354" s="221">
        <v>98853.108790148006</v>
      </c>
      <c r="B18354" s="221">
        <v>0.59451980131606197</v>
      </c>
      <c r="C18354" s="221">
        <v>1.6619056689401701</v>
      </c>
      <c r="D18354" s="221"/>
      <c r="E18354" s="221"/>
    </row>
    <row r="18355" spans="1:5" x14ac:dyDescent="0.25">
      <c r="A18355" s="221">
        <v>98868.4498064933</v>
      </c>
      <c r="B18355" s="221">
        <v>2.0320775345241899</v>
      </c>
      <c r="C18355" s="221">
        <v>1.66180020747942</v>
      </c>
      <c r="D18355" s="221"/>
      <c r="E18355" s="221"/>
    </row>
    <row r="18356" spans="1:5" x14ac:dyDescent="0.25">
      <c r="A18356" s="221">
        <v>98887.229692583496</v>
      </c>
      <c r="B18356" s="221">
        <v>0.87849358872427197</v>
      </c>
      <c r="C18356" s="221">
        <v>1.6616714351828601</v>
      </c>
      <c r="D18356" s="221"/>
      <c r="E18356" s="221"/>
    </row>
    <row r="18357" spans="1:5" x14ac:dyDescent="0.25">
      <c r="A18357" s="221">
        <v>98890.149152792699</v>
      </c>
      <c r="B18357" s="221">
        <v>1.9947166102629399</v>
      </c>
      <c r="C18357" s="221">
        <v>1.66165145049713</v>
      </c>
      <c r="D18357" s="221"/>
      <c r="E18357" s="221"/>
    </row>
    <row r="18358" spans="1:5" x14ac:dyDescent="0.25">
      <c r="A18358" s="221">
        <v>98890.934848857607</v>
      </c>
      <c r="B18358" s="221">
        <v>2.14168596200492</v>
      </c>
      <c r="C18358" s="221">
        <v>1.6616460721436599</v>
      </c>
      <c r="D18358" s="221"/>
      <c r="E18358" s="221"/>
    </row>
    <row r="18359" spans="1:5" x14ac:dyDescent="0.25">
      <c r="A18359" s="221">
        <v>98894.862407435299</v>
      </c>
      <c r="B18359" s="221">
        <v>0.56955112549112996</v>
      </c>
      <c r="C18359" s="221">
        <v>1.66161920216228</v>
      </c>
      <c r="D18359" s="221"/>
      <c r="E18359" s="221"/>
    </row>
    <row r="18360" spans="1:5" x14ac:dyDescent="0.25">
      <c r="A18360" s="221">
        <v>98901.664054327295</v>
      </c>
      <c r="B18360" s="221">
        <v>0.93629978783675805</v>
      </c>
      <c r="C18360" s="221">
        <v>1.6615727071117601</v>
      </c>
      <c r="D18360" s="221"/>
      <c r="E18360" s="221"/>
    </row>
    <row r="18361" spans="1:5" x14ac:dyDescent="0.25">
      <c r="A18361" s="221">
        <v>98913.195887032198</v>
      </c>
      <c r="B18361" s="221">
        <v>1.51277984483529</v>
      </c>
      <c r="C18361" s="221">
        <v>1.6614939865871099</v>
      </c>
      <c r="D18361" s="221"/>
      <c r="E18361" s="221"/>
    </row>
    <row r="18362" spans="1:5" x14ac:dyDescent="0.25">
      <c r="A18362" s="221">
        <v>98917.480404302696</v>
      </c>
      <c r="B18362" s="221">
        <v>1.07945650790002</v>
      </c>
      <c r="C18362" s="221">
        <v>1.6614647740019499</v>
      </c>
      <c r="D18362" s="221"/>
      <c r="E18362" s="221"/>
    </row>
    <row r="18363" spans="1:5" x14ac:dyDescent="0.25">
      <c r="A18363" s="221">
        <v>98918.312406590601</v>
      </c>
      <c r="B18363" s="221">
        <v>0.85306880326718704</v>
      </c>
      <c r="C18363" s="221">
        <v>1.66145910347263</v>
      </c>
      <c r="D18363" s="221"/>
      <c r="E18363" s="221"/>
    </row>
    <row r="18364" spans="1:5" x14ac:dyDescent="0.25">
      <c r="A18364" s="221">
        <v>98934.128457692306</v>
      </c>
      <c r="B18364" s="221">
        <v>3.6457160086134799</v>
      </c>
      <c r="C18364" s="221">
        <v>1.66135144552665</v>
      </c>
      <c r="D18364" s="221"/>
      <c r="E18364" s="221"/>
    </row>
    <row r="18365" spans="1:5" x14ac:dyDescent="0.25">
      <c r="A18365" s="221">
        <v>98965.069369122895</v>
      </c>
      <c r="B18365" s="221">
        <v>0.81489239618381903</v>
      </c>
      <c r="C18365" s="221">
        <v>1.6611415875297399</v>
      </c>
      <c r="D18365" s="221"/>
      <c r="E18365" s="221"/>
    </row>
    <row r="18366" spans="1:5" x14ac:dyDescent="0.25">
      <c r="A18366" s="221">
        <v>98966.038505335295</v>
      </c>
      <c r="B18366" s="221">
        <v>2.5262349275878799</v>
      </c>
      <c r="C18366" s="221">
        <v>1.66113503046463</v>
      </c>
      <c r="D18366" s="221"/>
      <c r="E18366" s="221"/>
    </row>
    <row r="18367" spans="1:5" x14ac:dyDescent="0.25">
      <c r="A18367" s="221">
        <v>98968.205072937795</v>
      </c>
      <c r="B18367" s="221">
        <v>1.55897250156307</v>
      </c>
      <c r="C18367" s="221">
        <v>1.66112037526798</v>
      </c>
      <c r="D18367" s="221"/>
      <c r="E18367" s="221"/>
    </row>
    <row r="18368" spans="1:5" x14ac:dyDescent="0.25">
      <c r="A18368" s="221">
        <v>98974.811949588096</v>
      </c>
      <c r="B18368" s="221">
        <v>1.77066026726926</v>
      </c>
      <c r="C18368" s="221">
        <v>1.66107571505666</v>
      </c>
      <c r="D18368" s="221"/>
      <c r="E18368" s="221"/>
    </row>
    <row r="18369" spans="1:5" x14ac:dyDescent="0.25">
      <c r="A18369" s="221">
        <v>98989.139584964694</v>
      </c>
      <c r="B18369" s="221">
        <v>1.49685861788535</v>
      </c>
      <c r="C18369" s="221">
        <v>1.6609790223135299</v>
      </c>
      <c r="D18369" s="221"/>
      <c r="E18369" s="221"/>
    </row>
    <row r="18370" spans="1:5" x14ac:dyDescent="0.25">
      <c r="A18370" s="221">
        <v>99001.164821775106</v>
      </c>
      <c r="B18370" s="221">
        <v>2.8025272131869201</v>
      </c>
      <c r="C18370" s="221">
        <v>1.6608980338997801</v>
      </c>
      <c r="D18370" s="221"/>
      <c r="E18370" s="221"/>
    </row>
    <row r="18371" spans="1:5" x14ac:dyDescent="0.25">
      <c r="A18371" s="221">
        <v>99019.435181471898</v>
      </c>
      <c r="B18371" s="221">
        <v>2.4526254275055899</v>
      </c>
      <c r="C18371" s="221">
        <v>1.6607752754038101</v>
      </c>
      <c r="D18371" s="221"/>
      <c r="E18371" s="221"/>
    </row>
    <row r="18372" spans="1:5" x14ac:dyDescent="0.25">
      <c r="A18372" s="221">
        <v>99047.640656008196</v>
      </c>
      <c r="B18372" s="221">
        <v>2.25330092704132</v>
      </c>
      <c r="C18372" s="221">
        <v>1.6605864489072799</v>
      </c>
      <c r="D18372" s="221"/>
      <c r="E18372" s="221"/>
    </row>
    <row r="18373" spans="1:5" x14ac:dyDescent="0.25">
      <c r="A18373" s="221">
        <v>99062.012255161506</v>
      </c>
      <c r="B18373" s="221">
        <v>1.4563965762042399</v>
      </c>
      <c r="C18373" s="221">
        <v>1.66049055553722</v>
      </c>
      <c r="D18373" s="221"/>
      <c r="E18373" s="221"/>
    </row>
    <row r="18374" spans="1:5" x14ac:dyDescent="0.25">
      <c r="A18374" s="221">
        <v>99085.4988612335</v>
      </c>
      <c r="B18374" s="221">
        <v>0.32658300091381598</v>
      </c>
      <c r="C18374" s="221">
        <v>1.6603343071029699</v>
      </c>
      <c r="D18374" s="221"/>
      <c r="E18374" s="221"/>
    </row>
    <row r="18375" spans="1:5" x14ac:dyDescent="0.25">
      <c r="A18375" s="221">
        <v>99127.579366725899</v>
      </c>
      <c r="B18375" s="221">
        <v>3.0856744146067401</v>
      </c>
      <c r="C18375" s="221">
        <v>1.6600557975233201</v>
      </c>
      <c r="D18375" s="221"/>
      <c r="E18375" s="221"/>
    </row>
    <row r="18376" spans="1:5" x14ac:dyDescent="0.25">
      <c r="A18376" s="221">
        <v>99136.438194641698</v>
      </c>
      <c r="B18376" s="221">
        <v>1.4245654318983501</v>
      </c>
      <c r="C18376" s="221">
        <v>1.6599974004503699</v>
      </c>
      <c r="D18376" s="221"/>
      <c r="E18376" s="221"/>
    </row>
    <row r="18377" spans="1:5" x14ac:dyDescent="0.25">
      <c r="A18377" s="221">
        <v>99137.341905469206</v>
      </c>
      <c r="B18377" s="221">
        <v>1.29294443124368</v>
      </c>
      <c r="C18377" s="221">
        <v>1.6599914478715601</v>
      </c>
      <c r="D18377" s="221"/>
      <c r="E18377" s="221"/>
    </row>
    <row r="18378" spans="1:5" x14ac:dyDescent="0.25">
      <c r="A18378" s="221">
        <v>99154.839207412399</v>
      </c>
      <c r="B18378" s="221">
        <v>1.8620439481119999</v>
      </c>
      <c r="C18378" s="221">
        <v>1.6598763615324299</v>
      </c>
      <c r="D18378" s="221"/>
      <c r="E18378" s="221"/>
    </row>
    <row r="18379" spans="1:5" x14ac:dyDescent="0.25">
      <c r="A18379" s="221">
        <v>99173.978168859903</v>
      </c>
      <c r="B18379" s="221">
        <v>1.9104411449720999</v>
      </c>
      <c r="C18379" s="221">
        <v>1.6597508416823901</v>
      </c>
      <c r="D18379" s="221"/>
      <c r="E18379" s="221"/>
    </row>
    <row r="18380" spans="1:5" x14ac:dyDescent="0.25">
      <c r="A18380" s="221">
        <v>99174.414958879104</v>
      </c>
      <c r="B18380" s="221">
        <v>2.50957094576605</v>
      </c>
      <c r="C18380" s="221">
        <v>1.6597479815487099</v>
      </c>
      <c r="D18380" s="221"/>
      <c r="E18380" s="221"/>
    </row>
    <row r="18381" spans="1:5" x14ac:dyDescent="0.25">
      <c r="A18381" s="221">
        <v>99195.954422275405</v>
      </c>
      <c r="B18381" s="221">
        <v>1.5782926174512599</v>
      </c>
      <c r="C18381" s="221">
        <v>1.65960718232538</v>
      </c>
      <c r="D18381" s="221"/>
      <c r="E18381" s="221"/>
    </row>
    <row r="18382" spans="1:5" x14ac:dyDescent="0.25">
      <c r="A18382" s="221">
        <v>99202.997496612094</v>
      </c>
      <c r="B18382" s="221">
        <v>1.9965666697650399</v>
      </c>
      <c r="C18382" s="221">
        <v>1.65956124741177</v>
      </c>
      <c r="D18382" s="221"/>
      <c r="E18382" s="221"/>
    </row>
    <row r="18383" spans="1:5" x14ac:dyDescent="0.25">
      <c r="A18383" s="221">
        <v>99207.142792645594</v>
      </c>
      <c r="B18383" s="221">
        <v>1.7768638090855899</v>
      </c>
      <c r="C18383" s="221">
        <v>1.6595342358045699</v>
      </c>
      <c r="D18383" s="221"/>
      <c r="E18383" s="221"/>
    </row>
    <row r="18384" spans="1:5" x14ac:dyDescent="0.25">
      <c r="A18384" s="221">
        <v>99217.483292710604</v>
      </c>
      <c r="B18384" s="221">
        <v>1.4747450216454401</v>
      </c>
      <c r="C18384" s="221">
        <v>1.6594669324543001</v>
      </c>
      <c r="D18384" s="221"/>
      <c r="E18384" s="221"/>
    </row>
    <row r="18385" spans="1:5" x14ac:dyDescent="0.25">
      <c r="A18385" s="221">
        <v>99222.647803450993</v>
      </c>
      <c r="B18385" s="221">
        <v>0.63926094341637496</v>
      </c>
      <c r="C18385" s="221">
        <v>1.6594333595422199</v>
      </c>
      <c r="D18385" s="221"/>
      <c r="E18385" s="221"/>
    </row>
    <row r="18386" spans="1:5" x14ac:dyDescent="0.25">
      <c r="A18386" s="221">
        <v>99227.357000301898</v>
      </c>
      <c r="B18386" s="221">
        <v>-1.7025764023070902E-2</v>
      </c>
      <c r="C18386" s="221">
        <v>1.6594027705210099</v>
      </c>
      <c r="D18386" s="221"/>
      <c r="E18386" s="221"/>
    </row>
    <row r="18387" spans="1:5" x14ac:dyDescent="0.25">
      <c r="A18387" s="221">
        <v>99240.401920460703</v>
      </c>
      <c r="B18387" s="221">
        <v>1.83719250828644</v>
      </c>
      <c r="C18387" s="221">
        <v>1.6593181556974601</v>
      </c>
      <c r="D18387" s="221"/>
      <c r="E18387" s="221"/>
    </row>
    <row r="18388" spans="1:5" x14ac:dyDescent="0.25">
      <c r="A18388" s="221">
        <v>99253.708562822896</v>
      </c>
      <c r="B18388" s="221">
        <v>0.93489870840062195</v>
      </c>
      <c r="C18388" s="221">
        <v>1.65923202427815</v>
      </c>
      <c r="D18388" s="221"/>
      <c r="E18388" s="221"/>
    </row>
    <row r="18389" spans="1:5" x14ac:dyDescent="0.25">
      <c r="A18389" s="221">
        <v>99264.142736749607</v>
      </c>
      <c r="B18389" s="221">
        <v>3.3369825710388299</v>
      </c>
      <c r="C18389" s="221">
        <v>1.6591646136125</v>
      </c>
      <c r="D18389" s="221"/>
      <c r="E18389" s="221"/>
    </row>
    <row r="18390" spans="1:5" x14ac:dyDescent="0.25">
      <c r="A18390" s="221">
        <v>99284.521055283403</v>
      </c>
      <c r="B18390" s="221">
        <v>2.4179326493321902</v>
      </c>
      <c r="C18390" s="221">
        <v>1.6590332817964599</v>
      </c>
      <c r="D18390" s="221"/>
      <c r="E18390" s="221"/>
    </row>
    <row r="18391" spans="1:5" x14ac:dyDescent="0.25">
      <c r="A18391" s="221">
        <v>99328.529936990497</v>
      </c>
      <c r="B18391" s="221">
        <v>2.3955969396394701</v>
      </c>
      <c r="C18391" s="221">
        <v>1.65875112423189</v>
      </c>
      <c r="D18391" s="221"/>
      <c r="E18391" s="221"/>
    </row>
    <row r="18392" spans="1:5" x14ac:dyDescent="0.25">
      <c r="A18392" s="221">
        <v>99337.504170102693</v>
      </c>
      <c r="B18392" s="221">
        <v>0.51808194130629204</v>
      </c>
      <c r="C18392" s="221">
        <v>1.6586938223616701</v>
      </c>
      <c r="D18392" s="221"/>
      <c r="E18392" s="221"/>
    </row>
    <row r="18393" spans="1:5" x14ac:dyDescent="0.25">
      <c r="A18393" s="221">
        <v>99398.121491924103</v>
      </c>
      <c r="B18393" s="221">
        <v>3.2517558360012799</v>
      </c>
      <c r="C18393" s="221">
        <v>1.6583089843543799</v>
      </c>
      <c r="D18393" s="221"/>
      <c r="E18393" s="221"/>
    </row>
    <row r="18394" spans="1:5" x14ac:dyDescent="0.25">
      <c r="A18394" s="221">
        <v>99438.807187486396</v>
      </c>
      <c r="B18394" s="221">
        <v>0.772831912438665</v>
      </c>
      <c r="C18394" s="221">
        <v>1.65805279318501</v>
      </c>
      <c r="D18394" s="221"/>
      <c r="E18394" s="221"/>
    </row>
    <row r="18395" spans="1:5" x14ac:dyDescent="0.25">
      <c r="A18395" s="221">
        <v>99441.207274090601</v>
      </c>
      <c r="B18395" s="221">
        <v>2.1131572539403001</v>
      </c>
      <c r="C18395" s="221">
        <v>1.65803773300563</v>
      </c>
      <c r="D18395" s="221"/>
      <c r="E18395" s="221"/>
    </row>
    <row r="18396" spans="1:5" x14ac:dyDescent="0.25">
      <c r="A18396" s="221">
        <v>99447.251851755704</v>
      </c>
      <c r="B18396" s="221">
        <v>1.7678912126578299</v>
      </c>
      <c r="C18396" s="221">
        <v>1.6579998302204</v>
      </c>
      <c r="D18396" s="221"/>
      <c r="E18396" s="221"/>
    </row>
    <row r="18397" spans="1:5" x14ac:dyDescent="0.25">
      <c r="A18397" s="221">
        <v>99453.270541578997</v>
      </c>
      <c r="B18397" s="221">
        <v>2.6828112103006099</v>
      </c>
      <c r="C18397" s="221">
        <v>1.6579621267692</v>
      </c>
      <c r="D18397" s="221"/>
      <c r="E18397" s="221"/>
    </row>
    <row r="18398" spans="1:5" x14ac:dyDescent="0.25">
      <c r="A18398" s="221">
        <v>99459.089040137595</v>
      </c>
      <c r="B18398" s="221">
        <v>3.3705573187746301</v>
      </c>
      <c r="C18398" s="221">
        <v>1.6579257124839599</v>
      </c>
      <c r="D18398" s="221"/>
      <c r="E18398" s="221"/>
    </row>
    <row r="18399" spans="1:5" x14ac:dyDescent="0.25">
      <c r="A18399" s="221">
        <v>99461.090512707102</v>
      </c>
      <c r="B18399" s="221">
        <v>1.76319116677053</v>
      </c>
      <c r="C18399" s="221">
        <v>1.65791319451038</v>
      </c>
      <c r="D18399" s="221"/>
      <c r="E18399" s="221"/>
    </row>
    <row r="18400" spans="1:5" x14ac:dyDescent="0.25">
      <c r="A18400" s="221">
        <v>99469.205043737107</v>
      </c>
      <c r="B18400" s="221">
        <v>0.73867401655867104</v>
      </c>
      <c r="C18400" s="221">
        <v>1.6578624849288199</v>
      </c>
      <c r="D18400" s="221"/>
      <c r="E18400" s="221"/>
    </row>
    <row r="18401" spans="1:5" x14ac:dyDescent="0.25">
      <c r="A18401" s="221">
        <v>99502.1587428122</v>
      </c>
      <c r="B18401" s="221">
        <v>1.6564656801465201</v>
      </c>
      <c r="C18401" s="221">
        <v>1.6576572382605099</v>
      </c>
      <c r="D18401" s="221"/>
      <c r="E18401" s="221"/>
    </row>
    <row r="18402" spans="1:5" x14ac:dyDescent="0.25">
      <c r="A18402" s="221">
        <v>99507.522769695395</v>
      </c>
      <c r="B18402" s="221">
        <v>2.1903983530126201</v>
      </c>
      <c r="C18402" s="221">
        <v>1.6576239335188601</v>
      </c>
      <c r="D18402" s="221"/>
      <c r="E18402" s="221"/>
    </row>
    <row r="18403" spans="1:5" x14ac:dyDescent="0.25">
      <c r="A18403" s="221">
        <v>99538.498655835501</v>
      </c>
      <c r="B18403" s="221">
        <v>3.80383887486806</v>
      </c>
      <c r="C18403" s="221">
        <v>1.6574321795086799</v>
      </c>
      <c r="D18403" s="221"/>
      <c r="E18403" s="221"/>
    </row>
    <row r="18404" spans="1:5" x14ac:dyDescent="0.25">
      <c r="A18404" s="221">
        <v>99546.647307177001</v>
      </c>
      <c r="B18404" s="221">
        <v>1.85729155319705</v>
      </c>
      <c r="C18404" s="221">
        <v>1.6573818974886201</v>
      </c>
      <c r="D18404" s="221"/>
      <c r="E18404" s="221"/>
    </row>
    <row r="18405" spans="1:5" x14ac:dyDescent="0.25">
      <c r="A18405" s="221">
        <v>99554.910019395698</v>
      </c>
      <c r="B18405" s="221">
        <v>0.87934015957205103</v>
      </c>
      <c r="C18405" s="221">
        <v>1.6573309803206899</v>
      </c>
      <c r="D18405" s="221"/>
      <c r="E18405" s="221"/>
    </row>
    <row r="18406" spans="1:5" x14ac:dyDescent="0.25">
      <c r="A18406" s="221">
        <v>99567.585580226296</v>
      </c>
      <c r="B18406" s="221">
        <v>1.9649339291168999</v>
      </c>
      <c r="C18406" s="221">
        <v>1.65725300426301</v>
      </c>
      <c r="D18406" s="221"/>
      <c r="E18406" s="221"/>
    </row>
    <row r="18407" spans="1:5" x14ac:dyDescent="0.25">
      <c r="A18407" s="221">
        <v>99591.930678852004</v>
      </c>
      <c r="B18407" s="221">
        <v>1.3546460316868201</v>
      </c>
      <c r="C18407" s="221">
        <v>1.6571036966118899</v>
      </c>
      <c r="D18407" s="221"/>
      <c r="E18407" s="221"/>
    </row>
    <row r="18408" spans="1:5" x14ac:dyDescent="0.25">
      <c r="A18408" s="221">
        <v>99593.817297376605</v>
      </c>
      <c r="B18408" s="221">
        <v>2.0747141607091901</v>
      </c>
      <c r="C18408" s="221">
        <v>1.65709215104901</v>
      </c>
      <c r="D18408" s="221"/>
      <c r="E18408" s="221"/>
    </row>
    <row r="18409" spans="1:5" x14ac:dyDescent="0.25">
      <c r="A18409" s="221">
        <v>99601.192112277495</v>
      </c>
      <c r="B18409" s="221">
        <v>2.6742075036678901</v>
      </c>
      <c r="C18409" s="221">
        <v>1.65704705378578</v>
      </c>
      <c r="D18409" s="221"/>
      <c r="E18409" s="221"/>
    </row>
    <row r="18410" spans="1:5" x14ac:dyDescent="0.25">
      <c r="A18410" s="221">
        <v>99601.351412348798</v>
      </c>
      <c r="B18410" s="221">
        <v>2.2715823718476398</v>
      </c>
      <c r="C18410" s="221">
        <v>1.65704608026583</v>
      </c>
      <c r="D18410" s="221"/>
      <c r="E18410" s="221"/>
    </row>
    <row r="18411" spans="1:5" x14ac:dyDescent="0.25">
      <c r="A18411" s="221">
        <v>99624.217581988501</v>
      </c>
      <c r="B18411" s="221">
        <v>1.67105841786124</v>
      </c>
      <c r="C18411" s="221">
        <v>1.6569066053524999</v>
      </c>
      <c r="D18411" s="221"/>
      <c r="E18411" s="221"/>
    </row>
    <row r="18412" spans="1:5" x14ac:dyDescent="0.25">
      <c r="A18412" s="221">
        <v>99627.598250867697</v>
      </c>
      <c r="B18412" s="221">
        <v>1.3929417576640899</v>
      </c>
      <c r="C18412" s="221">
        <v>1.6568860292968299</v>
      </c>
      <c r="D18412" s="221"/>
      <c r="E18412" s="221"/>
    </row>
    <row r="18413" spans="1:5" x14ac:dyDescent="0.25">
      <c r="A18413" s="221">
        <v>99634.955198114505</v>
      </c>
      <c r="B18413" s="221">
        <v>0.85359787023122602</v>
      </c>
      <c r="C18413" s="221">
        <v>1.65684129187439</v>
      </c>
      <c r="D18413" s="221"/>
      <c r="E18413" s="221"/>
    </row>
    <row r="18414" spans="1:5" x14ac:dyDescent="0.25">
      <c r="A18414" s="221">
        <v>99635.325620784002</v>
      </c>
      <c r="B18414" s="221">
        <v>1.13725110483176</v>
      </c>
      <c r="C18414" s="221">
        <v>1.6568390407846101</v>
      </c>
      <c r="D18414" s="221"/>
      <c r="E18414" s="221"/>
    </row>
    <row r="18415" spans="1:5" x14ac:dyDescent="0.25">
      <c r="A18415" s="221">
        <v>99644.509949354702</v>
      </c>
      <c r="B18415" s="221">
        <v>1.8189937432854499</v>
      </c>
      <c r="C18415" s="221">
        <v>1.6567832710300101</v>
      </c>
      <c r="D18415" s="221"/>
      <c r="E18415" s="221"/>
    </row>
    <row r="18416" spans="1:5" x14ac:dyDescent="0.25">
      <c r="A18416" s="221">
        <v>99653.998141807504</v>
      </c>
      <c r="B18416" s="221">
        <v>1.51193115034134</v>
      </c>
      <c r="C18416" s="221">
        <v>1.6567257452986299</v>
      </c>
      <c r="D18416" s="221"/>
      <c r="E18416" s="221"/>
    </row>
    <row r="18417" spans="1:5" x14ac:dyDescent="0.25">
      <c r="A18417" s="221">
        <v>99665.051914890297</v>
      </c>
      <c r="B18417" s="221">
        <v>1.78463801895434</v>
      </c>
      <c r="C18417" s="221">
        <v>1.6566588418551</v>
      </c>
      <c r="D18417" s="221"/>
      <c r="E18417" s="221"/>
    </row>
    <row r="18418" spans="1:5" x14ac:dyDescent="0.25">
      <c r="A18418" s="221">
        <v>99677.965918411501</v>
      </c>
      <c r="B18418" s="221">
        <v>1.5442833928375901</v>
      </c>
      <c r="C18418" s="221">
        <v>1.6565808348552999</v>
      </c>
      <c r="D18418" s="221"/>
      <c r="E18418" s="221"/>
    </row>
    <row r="18419" spans="1:5" x14ac:dyDescent="0.25">
      <c r="A18419" s="221">
        <v>99698.699798649701</v>
      </c>
      <c r="B18419" s="221">
        <v>2.2631013026032099</v>
      </c>
      <c r="C18419" s="221">
        <v>1.6564559422290801</v>
      </c>
      <c r="D18419" s="221"/>
      <c r="E18419" s="221"/>
    </row>
    <row r="18420" spans="1:5" x14ac:dyDescent="0.25">
      <c r="A18420" s="221">
        <v>99699.451874583596</v>
      </c>
      <c r="B18420" s="221">
        <v>1.29334034758954</v>
      </c>
      <c r="C18420" s="221">
        <v>1.65645142013165</v>
      </c>
      <c r="D18420" s="221"/>
      <c r="E18420" s="221"/>
    </row>
    <row r="18421" spans="1:5" x14ac:dyDescent="0.25">
      <c r="A18421" s="221">
        <v>99711.160085125404</v>
      </c>
      <c r="B18421" s="221">
        <v>1.0229136677448301</v>
      </c>
      <c r="C18421" s="221">
        <v>1.65638109391536</v>
      </c>
      <c r="D18421" s="221"/>
      <c r="E18421" s="221"/>
    </row>
    <row r="18422" spans="1:5" x14ac:dyDescent="0.25">
      <c r="A18422" s="221">
        <v>99712.473752808699</v>
      </c>
      <c r="B18422" s="221">
        <v>3.4857765178293101</v>
      </c>
      <c r="C18422" s="221">
        <v>1.6563732118498899</v>
      </c>
      <c r="D18422" s="221"/>
      <c r="E18422" s="221"/>
    </row>
    <row r="18423" spans="1:5" x14ac:dyDescent="0.25">
      <c r="A18423" s="221">
        <v>99719.218119924393</v>
      </c>
      <c r="B18423" s="221">
        <v>2.2398220764216799</v>
      </c>
      <c r="C18423" s="221">
        <v>1.65633277257263</v>
      </c>
      <c r="D18423" s="221"/>
      <c r="E18423" s="221"/>
    </row>
    <row r="18424" spans="1:5" x14ac:dyDescent="0.25">
      <c r="A18424" s="221">
        <v>99740.878891831599</v>
      </c>
      <c r="B18424" s="221">
        <v>2.11856371303492</v>
      </c>
      <c r="C18424" s="221">
        <v>1.65620320250551</v>
      </c>
      <c r="D18424" s="221"/>
      <c r="E18424" s="221"/>
    </row>
    <row r="18425" spans="1:5" x14ac:dyDescent="0.25">
      <c r="A18425" s="221">
        <v>99745.382206170805</v>
      </c>
      <c r="B18425" s="221">
        <v>1.1878709952973601</v>
      </c>
      <c r="C18425" s="221">
        <v>1.65617632360717</v>
      </c>
      <c r="D18425" s="221"/>
      <c r="E18425" s="221"/>
    </row>
    <row r="18426" spans="1:5" x14ac:dyDescent="0.25">
      <c r="A18426" s="221">
        <v>99769.245148034504</v>
      </c>
      <c r="B18426" s="221">
        <v>1.3783822166427899</v>
      </c>
      <c r="C18426" s="221">
        <v>1.6560342313893399</v>
      </c>
      <c r="D18426" s="221"/>
      <c r="E18426" s="221"/>
    </row>
    <row r="18427" spans="1:5" x14ac:dyDescent="0.25">
      <c r="A18427" s="221">
        <v>99778.7882173096</v>
      </c>
      <c r="B18427" s="221">
        <v>2.3423174297612999</v>
      </c>
      <c r="C18427" s="221">
        <v>1.6559775662685701</v>
      </c>
      <c r="D18427" s="221"/>
      <c r="E18427" s="221"/>
    </row>
    <row r="18428" spans="1:5" x14ac:dyDescent="0.25">
      <c r="A18428" s="221">
        <v>99795.954278826393</v>
      </c>
      <c r="B18428" s="221">
        <v>3.2385367768998501</v>
      </c>
      <c r="C18428" s="221">
        <v>1.65587586585428</v>
      </c>
      <c r="D18428" s="221"/>
      <c r="E18428" s="221"/>
    </row>
    <row r="18429" spans="1:5" x14ac:dyDescent="0.25">
      <c r="A18429" s="221">
        <v>99808.511645971405</v>
      </c>
      <c r="B18429" s="221">
        <v>1.7339759632407901</v>
      </c>
      <c r="C18429" s="221">
        <v>1.65580165572468</v>
      </c>
      <c r="D18429" s="221"/>
      <c r="E18429" s="221"/>
    </row>
    <row r="18430" spans="1:5" x14ac:dyDescent="0.25">
      <c r="A18430" s="221">
        <v>99809.162514768002</v>
      </c>
      <c r="B18430" s="221">
        <v>3.4025080550110798</v>
      </c>
      <c r="C18430" s="221">
        <v>1.65579781385423</v>
      </c>
      <c r="D18430" s="221"/>
      <c r="E18430" s="221"/>
    </row>
    <row r="18431" spans="1:5" x14ac:dyDescent="0.25">
      <c r="A18431" s="221">
        <v>99816.841452291206</v>
      </c>
      <c r="B18431" s="221">
        <v>4.3127485848021099</v>
      </c>
      <c r="C18431" s="221">
        <v>1.65575251581879</v>
      </c>
      <c r="D18431" s="221"/>
      <c r="E18431" s="221"/>
    </row>
    <row r="18432" spans="1:5" x14ac:dyDescent="0.25">
      <c r="A18432" s="221">
        <v>99826.946681122703</v>
      </c>
      <c r="B18432" s="221">
        <v>0.78660991483046105</v>
      </c>
      <c r="C18432" s="221">
        <v>1.6556930026438701</v>
      </c>
      <c r="D18432" s="221"/>
      <c r="E18432" s="221"/>
    </row>
    <row r="18433" spans="1:5" x14ac:dyDescent="0.25">
      <c r="A18433" s="221">
        <v>99833.227057653203</v>
      </c>
      <c r="B18433" s="221">
        <v>2.3880121270160499</v>
      </c>
      <c r="C18433" s="221">
        <v>1.6556560539952301</v>
      </c>
      <c r="D18433" s="221"/>
      <c r="E18433" s="221"/>
    </row>
    <row r="18434" spans="1:5" x14ac:dyDescent="0.25">
      <c r="A18434" s="221">
        <v>99872.242045722902</v>
      </c>
      <c r="B18434" s="221">
        <v>1.50459330171719</v>
      </c>
      <c r="C18434" s="221">
        <v>1.65542744751187</v>
      </c>
      <c r="D18434" s="221"/>
      <c r="E18434" s="221"/>
    </row>
    <row r="18435" spans="1:5" x14ac:dyDescent="0.25">
      <c r="A18435" s="221">
        <v>99910.208947696796</v>
      </c>
      <c r="B18435" s="221">
        <v>1.6670738580400399</v>
      </c>
      <c r="C18435" s="221">
        <v>1.65520643185461</v>
      </c>
      <c r="D18435" s="221"/>
      <c r="E18435" s="221"/>
    </row>
    <row r="18436" spans="1:5" x14ac:dyDescent="0.25">
      <c r="A18436" s="221">
        <v>99932.554338119997</v>
      </c>
      <c r="B18436" s="221">
        <v>1.94095626990365</v>
      </c>
      <c r="C18436" s="221">
        <v>1.65507702025062</v>
      </c>
      <c r="D18436" s="221"/>
      <c r="E18436" s="221"/>
    </row>
    <row r="18437" spans="1:5" x14ac:dyDescent="0.25">
      <c r="A18437" s="221">
        <v>99933.284532548103</v>
      </c>
      <c r="B18437" s="221">
        <v>1.9101166940644501</v>
      </c>
      <c r="C18437" s="221">
        <v>1.6550727997139301</v>
      </c>
      <c r="D18437" s="221"/>
      <c r="E18437" s="221"/>
    </row>
    <row r="18438" spans="1:5" x14ac:dyDescent="0.25">
      <c r="A18438" s="221">
        <v>99933.951830394697</v>
      </c>
      <c r="B18438" s="221">
        <v>1.6388902291401899</v>
      </c>
      <c r="C18438" s="221">
        <v>1.65506894318127</v>
      </c>
      <c r="D18438" s="221"/>
      <c r="E18438" s="221"/>
    </row>
    <row r="18439" spans="1:5" x14ac:dyDescent="0.25">
      <c r="A18439" s="221">
        <v>99935.886294111595</v>
      </c>
      <c r="B18439" s="221">
        <v>1.37015460208518</v>
      </c>
      <c r="C18439" s="221">
        <v>1.65505776576842</v>
      </c>
      <c r="D18439" s="221"/>
      <c r="E18439" s="221"/>
    </row>
    <row r="18440" spans="1:5" x14ac:dyDescent="0.25">
      <c r="A18440" s="221">
        <v>99988.709906824006</v>
      </c>
      <c r="B18440" s="221">
        <v>1.8888616235032101</v>
      </c>
      <c r="C18440" s="221">
        <v>1.65475397578177</v>
      </c>
      <c r="D18440" s="221"/>
      <c r="E18440" s="221"/>
    </row>
    <row r="18441" spans="1:5" x14ac:dyDescent="0.25">
      <c r="A18441" s="221">
        <v>99992.093009060205</v>
      </c>
      <c r="B18441" s="221">
        <v>0.73944335575746301</v>
      </c>
      <c r="C18441" s="221">
        <v>1.6547346131683001</v>
      </c>
      <c r="D18441" s="221"/>
      <c r="E18441" s="221"/>
    </row>
    <row r="18442" spans="1:5" x14ac:dyDescent="0.25">
      <c r="A18442" s="221">
        <v>100057.69034153799</v>
      </c>
      <c r="B18442" s="221">
        <v>2.58870060999346</v>
      </c>
      <c r="C18442" s="221">
        <v>1.6543614016402599</v>
      </c>
      <c r="D18442" s="221"/>
      <c r="E18442" s="221"/>
    </row>
    <row r="18443" spans="1:5" x14ac:dyDescent="0.25">
      <c r="A18443" s="221">
        <v>100099.46186368</v>
      </c>
      <c r="B18443" s="221">
        <v>-0.172772253039366</v>
      </c>
      <c r="C18443" s="221">
        <v>1.6541259441613501</v>
      </c>
      <c r="D18443" s="221"/>
      <c r="E18443" s="221"/>
    </row>
    <row r="18444" spans="1:5" x14ac:dyDescent="0.25">
      <c r="A18444" s="221">
        <v>100100.251129185</v>
      </c>
      <c r="B18444" s="221">
        <v>1.2813992429686401</v>
      </c>
      <c r="C18444" s="221">
        <v>1.6541215116632499</v>
      </c>
      <c r="D18444" s="221"/>
      <c r="E18444" s="221"/>
    </row>
    <row r="18445" spans="1:5" x14ac:dyDescent="0.25">
      <c r="A18445" s="221">
        <v>100143.153033564</v>
      </c>
      <c r="B18445" s="221">
        <v>2.0652780607141699</v>
      </c>
      <c r="C18445" s="221">
        <v>1.65388149052898</v>
      </c>
      <c r="D18445" s="221"/>
      <c r="E18445" s="221"/>
    </row>
    <row r="18446" spans="1:5" x14ac:dyDescent="0.25">
      <c r="A18446" s="221">
        <v>100156.015027252</v>
      </c>
      <c r="B18446" s="221">
        <v>1.3189812585481</v>
      </c>
      <c r="C18446" s="221">
        <v>1.65380988187276</v>
      </c>
      <c r="D18446" s="221"/>
      <c r="E18446" s="221"/>
    </row>
    <row r="18447" spans="1:5" x14ac:dyDescent="0.25">
      <c r="A18447" s="221">
        <v>100162.111897198</v>
      </c>
      <c r="B18447" s="221">
        <v>2.3058607229530002</v>
      </c>
      <c r="C18447" s="221">
        <v>1.6537759940635199</v>
      </c>
      <c r="D18447" s="221"/>
      <c r="E18447" s="221"/>
    </row>
    <row r="18448" spans="1:5" x14ac:dyDescent="0.25">
      <c r="A18448" s="221">
        <v>100178.313495779</v>
      </c>
      <c r="B18448" s="221">
        <v>3.08460819349785</v>
      </c>
      <c r="C18448" s="221">
        <v>1.65368611760718</v>
      </c>
      <c r="D18448" s="221"/>
      <c r="E18448" s="221"/>
    </row>
    <row r="18449" spans="1:5" x14ac:dyDescent="0.25">
      <c r="A18449" s="221">
        <v>100192.82937563201</v>
      </c>
      <c r="B18449" s="221">
        <v>1.0223799423117601</v>
      </c>
      <c r="C18449" s="221">
        <v>1.6536058092347601</v>
      </c>
      <c r="D18449" s="221"/>
      <c r="E18449" s="221"/>
    </row>
    <row r="18450" spans="1:5" x14ac:dyDescent="0.25">
      <c r="A18450" s="221">
        <v>100201.24883005299</v>
      </c>
      <c r="B18450" s="221">
        <v>1.34949280452932</v>
      </c>
      <c r="C18450" s="221">
        <v>1.65355932281903</v>
      </c>
      <c r="D18450" s="221"/>
      <c r="E18450" s="221"/>
    </row>
    <row r="18451" spans="1:5" x14ac:dyDescent="0.25">
      <c r="A18451" s="221">
        <v>100234.264691648</v>
      </c>
      <c r="B18451" s="221">
        <v>0.899666945410726</v>
      </c>
      <c r="C18451" s="221">
        <v>1.65337769565217</v>
      </c>
      <c r="D18451" s="221"/>
      <c r="E18451" s="221"/>
    </row>
    <row r="18452" spans="1:5" x14ac:dyDescent="0.25">
      <c r="A18452" s="221">
        <v>100241.66744315901</v>
      </c>
      <c r="B18452" s="221">
        <v>2.8675493923586299</v>
      </c>
      <c r="C18452" s="221">
        <v>1.6533371165564601</v>
      </c>
      <c r="D18452" s="221"/>
      <c r="E18452" s="221"/>
    </row>
    <row r="18453" spans="1:5" x14ac:dyDescent="0.25">
      <c r="A18453" s="221">
        <v>100271.33778773301</v>
      </c>
      <c r="B18453" s="221">
        <v>1.1104831284243399</v>
      </c>
      <c r="C18453" s="221">
        <v>1.65317500709689</v>
      </c>
      <c r="D18453" s="221"/>
      <c r="E18453" s="221"/>
    </row>
    <row r="18454" spans="1:5" x14ac:dyDescent="0.25">
      <c r="A18454" s="221">
        <v>100272.91668268001</v>
      </c>
      <c r="B18454" s="221">
        <v>0.28104827891626299</v>
      </c>
      <c r="C18454" s="221">
        <v>1.6531664043611201</v>
      </c>
      <c r="D18454" s="221"/>
      <c r="E18454" s="221"/>
    </row>
    <row r="18455" spans="1:5" x14ac:dyDescent="0.25">
      <c r="A18455" s="221">
        <v>100274.802312261</v>
      </c>
      <c r="B18455" s="221">
        <v>1.1891915607496999</v>
      </c>
      <c r="C18455" s="221">
        <v>1.65315613351278</v>
      </c>
      <c r="D18455" s="221"/>
      <c r="E18455" s="221"/>
    </row>
    <row r="18456" spans="1:5" x14ac:dyDescent="0.25">
      <c r="A18456" s="221">
        <v>100295.315702001</v>
      </c>
      <c r="B18456" s="221">
        <v>1.50781414240639</v>
      </c>
      <c r="C18456" s="221">
        <v>1.6530446208293701</v>
      </c>
      <c r="D18456" s="221"/>
      <c r="E18456" s="221"/>
    </row>
    <row r="18457" spans="1:5" x14ac:dyDescent="0.25">
      <c r="A18457" s="221">
        <v>100348.370234266</v>
      </c>
      <c r="B18457" s="221">
        <v>0.85920418531530995</v>
      </c>
      <c r="C18457" s="221">
        <v>1.6527580927387</v>
      </c>
      <c r="D18457" s="221"/>
      <c r="E18457" s="221"/>
    </row>
    <row r="18458" spans="1:5" x14ac:dyDescent="0.25">
      <c r="A18458" s="221">
        <v>100350.907740125</v>
      </c>
      <c r="B18458" s="221">
        <v>0.50796143225002599</v>
      </c>
      <c r="C18458" s="221">
        <v>1.6527444564756699</v>
      </c>
      <c r="D18458" s="221"/>
      <c r="E18458" s="221"/>
    </row>
    <row r="18459" spans="1:5" x14ac:dyDescent="0.25">
      <c r="A18459" s="221">
        <v>100355.35943251599</v>
      </c>
      <c r="B18459" s="221">
        <v>2.3031523453177001</v>
      </c>
      <c r="C18459" s="221">
        <v>1.6527205485465599</v>
      </c>
      <c r="D18459" s="221"/>
      <c r="E18459" s="221"/>
    </row>
    <row r="18460" spans="1:5" x14ac:dyDescent="0.25">
      <c r="A18460" s="221">
        <v>100362.490270668</v>
      </c>
      <c r="B18460" s="221">
        <v>1.62415253049635</v>
      </c>
      <c r="C18460" s="221">
        <v>1.65268229187152</v>
      </c>
      <c r="D18460" s="221"/>
      <c r="E18460" s="221"/>
    </row>
    <row r="18461" spans="1:5" x14ac:dyDescent="0.25">
      <c r="A18461" s="221">
        <v>100370.057969605</v>
      </c>
      <c r="B18461" s="221">
        <v>-1.8515337994762199E-2</v>
      </c>
      <c r="C18461" s="221">
        <v>1.6526417448661901</v>
      </c>
      <c r="D18461" s="221"/>
      <c r="E18461" s="221"/>
    </row>
    <row r="18462" spans="1:5" x14ac:dyDescent="0.25">
      <c r="A18462" s="221">
        <v>100384.610230964</v>
      </c>
      <c r="B18462" s="221">
        <v>1.2305865759132799</v>
      </c>
      <c r="C18462" s="221">
        <v>1.65256392970821</v>
      </c>
      <c r="D18462" s="221"/>
      <c r="E18462" s="221"/>
    </row>
    <row r="18463" spans="1:5" x14ac:dyDescent="0.25">
      <c r="A18463" s="221">
        <v>100436.190740066</v>
      </c>
      <c r="B18463" s="221">
        <v>3.0025603426798302</v>
      </c>
      <c r="C18463" s="221">
        <v>1.6522897506660199</v>
      </c>
      <c r="D18463" s="221"/>
      <c r="E18463" s="221"/>
    </row>
    <row r="18464" spans="1:5" x14ac:dyDescent="0.25">
      <c r="A18464" s="221">
        <v>100444.32751827499</v>
      </c>
      <c r="B18464" s="221">
        <v>0.40033939875385699</v>
      </c>
      <c r="C18464" s="221">
        <v>1.6522467284150399</v>
      </c>
      <c r="D18464" s="221"/>
      <c r="E18464" s="221"/>
    </row>
    <row r="18465" spans="1:5" x14ac:dyDescent="0.25">
      <c r="A18465" s="221">
        <v>100446.85128731299</v>
      </c>
      <c r="B18465" s="221">
        <v>3.7647804671620402</v>
      </c>
      <c r="C18465" s="221">
        <v>1.6522333998594501</v>
      </c>
      <c r="D18465" s="221"/>
      <c r="E18465" s="221"/>
    </row>
    <row r="18466" spans="1:5" x14ac:dyDescent="0.25">
      <c r="A18466" s="221">
        <v>100473.997120172</v>
      </c>
      <c r="B18466" s="221">
        <v>1.3189528552349301</v>
      </c>
      <c r="C18466" s="221">
        <v>1.6520903992262399</v>
      </c>
      <c r="D18466" s="221"/>
      <c r="E18466" s="221"/>
    </row>
    <row r="18467" spans="1:5" x14ac:dyDescent="0.25">
      <c r="A18467" s="221">
        <v>100475.325515994</v>
      </c>
      <c r="B18467" s="221">
        <v>-2.11699660530692</v>
      </c>
      <c r="C18467" s="221">
        <v>1.6520834195431899</v>
      </c>
      <c r="D18467" s="221"/>
      <c r="E18467" s="221"/>
    </row>
    <row r="18468" spans="1:5" x14ac:dyDescent="0.25">
      <c r="A18468" s="221">
        <v>100492.92525639301</v>
      </c>
      <c r="B18468" s="221">
        <v>0.5654598926637</v>
      </c>
      <c r="C18468" s="221">
        <v>1.6519911053380001</v>
      </c>
      <c r="D18468" s="221"/>
      <c r="E18468" s="221"/>
    </row>
    <row r="18469" spans="1:5" x14ac:dyDescent="0.25">
      <c r="A18469" s="221">
        <v>100528.046577527</v>
      </c>
      <c r="B18469" s="221">
        <v>2.12298462577618</v>
      </c>
      <c r="C18469" s="221">
        <v>1.6518077678699801</v>
      </c>
      <c r="D18469" s="221"/>
      <c r="E18469" s="221"/>
    </row>
    <row r="18470" spans="1:5" x14ac:dyDescent="0.25">
      <c r="A18470" s="221">
        <v>100540.709790398</v>
      </c>
      <c r="B18470" s="221">
        <v>0.71554831131275298</v>
      </c>
      <c r="C18470" s="221">
        <v>1.65174195187005</v>
      </c>
      <c r="D18470" s="221"/>
      <c r="E18470" s="221"/>
    </row>
    <row r="18471" spans="1:5" x14ac:dyDescent="0.25">
      <c r="A18471" s="221">
        <v>100565.858513983</v>
      </c>
      <c r="B18471" s="221">
        <v>0.53245469021088199</v>
      </c>
      <c r="C18471" s="221">
        <v>1.6516116944846599</v>
      </c>
      <c r="D18471" s="221"/>
      <c r="E18471" s="221"/>
    </row>
    <row r="18472" spans="1:5" x14ac:dyDescent="0.25">
      <c r="A18472" s="221">
        <v>100571.485925965</v>
      </c>
      <c r="B18472" s="221">
        <v>0.118798942135911</v>
      </c>
      <c r="C18472" s="221">
        <v>1.6515826294634199</v>
      </c>
      <c r="D18472" s="221"/>
      <c r="E18472" s="221"/>
    </row>
    <row r="18473" spans="1:5" x14ac:dyDescent="0.25">
      <c r="A18473" s="221">
        <v>100617.938966698</v>
      </c>
      <c r="B18473" s="221">
        <v>0.45084052670234498</v>
      </c>
      <c r="C18473" s="221">
        <v>1.6513438484818601</v>
      </c>
      <c r="D18473" s="221"/>
      <c r="E18473" s="221"/>
    </row>
    <row r="18474" spans="1:5" x14ac:dyDescent="0.25">
      <c r="A18474" s="221">
        <v>100648.59032554401</v>
      </c>
      <c r="B18474" s="221">
        <v>1.49925988693673</v>
      </c>
      <c r="C18474" s="221">
        <v>1.6511874081253699</v>
      </c>
      <c r="D18474" s="221"/>
      <c r="E18474" s="221"/>
    </row>
    <row r="18475" spans="1:5" x14ac:dyDescent="0.25">
      <c r="A18475" s="221">
        <v>100661.53491796899</v>
      </c>
      <c r="B18475" s="221">
        <v>2.0753704908719599</v>
      </c>
      <c r="C18475" s="221">
        <v>1.6511216065752701</v>
      </c>
      <c r="D18475" s="221"/>
      <c r="E18475" s="221"/>
    </row>
    <row r="18476" spans="1:5" x14ac:dyDescent="0.25">
      <c r="A18476" s="221">
        <v>100668.14431883499</v>
      </c>
      <c r="B18476" s="221">
        <v>1.64893003547675</v>
      </c>
      <c r="C18476" s="221">
        <v>1.6510880696747201</v>
      </c>
      <c r="D18476" s="221"/>
      <c r="E18476" s="221"/>
    </row>
    <row r="18477" spans="1:5" x14ac:dyDescent="0.25">
      <c r="A18477" s="221">
        <v>100676.458828114</v>
      </c>
      <c r="B18477" s="221">
        <v>2.1469208893806901</v>
      </c>
      <c r="C18477" s="221">
        <v>1.6510459392061601</v>
      </c>
      <c r="D18477" s="221"/>
      <c r="E18477" s="221"/>
    </row>
    <row r="18478" spans="1:5" x14ac:dyDescent="0.25">
      <c r="A18478" s="221">
        <v>100707.149239463</v>
      </c>
      <c r="B18478" s="221">
        <v>-0.32906535664268799</v>
      </c>
      <c r="C18478" s="221">
        <v>1.65089099518765</v>
      </c>
      <c r="D18478" s="221"/>
      <c r="E18478" s="221"/>
    </row>
    <row r="18479" spans="1:5" x14ac:dyDescent="0.25">
      <c r="A18479" s="221">
        <v>100708.663252004</v>
      </c>
      <c r="B18479" s="221">
        <v>-8.7837946232460808E-3</v>
      </c>
      <c r="C18479" s="221">
        <v>1.65088336914192</v>
      </c>
      <c r="D18479" s="221"/>
      <c r="E18479" s="221"/>
    </row>
    <row r="18480" spans="1:5" x14ac:dyDescent="0.25">
      <c r="A18480" s="221">
        <v>100713.102021164</v>
      </c>
      <c r="B18480" s="221">
        <v>1.5574041510912899</v>
      </c>
      <c r="C18480" s="221">
        <v>1.6508610382769699</v>
      </c>
      <c r="D18480" s="221"/>
      <c r="E18480" s="221"/>
    </row>
    <row r="18481" spans="1:5" x14ac:dyDescent="0.25">
      <c r="A18481" s="221">
        <v>100733.94117513701</v>
      </c>
      <c r="B18481" s="221">
        <v>0.47528998488004498</v>
      </c>
      <c r="C18481" s="221">
        <v>1.65075644612939</v>
      </c>
      <c r="D18481" s="221"/>
      <c r="E18481" s="221"/>
    </row>
    <row r="18482" spans="1:5" x14ac:dyDescent="0.25">
      <c r="A18482" s="221">
        <v>100750.98800071</v>
      </c>
      <c r="B18482" s="221">
        <v>0.99759227459585997</v>
      </c>
      <c r="C18482" s="221">
        <v>1.65067119017049</v>
      </c>
      <c r="D18482" s="221"/>
      <c r="E18482" s="221"/>
    </row>
    <row r="18483" spans="1:5" x14ac:dyDescent="0.25">
      <c r="A18483" s="221">
        <v>100768.53490359501</v>
      </c>
      <c r="B18483" s="221">
        <v>0.74543929805202003</v>
      </c>
      <c r="C18483" s="221">
        <v>1.65058371705799</v>
      </c>
      <c r="D18483" s="221"/>
      <c r="E18483" s="221"/>
    </row>
    <row r="18484" spans="1:5" x14ac:dyDescent="0.25">
      <c r="A18484" s="221">
        <v>100783.197742146</v>
      </c>
      <c r="B18484" s="221">
        <v>1.7950222701279801</v>
      </c>
      <c r="C18484" s="221">
        <v>1.6505108419202399</v>
      </c>
      <c r="D18484" s="221"/>
      <c r="E18484" s="221"/>
    </row>
    <row r="18485" spans="1:5" x14ac:dyDescent="0.25">
      <c r="A18485" s="221">
        <v>100862.160110575</v>
      </c>
      <c r="B18485" s="221">
        <v>1.94624363152471</v>
      </c>
      <c r="C18485" s="221">
        <v>1.65012183906786</v>
      </c>
      <c r="D18485" s="221"/>
      <c r="E18485" s="221"/>
    </row>
    <row r="18486" spans="1:5" x14ac:dyDescent="0.25">
      <c r="A18486" s="221">
        <v>100870.93178082901</v>
      </c>
      <c r="B18486" s="221">
        <v>1.36459708929297</v>
      </c>
      <c r="C18486" s="221">
        <v>1.6500789837430101</v>
      </c>
      <c r="D18486" s="221"/>
      <c r="E18486" s="221"/>
    </row>
    <row r="18487" spans="1:5" x14ac:dyDescent="0.25">
      <c r="A18487" s="221">
        <v>100924.51133425</v>
      </c>
      <c r="B18487" s="221">
        <v>1.5208509784570201</v>
      </c>
      <c r="C18487" s="221">
        <v>1.64981876054099</v>
      </c>
      <c r="D18487" s="221"/>
      <c r="E18487" s="221"/>
    </row>
    <row r="18488" spans="1:5" x14ac:dyDescent="0.25">
      <c r="A18488" s="221">
        <v>100984.087381309</v>
      </c>
      <c r="B18488" s="221">
        <v>2.3001960340698799</v>
      </c>
      <c r="C18488" s="221">
        <v>1.64953252835883</v>
      </c>
      <c r="D18488" s="221"/>
      <c r="E18488" s="221"/>
    </row>
    <row r="18489" spans="1:5" x14ac:dyDescent="0.25">
      <c r="A18489" s="221">
        <v>100992.055333046</v>
      </c>
      <c r="B18489" s="221">
        <v>1.58069515352199</v>
      </c>
      <c r="C18489" s="221">
        <v>1.6494944944073699</v>
      </c>
      <c r="D18489" s="221"/>
      <c r="E18489" s="221"/>
    </row>
    <row r="18490" spans="1:5" x14ac:dyDescent="0.25">
      <c r="A18490" s="221">
        <v>101008.515048081</v>
      </c>
      <c r="B18490" s="221">
        <v>1.5800961771678299</v>
      </c>
      <c r="C18490" s="221">
        <v>1.64941611103564</v>
      </c>
      <c r="D18490" s="221"/>
      <c r="E18490" s="221"/>
    </row>
    <row r="18491" spans="1:5" x14ac:dyDescent="0.25">
      <c r="A18491" s="221">
        <v>101018.102894411</v>
      </c>
      <c r="B18491" s="221">
        <v>3.3296741808524999</v>
      </c>
      <c r="C18491" s="221">
        <v>1.6493705677077799</v>
      </c>
      <c r="D18491" s="221"/>
      <c r="E18491" s="221"/>
    </row>
    <row r="18492" spans="1:5" x14ac:dyDescent="0.25">
      <c r="A18492" s="221">
        <v>101052.58114407401</v>
      </c>
      <c r="B18492" s="221">
        <v>1.1681320062870699</v>
      </c>
      <c r="C18492" s="221">
        <v>1.6492074867791999</v>
      </c>
      <c r="D18492" s="221"/>
      <c r="E18492" s="221"/>
    </row>
    <row r="18493" spans="1:5" x14ac:dyDescent="0.25">
      <c r="A18493" s="221">
        <v>101077.397362339</v>
      </c>
      <c r="B18493" s="221">
        <v>1.6886036281499499</v>
      </c>
      <c r="C18493" s="221">
        <v>1.64909078132279</v>
      </c>
      <c r="D18493" s="221"/>
      <c r="E18493" s="221"/>
    </row>
    <row r="18494" spans="1:5" x14ac:dyDescent="0.25">
      <c r="A18494" s="221">
        <v>101103.07328994499</v>
      </c>
      <c r="B18494" s="221">
        <v>1.88742099701356</v>
      </c>
      <c r="C18494" s="221">
        <v>1.6489706254854499</v>
      </c>
      <c r="D18494" s="221"/>
      <c r="E18494" s="221"/>
    </row>
    <row r="18495" spans="1:5" x14ac:dyDescent="0.25">
      <c r="A18495" s="221">
        <v>101123.513494802</v>
      </c>
      <c r="B18495" s="221">
        <v>3.84093124868838</v>
      </c>
      <c r="C18495" s="221">
        <v>1.6488754014934901</v>
      </c>
      <c r="D18495" s="221"/>
      <c r="E18495" s="221"/>
    </row>
    <row r="18496" spans="1:5" x14ac:dyDescent="0.25">
      <c r="A18496" s="221">
        <v>101125.71038995001</v>
      </c>
      <c r="B18496" s="221">
        <v>2.0824285779117901</v>
      </c>
      <c r="C18496" s="221">
        <v>1.64886518957353</v>
      </c>
      <c r="D18496" s="221"/>
      <c r="E18496" s="221"/>
    </row>
    <row r="18497" spans="1:5" x14ac:dyDescent="0.25">
      <c r="A18497" s="221">
        <v>101130.246026529</v>
      </c>
      <c r="B18497" s="221">
        <v>2.6015889089823001</v>
      </c>
      <c r="C18497" s="221">
        <v>1.64884412029497</v>
      </c>
      <c r="D18497" s="221"/>
      <c r="E18497" s="221"/>
    </row>
    <row r="18498" spans="1:5" x14ac:dyDescent="0.25">
      <c r="A18498" s="221">
        <v>101130.57279495</v>
      </c>
      <c r="B18498" s="221">
        <v>0.92225531072032096</v>
      </c>
      <c r="C18498" s="221">
        <v>1.64884260308957</v>
      </c>
      <c r="D18498" s="221"/>
      <c r="E18498" s="221"/>
    </row>
    <row r="18499" spans="1:5" x14ac:dyDescent="0.25">
      <c r="A18499" s="221">
        <v>101131.143563811</v>
      </c>
      <c r="B18499" s="221">
        <v>2.0077830701949799</v>
      </c>
      <c r="C18499" s="221">
        <v>1.6488399532087701</v>
      </c>
      <c r="D18499" s="221"/>
      <c r="E18499" s="221"/>
    </row>
    <row r="18500" spans="1:5" x14ac:dyDescent="0.25">
      <c r="A18500" s="221">
        <v>101141.91732368599</v>
      </c>
      <c r="B18500" s="221">
        <v>1.38505323103768</v>
      </c>
      <c r="C18500" s="221">
        <v>1.64878999004781</v>
      </c>
      <c r="D18500" s="221"/>
      <c r="E18500" s="221"/>
    </row>
    <row r="18501" spans="1:5" x14ac:dyDescent="0.25">
      <c r="A18501" s="221">
        <v>101145.156442312</v>
      </c>
      <c r="B18501" s="221">
        <v>-1.8708692047197799</v>
      </c>
      <c r="C18501" s="221">
        <v>1.6487749893395001</v>
      </c>
      <c r="D18501" s="221"/>
      <c r="E18501" s="221"/>
    </row>
    <row r="18502" spans="1:5" x14ac:dyDescent="0.25">
      <c r="A18502" s="221">
        <v>101148.36047948799</v>
      </c>
      <c r="B18502" s="221">
        <v>0.409637764152326</v>
      </c>
      <c r="C18502" s="221">
        <v>1.6487601604895601</v>
      </c>
      <c r="D18502" s="221"/>
      <c r="E18502" s="221"/>
    </row>
    <row r="18503" spans="1:5" x14ac:dyDescent="0.25">
      <c r="A18503" s="221">
        <v>101164.31911115401</v>
      </c>
      <c r="B18503" s="221">
        <v>1.15522513164272</v>
      </c>
      <c r="C18503" s="221">
        <v>1.64868644018371</v>
      </c>
      <c r="D18503" s="221"/>
      <c r="E18503" s="221"/>
    </row>
    <row r="18504" spans="1:5" x14ac:dyDescent="0.25">
      <c r="A18504" s="221">
        <v>101176.407972145</v>
      </c>
      <c r="B18504" s="221">
        <v>1.7641226376935399</v>
      </c>
      <c r="C18504" s="221">
        <v>1.64863075020664</v>
      </c>
      <c r="D18504" s="221"/>
      <c r="E18504" s="221"/>
    </row>
    <row r="18505" spans="1:5" x14ac:dyDescent="0.25">
      <c r="A18505" s="221">
        <v>101231.66959830601</v>
      </c>
      <c r="B18505" s="221">
        <v>2.1888788124734702</v>
      </c>
      <c r="C18505" s="221">
        <v>1.64837786333213</v>
      </c>
      <c r="D18505" s="221"/>
      <c r="E18505" s="221"/>
    </row>
    <row r="18506" spans="1:5" x14ac:dyDescent="0.25">
      <c r="A18506" s="221">
        <v>101240.12550765301</v>
      </c>
      <c r="B18506" s="221">
        <v>2.0534406907768901</v>
      </c>
      <c r="C18506" s="221">
        <v>1.6483394115118899</v>
      </c>
      <c r="D18506" s="221"/>
      <c r="E18506" s="221"/>
    </row>
    <row r="18507" spans="1:5" x14ac:dyDescent="0.25">
      <c r="A18507" s="221">
        <v>101243.31392036501</v>
      </c>
      <c r="B18507" s="221">
        <v>0.59603155196301705</v>
      </c>
      <c r="C18507" s="221">
        <v>1.6483249295234099</v>
      </c>
      <c r="D18507" s="221"/>
      <c r="E18507" s="221"/>
    </row>
    <row r="18508" spans="1:5" x14ac:dyDescent="0.25">
      <c r="A18508" s="221">
        <v>101245.157496641</v>
      </c>
      <c r="B18508" s="221">
        <v>1.7275598166032</v>
      </c>
      <c r="C18508" s="221">
        <v>1.6483165600654199</v>
      </c>
      <c r="D18508" s="221"/>
      <c r="E18508" s="221"/>
    </row>
    <row r="18509" spans="1:5" x14ac:dyDescent="0.25">
      <c r="A18509" s="221">
        <v>101255.843699369</v>
      </c>
      <c r="B18509" s="221">
        <v>4.3574384094886298</v>
      </c>
      <c r="C18509" s="221">
        <v>1.64826810737205</v>
      </c>
      <c r="D18509" s="221"/>
      <c r="E18509" s="221"/>
    </row>
    <row r="18510" spans="1:5" x14ac:dyDescent="0.25">
      <c r="A18510" s="221">
        <v>101289.957469366</v>
      </c>
      <c r="B18510" s="221">
        <v>0.61622698176093704</v>
      </c>
      <c r="C18510" s="221">
        <v>1.64811412040123</v>
      </c>
      <c r="D18510" s="221"/>
      <c r="E18510" s="221"/>
    </row>
    <row r="18511" spans="1:5" x14ac:dyDescent="0.25">
      <c r="A18511" s="221">
        <v>101306.16248851801</v>
      </c>
      <c r="B18511" s="221">
        <v>0.67318606981876505</v>
      </c>
      <c r="C18511" s="221">
        <v>1.64804133951557</v>
      </c>
      <c r="D18511" s="221"/>
      <c r="E18511" s="221"/>
    </row>
    <row r="18512" spans="1:5" x14ac:dyDescent="0.25">
      <c r="A18512" s="221">
        <v>101322.14458859801</v>
      </c>
      <c r="B18512" s="221">
        <v>2.4062577150445499</v>
      </c>
      <c r="C18512" s="221">
        <v>1.6479697911933899</v>
      </c>
      <c r="D18512" s="221"/>
      <c r="E18512" s="221"/>
    </row>
    <row r="18513" spans="1:5" x14ac:dyDescent="0.25">
      <c r="A18513" s="221">
        <v>101345.350926332</v>
      </c>
      <c r="B18513" s="221">
        <v>0.38752714086187601</v>
      </c>
      <c r="C18513" s="221">
        <v>1.6478663100611799</v>
      </c>
      <c r="D18513" s="221"/>
      <c r="E18513" s="221"/>
    </row>
    <row r="18514" spans="1:5" x14ac:dyDescent="0.25">
      <c r="A18514" s="221">
        <v>101345.926262751</v>
      </c>
      <c r="B18514" s="221">
        <v>2.7579867612132798</v>
      </c>
      <c r="C18514" s="221">
        <v>1.64786375067531</v>
      </c>
      <c r="D18514" s="221"/>
      <c r="E18514" s="221"/>
    </row>
    <row r="18515" spans="1:5" x14ac:dyDescent="0.25">
      <c r="A18515" s="221">
        <v>101350.678743988</v>
      </c>
      <c r="B18515" s="221">
        <v>4.0507121593129201</v>
      </c>
      <c r="C18515" s="221">
        <v>1.64784262060259</v>
      </c>
      <c r="D18515" s="221"/>
      <c r="E18515" s="221"/>
    </row>
    <row r="18516" spans="1:5" x14ac:dyDescent="0.25">
      <c r="A18516" s="221">
        <v>101401.397673354</v>
      </c>
      <c r="B18516" s="221">
        <v>1.6256006592697101</v>
      </c>
      <c r="C18516" s="221">
        <v>1.6476183784840499</v>
      </c>
      <c r="D18516" s="221"/>
      <c r="E18516" s="221"/>
    </row>
    <row r="18517" spans="1:5" x14ac:dyDescent="0.25">
      <c r="A18517" s="221">
        <v>101431.12544416801</v>
      </c>
      <c r="B18517" s="221">
        <v>1.7837734805876899</v>
      </c>
      <c r="C18517" s="221">
        <v>1.6474880128178</v>
      </c>
      <c r="D18517" s="221"/>
      <c r="E18517" s="221"/>
    </row>
    <row r="18518" spans="1:5" x14ac:dyDescent="0.25">
      <c r="A18518" s="221">
        <v>101443.162679517</v>
      </c>
      <c r="B18518" s="221">
        <v>1.22660967432509</v>
      </c>
      <c r="C18518" s="221">
        <v>1.6474354499313899</v>
      </c>
      <c r="D18518" s="221"/>
      <c r="E18518" s="221"/>
    </row>
    <row r="18519" spans="1:5" x14ac:dyDescent="0.25">
      <c r="A18519" s="221">
        <v>101447.91404487099</v>
      </c>
      <c r="B18519" s="221">
        <v>1.82765800824445</v>
      </c>
      <c r="C18519" s="221">
        <v>1.64741473772021</v>
      </c>
      <c r="D18519" s="221"/>
      <c r="E18519" s="221"/>
    </row>
    <row r="18520" spans="1:5" x14ac:dyDescent="0.25">
      <c r="A18520" s="221">
        <v>101468.20118746599</v>
      </c>
      <c r="B18520" s="221">
        <v>1.8127495024698601</v>
      </c>
      <c r="C18520" s="221">
        <v>1.64732652782219</v>
      </c>
      <c r="D18520" s="221"/>
      <c r="E18520" s="221"/>
    </row>
    <row r="18521" spans="1:5" x14ac:dyDescent="0.25">
      <c r="A18521" s="221">
        <v>101482.589132903</v>
      </c>
      <c r="B18521" s="221">
        <v>1.34407504859908</v>
      </c>
      <c r="C18521" s="221">
        <v>1.64726418986664</v>
      </c>
      <c r="D18521" s="221"/>
      <c r="E18521" s="221"/>
    </row>
    <row r="18522" spans="1:5" x14ac:dyDescent="0.25">
      <c r="A18522" s="221">
        <v>101543.758810468</v>
      </c>
      <c r="B18522" s="221">
        <v>2.8547394980243301</v>
      </c>
      <c r="C18522" s="221">
        <v>1.6470012131963201</v>
      </c>
      <c r="D18522" s="221"/>
      <c r="E18522" s="221"/>
    </row>
    <row r="18523" spans="1:5" x14ac:dyDescent="0.25">
      <c r="A18523" s="221">
        <v>101574.40933571001</v>
      </c>
      <c r="B18523" s="221">
        <v>1.5326964916644099</v>
      </c>
      <c r="C18523" s="221">
        <v>1.64687068769016</v>
      </c>
      <c r="D18523" s="221"/>
      <c r="E18523" s="221"/>
    </row>
    <row r="18524" spans="1:5" x14ac:dyDescent="0.25">
      <c r="A18524" s="221">
        <v>101599.089806025</v>
      </c>
      <c r="B18524" s="221">
        <v>1.76875371872669</v>
      </c>
      <c r="C18524" s="221">
        <v>1.64676618821995</v>
      </c>
      <c r="D18524" s="221"/>
      <c r="E18524" s="221"/>
    </row>
    <row r="18525" spans="1:5" x14ac:dyDescent="0.25">
      <c r="A18525" s="221">
        <v>101639.072431739</v>
      </c>
      <c r="B18525" s="221">
        <v>1.59933959300118</v>
      </c>
      <c r="C18525" s="221">
        <v>1.6465980360113199</v>
      </c>
      <c r="D18525" s="221"/>
      <c r="E18525" s="221"/>
    </row>
    <row r="18526" spans="1:5" x14ac:dyDescent="0.25">
      <c r="A18526" s="221">
        <v>101669.957547521</v>
      </c>
      <c r="B18526" s="221">
        <v>3.0867606886887402</v>
      </c>
      <c r="C18526" s="221">
        <v>1.6464691057910299</v>
      </c>
      <c r="D18526" s="221"/>
      <c r="E18526" s="221"/>
    </row>
    <row r="18527" spans="1:5" x14ac:dyDescent="0.25">
      <c r="A18527" s="221">
        <v>101676.544684907</v>
      </c>
      <c r="B18527" s="221">
        <v>0.89746235506305005</v>
      </c>
      <c r="C18527" s="221">
        <v>1.64644171591523</v>
      </c>
      <c r="D18527" s="221"/>
      <c r="E18527" s="221"/>
    </row>
    <row r="18528" spans="1:5" x14ac:dyDescent="0.25">
      <c r="A18528" s="221">
        <v>101688.599064644</v>
      </c>
      <c r="B18528" s="221">
        <v>1.1144633173944201</v>
      </c>
      <c r="C18528" s="221">
        <v>1.64639169115977</v>
      </c>
      <c r="D18528" s="221"/>
      <c r="E18528" s="221"/>
    </row>
    <row r="18529" spans="1:5" x14ac:dyDescent="0.25">
      <c r="A18529" s="221">
        <v>101696.524516775</v>
      </c>
      <c r="B18529" s="221">
        <v>2.25887319372544</v>
      </c>
      <c r="C18529" s="221">
        <v>1.6463588720819899</v>
      </c>
      <c r="D18529" s="221"/>
      <c r="E18529" s="221"/>
    </row>
    <row r="18530" spans="1:5" x14ac:dyDescent="0.25">
      <c r="A18530" s="221">
        <v>101698.261917575</v>
      </c>
      <c r="B18530" s="221">
        <v>1.3756480985856401</v>
      </c>
      <c r="C18530" s="221">
        <v>1.64635168286551</v>
      </c>
      <c r="D18530" s="221"/>
      <c r="E18530" s="221"/>
    </row>
    <row r="18531" spans="1:5" x14ac:dyDescent="0.25">
      <c r="A18531" s="221">
        <v>101710.52172516601</v>
      </c>
      <c r="B18531" s="221">
        <v>0.62881410437436402</v>
      </c>
      <c r="C18531" s="221">
        <v>1.64630103956683</v>
      </c>
      <c r="D18531" s="221"/>
      <c r="E18531" s="221"/>
    </row>
    <row r="18532" spans="1:5" x14ac:dyDescent="0.25">
      <c r="A18532" s="221">
        <v>101724.620906157</v>
      </c>
      <c r="B18532" s="221">
        <v>1.9928838777312201</v>
      </c>
      <c r="C18532" s="221">
        <v>1.6462429604214299</v>
      </c>
      <c r="D18532" s="221"/>
      <c r="E18532" s="221"/>
    </row>
    <row r="18533" spans="1:5" x14ac:dyDescent="0.25">
      <c r="A18533" s="221">
        <v>101743.34656523701</v>
      </c>
      <c r="B18533" s="221">
        <v>0.31216176726487399</v>
      </c>
      <c r="C18533" s="221">
        <v>1.64616609144861</v>
      </c>
      <c r="D18533" s="221"/>
      <c r="E18533" s="221"/>
    </row>
    <row r="18534" spans="1:5" x14ac:dyDescent="0.25">
      <c r="A18534" s="221">
        <v>101751.10439053101</v>
      </c>
      <c r="B18534" s="221">
        <v>1.9732851989358</v>
      </c>
      <c r="C18534" s="221">
        <v>1.64613433505777</v>
      </c>
      <c r="D18534" s="221"/>
      <c r="E18534" s="221"/>
    </row>
    <row r="18535" spans="1:5" x14ac:dyDescent="0.25">
      <c r="A18535" s="221">
        <v>101751.215103364</v>
      </c>
      <c r="B18535" s="221">
        <v>0.96142484661196903</v>
      </c>
      <c r="C18535" s="221">
        <v>1.64613388223801</v>
      </c>
      <c r="D18535" s="221"/>
      <c r="E18535" s="221"/>
    </row>
    <row r="18536" spans="1:5" x14ac:dyDescent="0.25">
      <c r="A18536" s="221">
        <v>101786.873080196</v>
      </c>
      <c r="B18536" s="221">
        <v>1.43696660509032</v>
      </c>
      <c r="C18536" s="221">
        <v>1.64598859488933</v>
      </c>
      <c r="D18536" s="221"/>
      <c r="E18536" s="221"/>
    </row>
    <row r="18537" spans="1:5" x14ac:dyDescent="0.25">
      <c r="A18537" s="221">
        <v>101788.41954772</v>
      </c>
      <c r="B18537" s="221">
        <v>1.9168963840061399</v>
      </c>
      <c r="C18537" s="221">
        <v>1.64598231860108</v>
      </c>
      <c r="D18537" s="221"/>
      <c r="E18537" s="221"/>
    </row>
    <row r="18538" spans="1:5" x14ac:dyDescent="0.25">
      <c r="A18538" s="221">
        <v>101817.391123401</v>
      </c>
      <c r="B18538" s="221">
        <v>2.9468905143866402</v>
      </c>
      <c r="C18538" s="221">
        <v>1.6458651267862701</v>
      </c>
      <c r="D18538" s="221"/>
      <c r="E18538" s="221"/>
    </row>
    <row r="18539" spans="1:5" x14ac:dyDescent="0.25">
      <c r="A18539" s="221">
        <v>101817.53319103899</v>
      </c>
      <c r="B18539" s="221">
        <v>1.89245852544764</v>
      </c>
      <c r="C18539" s="221">
        <v>1.6458645539074199</v>
      </c>
      <c r="D18539" s="221"/>
      <c r="E18539" s="221"/>
    </row>
    <row r="18540" spans="1:5" x14ac:dyDescent="0.25">
      <c r="A18540" s="221">
        <v>101829.45540383</v>
      </c>
      <c r="B18540" s="221">
        <v>1.0465337880408501</v>
      </c>
      <c r="C18540" s="221">
        <v>1.64581654063729</v>
      </c>
      <c r="D18540" s="221"/>
      <c r="E18540" s="221"/>
    </row>
    <row r="18541" spans="1:5" x14ac:dyDescent="0.25">
      <c r="A18541" s="221">
        <v>101842.09829742101</v>
      </c>
      <c r="B18541" s="221">
        <v>1.1091727767405399</v>
      </c>
      <c r="C18541" s="221">
        <v>1.6457657594872099</v>
      </c>
      <c r="D18541" s="221"/>
      <c r="E18541" s="221"/>
    </row>
    <row r="18542" spans="1:5" x14ac:dyDescent="0.25">
      <c r="A18542" s="221">
        <v>101874.644119722</v>
      </c>
      <c r="B18542" s="221">
        <v>1.0014096675764901</v>
      </c>
      <c r="C18542" s="221">
        <v>1.64563567249652</v>
      </c>
      <c r="D18542" s="221"/>
      <c r="E18542" s="221"/>
    </row>
    <row r="18543" spans="1:5" x14ac:dyDescent="0.25">
      <c r="A18543" s="221">
        <v>101908.44987392701</v>
      </c>
      <c r="B18543" s="221">
        <v>1.81769811697936</v>
      </c>
      <c r="C18543" s="221">
        <v>1.6455015172979099</v>
      </c>
      <c r="D18543" s="221"/>
      <c r="E18543" s="221"/>
    </row>
    <row r="18544" spans="1:5" x14ac:dyDescent="0.25">
      <c r="A18544" s="221">
        <v>101920.54489279</v>
      </c>
      <c r="B18544" s="221">
        <v>2.3131761214333801</v>
      </c>
      <c r="C18544" s="221">
        <v>1.64545375833247</v>
      </c>
      <c r="D18544" s="221"/>
      <c r="E18544" s="221"/>
    </row>
    <row r="18545" spans="1:5" x14ac:dyDescent="0.25">
      <c r="A18545" s="221">
        <v>101931.258066068</v>
      </c>
      <c r="B18545" s="221">
        <v>4.8546487658803796</v>
      </c>
      <c r="C18545" s="221">
        <v>1.6454115608601101</v>
      </c>
      <c r="D18545" s="221"/>
      <c r="E18545" s="221"/>
    </row>
    <row r="18546" spans="1:5" x14ac:dyDescent="0.25">
      <c r="A18546" s="221">
        <v>101946.67508667499</v>
      </c>
      <c r="B18546" s="221">
        <v>1.2607731159819799</v>
      </c>
      <c r="C18546" s="221">
        <v>1.6453510087510099</v>
      </c>
      <c r="D18546" s="221"/>
      <c r="E18546" s="221"/>
    </row>
    <row r="18547" spans="1:5" x14ac:dyDescent="0.25">
      <c r="A18547" s="221">
        <v>101946.736120031</v>
      </c>
      <c r="B18547" s="221">
        <v>1.7703271765016699</v>
      </c>
      <c r="C18547" s="221">
        <v>1.6453507694411</v>
      </c>
      <c r="D18547" s="221"/>
      <c r="E18547" s="221"/>
    </row>
    <row r="18548" spans="1:5" x14ac:dyDescent="0.25">
      <c r="A18548" s="221">
        <v>101951.695832154</v>
      </c>
      <c r="B18548" s="221">
        <v>1.2924246074619701</v>
      </c>
      <c r="C18548" s="221">
        <v>1.6453313332478301</v>
      </c>
      <c r="D18548" s="221"/>
      <c r="E18548" s="221"/>
    </row>
    <row r="18549" spans="1:5" x14ac:dyDescent="0.25">
      <c r="A18549" s="221">
        <v>101961.309303371</v>
      </c>
      <c r="B18549" s="221">
        <v>2.46386294446945</v>
      </c>
      <c r="C18549" s="221">
        <v>1.64529371992877</v>
      </c>
      <c r="D18549" s="221"/>
      <c r="E18549" s="221"/>
    </row>
    <row r="18550" spans="1:5" x14ac:dyDescent="0.25">
      <c r="A18550" s="221">
        <v>101963.564304716</v>
      </c>
      <c r="B18550" s="221">
        <v>1.63263534772389</v>
      </c>
      <c r="C18550" s="221">
        <v>1.6452849086297701</v>
      </c>
      <c r="D18550" s="221"/>
      <c r="E18550" s="221"/>
    </row>
    <row r="18551" spans="1:5" x14ac:dyDescent="0.25">
      <c r="A18551" s="221">
        <v>101967.599254099</v>
      </c>
      <c r="B18551" s="221">
        <v>3.2154318289328501</v>
      </c>
      <c r="C18551" s="221">
        <v>1.6452691529808801</v>
      </c>
      <c r="D18551" s="221"/>
      <c r="E18551" s="221"/>
    </row>
    <row r="18552" spans="1:5" x14ac:dyDescent="0.25">
      <c r="A18552" s="221">
        <v>101995.84010298</v>
      </c>
      <c r="B18552" s="221">
        <v>0.81912065402074397</v>
      </c>
      <c r="C18552" s="221">
        <v>1.6451592690215999</v>
      </c>
      <c r="D18552" s="221"/>
      <c r="E18552" s="221"/>
    </row>
    <row r="18553" spans="1:5" x14ac:dyDescent="0.25">
      <c r="A18553" s="221">
        <v>101997.677512151</v>
      </c>
      <c r="B18553" s="221">
        <v>2.04422749614803</v>
      </c>
      <c r="C18553" s="221">
        <v>1.64515214338529</v>
      </c>
      <c r="D18553" s="221"/>
      <c r="E18553" s="221"/>
    </row>
    <row r="18554" spans="1:5" x14ac:dyDescent="0.25">
      <c r="A18554" s="221">
        <v>102044.724039793</v>
      </c>
      <c r="B18554" s="221">
        <v>2.60464494166153</v>
      </c>
      <c r="C18554" s="221">
        <v>1.64497067484465</v>
      </c>
      <c r="D18554" s="221"/>
      <c r="E18554" s="221"/>
    </row>
    <row r="18555" spans="1:5" x14ac:dyDescent="0.25">
      <c r="A18555" s="221">
        <v>102054.084242853</v>
      </c>
      <c r="B18555" s="221">
        <v>2.1003355065432001</v>
      </c>
      <c r="C18555" s="221">
        <v>1.64493479566526</v>
      </c>
      <c r="D18555" s="221"/>
      <c r="E18555" s="221"/>
    </row>
    <row r="18556" spans="1:5" x14ac:dyDescent="0.25">
      <c r="A18556" s="221">
        <v>102082.75357157701</v>
      </c>
      <c r="B18556" s="221">
        <v>1.8112777580099799</v>
      </c>
      <c r="C18556" s="221">
        <v>1.64482536536948</v>
      </c>
      <c r="D18556" s="221"/>
      <c r="E18556" s="221"/>
    </row>
    <row r="18557" spans="1:5" x14ac:dyDescent="0.25">
      <c r="A18557" s="221">
        <v>102130.467876735</v>
      </c>
      <c r="B18557" s="221">
        <v>1.53446638962771</v>
      </c>
      <c r="C18557" s="221">
        <v>1.64464478812244</v>
      </c>
      <c r="D18557" s="221"/>
      <c r="E18557" s="221"/>
    </row>
    <row r="18558" spans="1:5" x14ac:dyDescent="0.25">
      <c r="A18558" s="221">
        <v>102142.22028709701</v>
      </c>
      <c r="B18558" s="221">
        <v>0.85413908791891502</v>
      </c>
      <c r="C18558" s="221">
        <v>1.6446006065780701</v>
      </c>
      <c r="D18558" s="221"/>
      <c r="E18558" s="221"/>
    </row>
    <row r="18559" spans="1:5" x14ac:dyDescent="0.25">
      <c r="A18559" s="221">
        <v>102187.257541075</v>
      </c>
      <c r="B18559" s="221">
        <v>2.6951331680427999</v>
      </c>
      <c r="C18559" s="221">
        <v>1.6444323759181101</v>
      </c>
      <c r="D18559" s="221"/>
      <c r="E18559" s="221"/>
    </row>
    <row r="18560" spans="1:5" x14ac:dyDescent="0.25">
      <c r="A18560" s="221">
        <v>102208.554390891</v>
      </c>
      <c r="B18560" s="221">
        <v>2.49412684029455</v>
      </c>
      <c r="C18560" s="221">
        <v>1.6443534200558501</v>
      </c>
      <c r="D18560" s="221"/>
      <c r="E18560" s="221"/>
    </row>
    <row r="18561" spans="1:5" x14ac:dyDescent="0.25">
      <c r="A18561" s="221">
        <v>102241.091505017</v>
      </c>
      <c r="B18561" s="221">
        <v>1.6231617815766</v>
      </c>
      <c r="C18561" s="221">
        <v>1.64423352880012</v>
      </c>
      <c r="D18561" s="221"/>
      <c r="E18561" s="221"/>
    </row>
    <row r="18562" spans="1:5" x14ac:dyDescent="0.25">
      <c r="A18562" s="221">
        <v>102245.072530772</v>
      </c>
      <c r="B18562" s="221">
        <v>1.8616442940343001</v>
      </c>
      <c r="C18562" s="221">
        <v>1.6442189207564599</v>
      </c>
      <c r="D18562" s="221"/>
      <c r="E18562" s="221"/>
    </row>
    <row r="18563" spans="1:5" x14ac:dyDescent="0.25">
      <c r="A18563" s="221">
        <v>102249.028156131</v>
      </c>
      <c r="B18563" s="221">
        <v>-0.13776111447438799</v>
      </c>
      <c r="C18563" s="221">
        <v>1.6442044190887599</v>
      </c>
      <c r="D18563" s="221"/>
      <c r="E18563" s="221"/>
    </row>
    <row r="18564" spans="1:5" x14ac:dyDescent="0.25">
      <c r="A18564" s="221">
        <v>102254.443951348</v>
      </c>
      <c r="B18564" s="221">
        <v>1.5078360206356201</v>
      </c>
      <c r="C18564" s="221">
        <v>1.6441845855970401</v>
      </c>
      <c r="D18564" s="221"/>
      <c r="E18564" s="221"/>
    </row>
    <row r="18565" spans="1:5" x14ac:dyDescent="0.25">
      <c r="A18565" s="221">
        <v>102263.456066763</v>
      </c>
      <c r="B18565" s="221">
        <v>0.54597940512342003</v>
      </c>
      <c r="C18565" s="221">
        <v>1.64415163632379</v>
      </c>
      <c r="D18565" s="221"/>
      <c r="E18565" s="221"/>
    </row>
    <row r="18566" spans="1:5" x14ac:dyDescent="0.25">
      <c r="A18566" s="221">
        <v>102264.95173815099</v>
      </c>
      <c r="B18566" s="221">
        <v>0.41449948040210799</v>
      </c>
      <c r="C18566" s="221">
        <v>1.6441461745722601</v>
      </c>
      <c r="D18566" s="221"/>
      <c r="E18566" s="221"/>
    </row>
    <row r="18567" spans="1:5" x14ac:dyDescent="0.25">
      <c r="A18567" s="221">
        <v>102268.867071909</v>
      </c>
      <c r="B18567" s="221">
        <v>0.32115097289158201</v>
      </c>
      <c r="C18567" s="221">
        <v>1.6441318858004501</v>
      </c>
      <c r="D18567" s="221"/>
      <c r="E18567" s="221"/>
    </row>
    <row r="18568" spans="1:5" x14ac:dyDescent="0.25">
      <c r="A18568" s="221">
        <v>102291.1781294</v>
      </c>
      <c r="B18568" s="221">
        <v>-2.6162872591075002</v>
      </c>
      <c r="C18568" s="221">
        <v>1.6440507078833</v>
      </c>
      <c r="D18568" s="221"/>
      <c r="E18568" s="221"/>
    </row>
    <row r="18569" spans="1:5" x14ac:dyDescent="0.25">
      <c r="A18569" s="221">
        <v>102301.12514339401</v>
      </c>
      <c r="B18569" s="221">
        <v>1.7504607662931699</v>
      </c>
      <c r="C18569" s="221">
        <v>1.6440146502442701</v>
      </c>
      <c r="D18569" s="221"/>
      <c r="E18569" s="221"/>
    </row>
    <row r="18570" spans="1:5" x14ac:dyDescent="0.25">
      <c r="A18570" s="221">
        <v>102308.56011696999</v>
      </c>
      <c r="B18570" s="221">
        <v>2.9771354116472399</v>
      </c>
      <c r="C18570" s="221">
        <v>1.6439877526690001</v>
      </c>
      <c r="D18570" s="221"/>
      <c r="E18570" s="221"/>
    </row>
    <row r="18571" spans="1:5" x14ac:dyDescent="0.25">
      <c r="A18571" s="221">
        <v>102314.07102318401</v>
      </c>
      <c r="B18571" s="221">
        <v>0.93037430032345503</v>
      </c>
      <c r="C18571" s="221">
        <v>1.64396784714851</v>
      </c>
      <c r="D18571" s="221"/>
      <c r="E18571" s="221"/>
    </row>
    <row r="18572" spans="1:5" x14ac:dyDescent="0.25">
      <c r="A18572" s="221">
        <v>102321.591291765</v>
      </c>
      <c r="B18572" s="221">
        <v>3.6113723851972401</v>
      </c>
      <c r="C18572" s="221">
        <v>1.6439407209927801</v>
      </c>
      <c r="D18572" s="221"/>
      <c r="E18572" s="221"/>
    </row>
    <row r="18573" spans="1:5" x14ac:dyDescent="0.25">
      <c r="A18573" s="221">
        <v>102334.957657058</v>
      </c>
      <c r="B18573" s="221">
        <v>1.5994410623547699</v>
      </c>
      <c r="C18573" s="221">
        <v>1.6438926267187</v>
      </c>
      <c r="D18573" s="221"/>
      <c r="E18573" s="221"/>
    </row>
    <row r="18574" spans="1:5" x14ac:dyDescent="0.25">
      <c r="A18574" s="221">
        <v>102352.441608308</v>
      </c>
      <c r="B18574" s="221">
        <v>0.749701807661451</v>
      </c>
      <c r="C18574" s="221">
        <v>1.64382994143602</v>
      </c>
      <c r="D18574" s="221"/>
      <c r="E18574" s="221"/>
    </row>
    <row r="18575" spans="1:5" x14ac:dyDescent="0.25">
      <c r="A18575" s="221">
        <v>102384.29874329601</v>
      </c>
      <c r="B18575" s="221">
        <v>1.5836835712944599</v>
      </c>
      <c r="C18575" s="221">
        <v>1.64371637770543</v>
      </c>
      <c r="D18575" s="221"/>
      <c r="E18575" s="221"/>
    </row>
    <row r="18576" spans="1:5" x14ac:dyDescent="0.25">
      <c r="A18576" s="221">
        <v>102387.50549865401</v>
      </c>
      <c r="B18576" s="221">
        <v>3.9462012926450498</v>
      </c>
      <c r="C18576" s="221">
        <v>1.6437049930270999</v>
      </c>
      <c r="D18576" s="221"/>
      <c r="E18576" s="221"/>
    </row>
    <row r="18577" spans="1:5" x14ac:dyDescent="0.25">
      <c r="A18577" s="221">
        <v>102426.39883109101</v>
      </c>
      <c r="B18577" s="221">
        <v>2.3312397436787902</v>
      </c>
      <c r="C18577" s="221">
        <v>1.64356759207208</v>
      </c>
      <c r="D18577" s="221"/>
      <c r="E18577" s="221"/>
    </row>
    <row r="18578" spans="1:5" x14ac:dyDescent="0.25">
      <c r="A18578" s="221">
        <v>102445.949999</v>
      </c>
      <c r="B18578" s="221">
        <v>1.84085666940765</v>
      </c>
      <c r="C18578" s="221">
        <v>1.6434989953732999</v>
      </c>
      <c r="D18578" s="221"/>
      <c r="E18578" s="221"/>
    </row>
    <row r="18579" spans="1:5" x14ac:dyDescent="0.25">
      <c r="A18579" s="221">
        <v>102447.02321526701</v>
      </c>
      <c r="B18579" s="221">
        <v>1.3082513841352199</v>
      </c>
      <c r="C18579" s="221">
        <v>1.64349523906328</v>
      </c>
      <c r="D18579" s="221"/>
      <c r="E18579" s="221"/>
    </row>
    <row r="18580" spans="1:5" x14ac:dyDescent="0.25">
      <c r="A18580" s="221">
        <v>102455.59760490499</v>
      </c>
      <c r="B18580" s="221">
        <v>-1.6717451385775699</v>
      </c>
      <c r="C18580" s="221">
        <v>1.64346526243626</v>
      </c>
      <c r="D18580" s="221"/>
      <c r="E18580" s="221"/>
    </row>
    <row r="18581" spans="1:5" x14ac:dyDescent="0.25">
      <c r="A18581" s="221">
        <v>102461.476419004</v>
      </c>
      <c r="B18581" s="221">
        <v>1.7032037524158601</v>
      </c>
      <c r="C18581" s="221">
        <v>1.6434447447915901</v>
      </c>
      <c r="D18581" s="221"/>
      <c r="E18581" s="221"/>
    </row>
    <row r="18582" spans="1:5" x14ac:dyDescent="0.25">
      <c r="A18582" s="221">
        <v>102473.786277928</v>
      </c>
      <c r="B18582" s="221">
        <v>0.206169274348245</v>
      </c>
      <c r="C18582" s="221">
        <v>1.6434018745219401</v>
      </c>
      <c r="D18582" s="221"/>
      <c r="E18582" s="221"/>
    </row>
    <row r="18583" spans="1:5" x14ac:dyDescent="0.25">
      <c r="A18583" s="221">
        <v>102479.000199888</v>
      </c>
      <c r="B18583" s="221">
        <v>0.89899475353742997</v>
      </c>
      <c r="C18583" s="221">
        <v>1.6433837542029801</v>
      </c>
      <c r="D18583" s="221"/>
      <c r="E18583" s="221"/>
    </row>
    <row r="18584" spans="1:5" x14ac:dyDescent="0.25">
      <c r="A18584" s="221">
        <v>102499.125107434</v>
      </c>
      <c r="B18584" s="221">
        <v>1.2988835489894801</v>
      </c>
      <c r="C18584" s="221">
        <v>1.64331402267952</v>
      </c>
      <c r="D18584" s="221"/>
      <c r="E18584" s="221"/>
    </row>
    <row r="18585" spans="1:5" x14ac:dyDescent="0.25">
      <c r="A18585" s="221">
        <v>102503.27595871899</v>
      </c>
      <c r="B18585" s="221">
        <v>1.68132846083646</v>
      </c>
      <c r="C18585" s="221">
        <v>1.6432996817121499</v>
      </c>
      <c r="D18585" s="221"/>
      <c r="E18585" s="221"/>
    </row>
    <row r="18586" spans="1:5" x14ac:dyDescent="0.25">
      <c r="A18586" s="221">
        <v>102506.114108672</v>
      </c>
      <c r="B18586" s="221">
        <v>1.4425581293568099</v>
      </c>
      <c r="C18586" s="221">
        <v>1.6432898842144099</v>
      </c>
      <c r="D18586" s="221"/>
      <c r="E18586" s="221"/>
    </row>
    <row r="18587" spans="1:5" x14ac:dyDescent="0.25">
      <c r="A18587" s="221">
        <v>102510.881531979</v>
      </c>
      <c r="B18587" s="221">
        <v>0.871145989391375</v>
      </c>
      <c r="C18587" s="221">
        <v>1.64327344163293</v>
      </c>
      <c r="D18587" s="221"/>
      <c r="E18587" s="221"/>
    </row>
    <row r="18588" spans="1:5" x14ac:dyDescent="0.25">
      <c r="A18588" s="221">
        <v>102523.10805886</v>
      </c>
      <c r="B18588" s="221">
        <v>0.70673519295152398</v>
      </c>
      <c r="C18588" s="221">
        <v>1.64323135838839</v>
      </c>
      <c r="D18588" s="221"/>
      <c r="E18588" s="221"/>
    </row>
    <row r="18589" spans="1:5" x14ac:dyDescent="0.25">
      <c r="A18589" s="221">
        <v>102555.016010053</v>
      </c>
      <c r="B18589" s="221">
        <v>1.94571725424451</v>
      </c>
      <c r="C18589" s="221">
        <v>1.64312212536433</v>
      </c>
      <c r="D18589" s="221"/>
      <c r="E18589" s="221"/>
    </row>
    <row r="18590" spans="1:5" x14ac:dyDescent="0.25">
      <c r="A18590" s="221">
        <v>102576.637282226</v>
      </c>
      <c r="B18590" s="221">
        <v>2.5120847673676199</v>
      </c>
      <c r="C18590" s="221">
        <v>1.6430485564706201</v>
      </c>
      <c r="D18590" s="221"/>
      <c r="E18590" s="221"/>
    </row>
    <row r="18591" spans="1:5" x14ac:dyDescent="0.25">
      <c r="A18591" s="221">
        <v>102583.25214974101</v>
      </c>
      <c r="B18591" s="221">
        <v>1.81421069396448</v>
      </c>
      <c r="C18591" s="221">
        <v>1.64302612961016</v>
      </c>
      <c r="D18591" s="221"/>
      <c r="E18591" s="221"/>
    </row>
    <row r="18592" spans="1:5" x14ac:dyDescent="0.25">
      <c r="A18592" s="221">
        <v>102587.10941254599</v>
      </c>
      <c r="B18592" s="221">
        <v>0.17302283328615201</v>
      </c>
      <c r="C18592" s="221">
        <v>1.6430130685631901</v>
      </c>
      <c r="D18592" s="221"/>
      <c r="E18592" s="221"/>
    </row>
    <row r="18593" spans="1:5" x14ac:dyDescent="0.25">
      <c r="A18593" s="221">
        <v>102616.401102964</v>
      </c>
      <c r="B18593" s="221">
        <v>0.71893303040846401</v>
      </c>
      <c r="C18593" s="221">
        <v>1.64291428061294</v>
      </c>
      <c r="D18593" s="221"/>
      <c r="E18593" s="221"/>
    </row>
    <row r="18594" spans="1:5" x14ac:dyDescent="0.25">
      <c r="A18594" s="221">
        <v>102617.203851996</v>
      </c>
      <c r="B18594" s="221">
        <v>2.3105984030040498</v>
      </c>
      <c r="C18594" s="221">
        <v>1.64291158314848</v>
      </c>
      <c r="D18594" s="221"/>
      <c r="E18594" s="221"/>
    </row>
    <row r="18595" spans="1:5" x14ac:dyDescent="0.25">
      <c r="A18595" s="221">
        <v>102630.743347255</v>
      </c>
      <c r="B18595" s="221">
        <v>3.4252580394264598</v>
      </c>
      <c r="C18595" s="221">
        <v>1.6428661657196699</v>
      </c>
      <c r="D18595" s="221"/>
      <c r="E18595" s="221"/>
    </row>
    <row r="18596" spans="1:5" x14ac:dyDescent="0.25">
      <c r="A18596" s="221">
        <v>102640.927982205</v>
      </c>
      <c r="B18596" s="221">
        <v>1.5166753715160499</v>
      </c>
      <c r="C18596" s="221">
        <v>1.6428321003477</v>
      </c>
      <c r="D18596" s="221"/>
      <c r="E18596" s="221"/>
    </row>
    <row r="18597" spans="1:5" x14ac:dyDescent="0.25">
      <c r="A18597" s="221">
        <v>102642.751464405</v>
      </c>
      <c r="B18597" s="221">
        <v>0.45078339971904602</v>
      </c>
      <c r="C18597" s="221">
        <v>1.64282601010871</v>
      </c>
      <c r="D18597" s="221"/>
      <c r="E18597" s="221"/>
    </row>
    <row r="18598" spans="1:5" x14ac:dyDescent="0.25">
      <c r="A18598" s="221">
        <v>102650.206437446</v>
      </c>
      <c r="B18598" s="221">
        <v>3.0857003588710601</v>
      </c>
      <c r="C18598" s="221">
        <v>1.64280113941189</v>
      </c>
      <c r="D18598" s="221"/>
      <c r="E18598" s="221"/>
    </row>
    <row r="18599" spans="1:5" x14ac:dyDescent="0.25">
      <c r="A18599" s="221">
        <v>102726.52248757301</v>
      </c>
      <c r="B18599" s="221">
        <v>2.2292862746062601</v>
      </c>
      <c r="C18599" s="221">
        <v>1.6425491338131999</v>
      </c>
      <c r="D18599" s="221"/>
      <c r="E18599" s="221"/>
    </row>
    <row r="18600" spans="1:5" x14ac:dyDescent="0.25">
      <c r="A18600" s="221">
        <v>102730.811738605</v>
      </c>
      <c r="B18600" s="221">
        <v>0.62112323889267396</v>
      </c>
      <c r="C18600" s="221">
        <v>1.6425351101018999</v>
      </c>
      <c r="D18600" s="221"/>
      <c r="E18600" s="221"/>
    </row>
    <row r="18601" spans="1:5" x14ac:dyDescent="0.25">
      <c r="A18601" s="221">
        <v>102735.32674939001</v>
      </c>
      <c r="B18601" s="221">
        <v>1.9586675190062199</v>
      </c>
      <c r="C18601" s="221">
        <v>1.6425203643242501</v>
      </c>
      <c r="D18601" s="221"/>
      <c r="E18601" s="221"/>
    </row>
    <row r="18602" spans="1:5" x14ac:dyDescent="0.25">
      <c r="A18602" s="221">
        <v>102745.151168542</v>
      </c>
      <c r="B18602" s="221">
        <v>1.2947453439760901</v>
      </c>
      <c r="C18602" s="221">
        <v>1.6424883351814199</v>
      </c>
      <c r="D18602" s="221"/>
      <c r="E18602" s="221"/>
    </row>
    <row r="18603" spans="1:5" x14ac:dyDescent="0.25">
      <c r="A18603" s="221">
        <v>102746.694153074</v>
      </c>
      <c r="B18603" s="221">
        <v>2.2001764517717102</v>
      </c>
      <c r="C18603" s="221">
        <v>1.64248331188829</v>
      </c>
      <c r="D18603" s="221"/>
      <c r="E18603" s="221"/>
    </row>
    <row r="18604" spans="1:5" x14ac:dyDescent="0.25">
      <c r="A18604" s="221">
        <v>102754.47483707</v>
      </c>
      <c r="B18604" s="221">
        <v>0.56708807559016094</v>
      </c>
      <c r="C18604" s="221">
        <v>1.6424580105907201</v>
      </c>
      <c r="D18604" s="221"/>
      <c r="E18604" s="221"/>
    </row>
    <row r="18605" spans="1:5" x14ac:dyDescent="0.25">
      <c r="A18605" s="221">
        <v>102783.512267161</v>
      </c>
      <c r="B18605" s="221">
        <v>1.57090538285301</v>
      </c>
      <c r="C18605" s="221">
        <v>1.64236401796739</v>
      </c>
      <c r="D18605" s="221"/>
      <c r="E18605" s="221"/>
    </row>
    <row r="18606" spans="1:5" x14ac:dyDescent="0.25">
      <c r="A18606" s="221">
        <v>102783.83023060601</v>
      </c>
      <c r="B18606" s="221">
        <v>2.13655645281281</v>
      </c>
      <c r="C18606" s="221">
        <v>1.6423629916853699</v>
      </c>
      <c r="D18606" s="221"/>
      <c r="E18606" s="221"/>
    </row>
    <row r="18607" spans="1:5" x14ac:dyDescent="0.25">
      <c r="A18607" s="221">
        <v>102792.068291205</v>
      </c>
      <c r="B18607" s="221">
        <v>4.1076517254468001</v>
      </c>
      <c r="C18607" s="221">
        <v>1.6423364509748399</v>
      </c>
      <c r="D18607" s="221"/>
      <c r="E18607" s="221"/>
    </row>
    <row r="18608" spans="1:5" x14ac:dyDescent="0.25">
      <c r="A18608" s="221">
        <v>102801.200321129</v>
      </c>
      <c r="B18608" s="221">
        <v>2.49595569405425</v>
      </c>
      <c r="C18608" s="221">
        <v>1.6423070939006901</v>
      </c>
      <c r="D18608" s="221"/>
      <c r="E18608" s="221"/>
    </row>
    <row r="18609" spans="1:5" x14ac:dyDescent="0.25">
      <c r="A18609" s="221">
        <v>102815.516231715</v>
      </c>
      <c r="B18609" s="221">
        <v>2.6877764833518101</v>
      </c>
      <c r="C18609" s="221">
        <v>1.64226120681441</v>
      </c>
      <c r="D18609" s="221"/>
      <c r="E18609" s="221"/>
    </row>
    <row r="18610" spans="1:5" x14ac:dyDescent="0.25">
      <c r="A18610" s="221">
        <v>102829.635225531</v>
      </c>
      <c r="B18610" s="221">
        <v>1.70763227565975</v>
      </c>
      <c r="C18610" s="221">
        <v>1.64221611196946</v>
      </c>
      <c r="D18610" s="221"/>
      <c r="E18610" s="221"/>
    </row>
    <row r="18611" spans="1:5" x14ac:dyDescent="0.25">
      <c r="A18611" s="221">
        <v>102842.442677482</v>
      </c>
      <c r="B18611" s="221">
        <v>1.65082070400837</v>
      </c>
      <c r="C18611" s="221">
        <v>1.64217534427134</v>
      </c>
      <c r="D18611" s="221"/>
      <c r="E18611" s="221"/>
    </row>
    <row r="18612" spans="1:5" x14ac:dyDescent="0.25">
      <c r="A18612" s="221">
        <v>102887.670330486</v>
      </c>
      <c r="B18612" s="221">
        <v>1.10753267357637</v>
      </c>
      <c r="C18612" s="221">
        <v>1.64203242887817</v>
      </c>
      <c r="D18612" s="221"/>
      <c r="E18612" s="221"/>
    </row>
    <row r="18613" spans="1:5" x14ac:dyDescent="0.25">
      <c r="A18613" s="221">
        <v>102908.21162862099</v>
      </c>
      <c r="B18613" s="221">
        <v>2.4995147257531598</v>
      </c>
      <c r="C18613" s="221">
        <v>1.64196805938097</v>
      </c>
      <c r="D18613" s="221"/>
      <c r="E18613" s="221"/>
    </row>
    <row r="18614" spans="1:5" x14ac:dyDescent="0.25">
      <c r="A18614" s="221">
        <v>102917.144186522</v>
      </c>
      <c r="B18614" s="221">
        <v>1.9901430585239199</v>
      </c>
      <c r="C18614" s="221">
        <v>1.64194017262451</v>
      </c>
      <c r="D18614" s="221"/>
      <c r="E18614" s="221"/>
    </row>
    <row r="18615" spans="1:5" x14ac:dyDescent="0.25">
      <c r="A18615" s="221">
        <v>102920.33060384401</v>
      </c>
      <c r="B18615" s="221">
        <v>3.48904545906186</v>
      </c>
      <c r="C18615" s="221">
        <v>1.6419302402431699</v>
      </c>
      <c r="D18615" s="221"/>
      <c r="E18615" s="221"/>
    </row>
    <row r="18616" spans="1:5" x14ac:dyDescent="0.25">
      <c r="A18616" s="221">
        <v>102921.588147216</v>
      </c>
      <c r="B18616" s="221">
        <v>4.1214503025602598</v>
      </c>
      <c r="C18616" s="221">
        <v>1.6419263225779499</v>
      </c>
      <c r="D18616" s="221"/>
      <c r="E18616" s="221"/>
    </row>
    <row r="18617" spans="1:5" x14ac:dyDescent="0.25">
      <c r="A18617" s="221">
        <v>102923.21101771999</v>
      </c>
      <c r="B18617" s="221">
        <v>1.0775680667665299</v>
      </c>
      <c r="C18617" s="221">
        <v>1.6419212686567</v>
      </c>
      <c r="D18617" s="221"/>
      <c r="E18617" s="221"/>
    </row>
    <row r="18618" spans="1:5" x14ac:dyDescent="0.25">
      <c r="A18618" s="221">
        <v>102926.724882412</v>
      </c>
      <c r="B18618" s="221">
        <v>1.0879268874779</v>
      </c>
      <c r="C18618" s="221">
        <v>1.6419103338166501</v>
      </c>
      <c r="D18618" s="221"/>
      <c r="E18618" s="221"/>
    </row>
    <row r="18619" spans="1:5" x14ac:dyDescent="0.25">
      <c r="A18619" s="221">
        <v>102934.964862878</v>
      </c>
      <c r="B18619" s="221">
        <v>1.0559117537746201</v>
      </c>
      <c r="C18619" s="221">
        <v>1.6418847275047701</v>
      </c>
      <c r="D18619" s="221"/>
      <c r="E18619" s="221"/>
    </row>
    <row r="18620" spans="1:5" x14ac:dyDescent="0.25">
      <c r="A18620" s="221">
        <v>102938.240152882</v>
      </c>
      <c r="B18620" s="221">
        <v>1.5006225910776601</v>
      </c>
      <c r="C18620" s="221">
        <v>1.64187456462348</v>
      </c>
      <c r="D18620" s="221"/>
      <c r="E18620" s="221"/>
    </row>
    <row r="18621" spans="1:5" x14ac:dyDescent="0.25">
      <c r="A18621" s="221">
        <v>102969.17750201499</v>
      </c>
      <c r="B18621" s="221">
        <v>1.5653179965761499</v>
      </c>
      <c r="C18621" s="221">
        <v>1.64177898939568</v>
      </c>
      <c r="D18621" s="221"/>
      <c r="E18621" s="221"/>
    </row>
    <row r="18622" spans="1:5" x14ac:dyDescent="0.25">
      <c r="A18622" s="221">
        <v>102973.552666915</v>
      </c>
      <c r="B18622" s="221">
        <v>0.51461921243745001</v>
      </c>
      <c r="C18622" s="221">
        <v>1.6417655343911901</v>
      </c>
      <c r="D18622" s="221"/>
      <c r="E18622" s="221"/>
    </row>
    <row r="18623" spans="1:5" x14ac:dyDescent="0.25">
      <c r="A18623" s="221">
        <v>102981.086074466</v>
      </c>
      <c r="B18623" s="221">
        <v>2.0960428455097699</v>
      </c>
      <c r="C18623" s="221">
        <v>1.6417424023301199</v>
      </c>
      <c r="D18623" s="221"/>
      <c r="E18623" s="221"/>
    </row>
    <row r="18624" spans="1:5" x14ac:dyDescent="0.25">
      <c r="A18624" s="221">
        <v>103017.443743957</v>
      </c>
      <c r="B18624" s="221">
        <v>1.1309376057548199</v>
      </c>
      <c r="C18624" s="221">
        <v>1.6416313937440901</v>
      </c>
      <c r="D18624" s="221"/>
      <c r="E18624" s="221"/>
    </row>
    <row r="18625" spans="1:5" x14ac:dyDescent="0.25">
      <c r="A18625" s="221">
        <v>103024.828437134</v>
      </c>
      <c r="B18625" s="221">
        <v>0.71490954138446705</v>
      </c>
      <c r="C18625" s="221">
        <v>1.64160897411238</v>
      </c>
      <c r="D18625" s="221"/>
      <c r="E18625" s="221"/>
    </row>
    <row r="18626" spans="1:5" x14ac:dyDescent="0.25">
      <c r="A18626" s="221">
        <v>103040.22104233201</v>
      </c>
      <c r="B18626" s="221">
        <v>-0.27524080754667302</v>
      </c>
      <c r="C18626" s="221">
        <v>1.6415623895403899</v>
      </c>
      <c r="D18626" s="221"/>
      <c r="E18626" s="221"/>
    </row>
    <row r="18627" spans="1:5" x14ac:dyDescent="0.25">
      <c r="A18627" s="221">
        <v>103082.900329802</v>
      </c>
      <c r="B18627" s="221">
        <v>1.8197259017748599</v>
      </c>
      <c r="C18627" s="221">
        <v>1.6414341674139601</v>
      </c>
      <c r="D18627" s="221"/>
      <c r="E18627" s="221"/>
    </row>
    <row r="18628" spans="1:5" x14ac:dyDescent="0.25">
      <c r="A18628" s="221">
        <v>103087.828235076</v>
      </c>
      <c r="B18628" s="221">
        <v>1.3271950778708499</v>
      </c>
      <c r="C18628" s="221">
        <v>1.6414194555949499</v>
      </c>
      <c r="D18628" s="221"/>
      <c r="E18628" s="221"/>
    </row>
    <row r="18629" spans="1:5" x14ac:dyDescent="0.25">
      <c r="A18629" s="221">
        <v>103088.42673233</v>
      </c>
      <c r="B18629" s="221">
        <v>1.12071713363051</v>
      </c>
      <c r="C18629" s="221">
        <v>1.64141767013314</v>
      </c>
      <c r="D18629" s="221"/>
      <c r="E18629" s="221"/>
    </row>
    <row r="18630" spans="1:5" x14ac:dyDescent="0.25">
      <c r="A18630" s="221">
        <v>103094.82089883801</v>
      </c>
      <c r="B18630" s="221">
        <v>0.28324357096394198</v>
      </c>
      <c r="C18630" s="221">
        <v>1.6413986123320801</v>
      </c>
      <c r="D18630" s="221"/>
      <c r="E18630" s="221"/>
    </row>
    <row r="18631" spans="1:5" x14ac:dyDescent="0.25">
      <c r="A18631" s="221">
        <v>103121.702915926</v>
      </c>
      <c r="B18631" s="221">
        <v>1.9445440675186301</v>
      </c>
      <c r="C18631" s="221">
        <v>1.6413188411481301</v>
      </c>
      <c r="D18631" s="221"/>
      <c r="E18631" s="221"/>
    </row>
    <row r="18632" spans="1:5" x14ac:dyDescent="0.25">
      <c r="A18632" s="221">
        <v>103143.83840617401</v>
      </c>
      <c r="B18632" s="221">
        <v>1.63240835056637</v>
      </c>
      <c r="C18632" s="221">
        <v>1.6412535797073999</v>
      </c>
      <c r="D18632" s="221"/>
      <c r="E18632" s="221"/>
    </row>
    <row r="18633" spans="1:5" x14ac:dyDescent="0.25">
      <c r="A18633" s="221">
        <v>103172.266013068</v>
      </c>
      <c r="B18633" s="221">
        <v>4.45189383609139</v>
      </c>
      <c r="C18633" s="221">
        <v>1.64117032873928</v>
      </c>
      <c r="D18633" s="221"/>
      <c r="E18633" s="221"/>
    </row>
    <row r="18634" spans="1:5" x14ac:dyDescent="0.25">
      <c r="A18634" s="221">
        <v>103175.72096166</v>
      </c>
      <c r="B18634" s="221">
        <v>4.6284322220379002</v>
      </c>
      <c r="C18634" s="221">
        <v>1.6411602537886201</v>
      </c>
      <c r="D18634" s="221"/>
      <c r="E18634" s="221"/>
    </row>
    <row r="18635" spans="1:5" x14ac:dyDescent="0.25">
      <c r="A18635" s="221">
        <v>103189.676134127</v>
      </c>
      <c r="B18635" s="221">
        <v>2.9988050609371002</v>
      </c>
      <c r="C18635" s="221">
        <v>1.6411196538339901</v>
      </c>
      <c r="D18635" s="221"/>
      <c r="E18635" s="221"/>
    </row>
    <row r="18636" spans="1:5" x14ac:dyDescent="0.25">
      <c r="A18636" s="221">
        <v>103204.877637078</v>
      </c>
      <c r="B18636" s="221">
        <v>2.8190232419585999</v>
      </c>
      <c r="C18636" s="221">
        <v>1.6410756003770399</v>
      </c>
      <c r="D18636" s="221"/>
      <c r="E18636" s="221"/>
    </row>
    <row r="18637" spans="1:5" x14ac:dyDescent="0.25">
      <c r="A18637" s="221">
        <v>103206.06699762</v>
      </c>
      <c r="B18637" s="221">
        <v>0.63531404147771897</v>
      </c>
      <c r="C18637" s="221">
        <v>1.6410721612283601</v>
      </c>
      <c r="D18637" s="221"/>
      <c r="E18637" s="221"/>
    </row>
    <row r="18638" spans="1:5" x14ac:dyDescent="0.25">
      <c r="A18638" s="221">
        <v>103208.247771009</v>
      </c>
      <c r="B18638" s="221">
        <v>0.41657425869459103</v>
      </c>
      <c r="C18638" s="221">
        <v>1.6410658581713999</v>
      </c>
      <c r="D18638" s="221"/>
      <c r="E18638" s="221"/>
    </row>
    <row r="18639" spans="1:5" x14ac:dyDescent="0.25">
      <c r="A18639" s="221">
        <v>103210.16547001401</v>
      </c>
      <c r="B18639" s="221">
        <v>1.3061891465897499</v>
      </c>
      <c r="C18639" s="221">
        <v>1.6410603185280901</v>
      </c>
      <c r="D18639" s="221"/>
      <c r="E18639" s="221"/>
    </row>
    <row r="18640" spans="1:5" x14ac:dyDescent="0.25">
      <c r="A18640" s="221">
        <v>103230.41490652</v>
      </c>
      <c r="B18640" s="221">
        <v>1.6323673623332999</v>
      </c>
      <c r="C18640" s="221">
        <v>1.6410019984076001</v>
      </c>
      <c r="D18640" s="221"/>
      <c r="E18640" s="221"/>
    </row>
    <row r="18641" spans="1:5" x14ac:dyDescent="0.25">
      <c r="A18641" s="221">
        <v>103278.674733409</v>
      </c>
      <c r="B18641" s="221">
        <v>4.2544505445274003</v>
      </c>
      <c r="C18641" s="221">
        <v>1.6408642871480199</v>
      </c>
      <c r="D18641" s="221"/>
      <c r="E18641" s="221"/>
    </row>
    <row r="18642" spans="1:5" x14ac:dyDescent="0.25">
      <c r="A18642" s="221">
        <v>103304.422461572</v>
      </c>
      <c r="B18642" s="221">
        <v>0.369923403200767</v>
      </c>
      <c r="C18642" s="221">
        <v>1.64079155150084</v>
      </c>
      <c r="D18642" s="221"/>
      <c r="E18642" s="221"/>
    </row>
    <row r="18643" spans="1:5" x14ac:dyDescent="0.25">
      <c r="A18643" s="221">
        <v>103341.10525628401</v>
      </c>
      <c r="B18643" s="221">
        <v>1.5081612301145499</v>
      </c>
      <c r="C18643" s="221">
        <v>1.64068880740987</v>
      </c>
      <c r="D18643" s="221"/>
      <c r="E18643" s="221"/>
    </row>
    <row r="18644" spans="1:5" x14ac:dyDescent="0.25">
      <c r="A18644" s="221">
        <v>103344.22226762401</v>
      </c>
      <c r="B18644" s="221">
        <v>4.1266303764397903E-2</v>
      </c>
      <c r="C18644" s="221">
        <v>1.6406801254980701</v>
      </c>
      <c r="D18644" s="221"/>
      <c r="E18644" s="221"/>
    </row>
    <row r="18645" spans="1:5" x14ac:dyDescent="0.25">
      <c r="A18645" s="221">
        <v>103351.63966782999</v>
      </c>
      <c r="B18645" s="221">
        <v>3.6272322079465198</v>
      </c>
      <c r="C18645" s="221">
        <v>1.6406594930562299</v>
      </c>
      <c r="D18645" s="221"/>
      <c r="E18645" s="221"/>
    </row>
    <row r="18646" spans="1:5" x14ac:dyDescent="0.25">
      <c r="A18646" s="221">
        <v>103387.35304898499</v>
      </c>
      <c r="B18646" s="221">
        <v>1.6487949470814101</v>
      </c>
      <c r="C18646" s="221">
        <v>1.6405607471730299</v>
      </c>
      <c r="D18646" s="221"/>
      <c r="E18646" s="221"/>
    </row>
    <row r="18647" spans="1:5" x14ac:dyDescent="0.25">
      <c r="A18647" s="221">
        <v>103437.38207013501</v>
      </c>
      <c r="B18647" s="221">
        <v>2.45974245903313</v>
      </c>
      <c r="C18647" s="221">
        <v>1.6404240581353999</v>
      </c>
      <c r="D18647" s="221"/>
      <c r="E18647" s="221"/>
    </row>
    <row r="18648" spans="1:5" x14ac:dyDescent="0.25">
      <c r="A18648" s="221">
        <v>103441.779315764</v>
      </c>
      <c r="B18648" s="221">
        <v>0.68798072175071401</v>
      </c>
      <c r="C18648" s="221">
        <v>1.64041213542071</v>
      </c>
      <c r="D18648" s="221"/>
      <c r="E18648" s="221"/>
    </row>
    <row r="18649" spans="1:5" x14ac:dyDescent="0.25">
      <c r="A18649" s="221">
        <v>103457.31975846599</v>
      </c>
      <c r="B18649" s="221">
        <v>1.9312210903770199</v>
      </c>
      <c r="C18649" s="221">
        <v>1.64037011699609</v>
      </c>
      <c r="D18649" s="221"/>
      <c r="E18649" s="221"/>
    </row>
    <row r="18650" spans="1:5" x14ac:dyDescent="0.25">
      <c r="A18650" s="221">
        <v>103470.506326751</v>
      </c>
      <c r="B18650" s="221">
        <v>1.6633517376909399</v>
      </c>
      <c r="C18650" s="221">
        <v>1.64033460715117</v>
      </c>
      <c r="D18650" s="221"/>
      <c r="E18650" s="221"/>
    </row>
    <row r="18651" spans="1:5" x14ac:dyDescent="0.25">
      <c r="A18651" s="221">
        <v>103488.007793171</v>
      </c>
      <c r="B18651" s="221">
        <v>-8.4290923679153404E-2</v>
      </c>
      <c r="C18651" s="221">
        <v>1.64028768191236</v>
      </c>
      <c r="D18651" s="221"/>
      <c r="E18651" s="221"/>
    </row>
    <row r="18652" spans="1:5" x14ac:dyDescent="0.25">
      <c r="A18652" s="221">
        <v>103503.519616873</v>
      </c>
      <c r="B18652" s="221">
        <v>0.309323350774249</v>
      </c>
      <c r="C18652" s="221">
        <v>1.6402462856965201</v>
      </c>
      <c r="D18652" s="221"/>
      <c r="E18652" s="221"/>
    </row>
    <row r="18653" spans="1:5" x14ac:dyDescent="0.25">
      <c r="A18653" s="221">
        <v>103508.65705630901</v>
      </c>
      <c r="B18653" s="221">
        <v>1.58139887316855</v>
      </c>
      <c r="C18653" s="221">
        <v>1.64023261569335</v>
      </c>
      <c r="D18653" s="221"/>
      <c r="E18653" s="221"/>
    </row>
    <row r="18654" spans="1:5" x14ac:dyDescent="0.25">
      <c r="A18654" s="221">
        <v>103531.466266862</v>
      </c>
      <c r="B18654" s="221">
        <v>0.58491922730490298</v>
      </c>
      <c r="C18654" s="221">
        <v>1.6401721649669401</v>
      </c>
      <c r="D18654" s="221"/>
      <c r="E18654" s="221"/>
    </row>
    <row r="18655" spans="1:5" x14ac:dyDescent="0.25">
      <c r="A18655" s="221">
        <v>103560.506095049</v>
      </c>
      <c r="B18655" s="221">
        <v>2.6274875581116901</v>
      </c>
      <c r="C18655" s="221">
        <v>1.64009577059711</v>
      </c>
      <c r="D18655" s="221"/>
      <c r="E18655" s="221"/>
    </row>
    <row r="18656" spans="1:5" x14ac:dyDescent="0.25">
      <c r="A18656" s="221">
        <v>103562.788090924</v>
      </c>
      <c r="B18656" s="221">
        <v>2.2696514396044001</v>
      </c>
      <c r="C18656" s="221">
        <v>1.6400897943858499</v>
      </c>
      <c r="D18656" s="221"/>
      <c r="E18656" s="221"/>
    </row>
    <row r="18657" spans="1:5" x14ac:dyDescent="0.25">
      <c r="A18657" s="221">
        <v>103639.86296711399</v>
      </c>
      <c r="B18657" s="221">
        <v>3.38696644624163</v>
      </c>
      <c r="C18657" s="221">
        <v>1.6398902482491</v>
      </c>
      <c r="D18657" s="221"/>
      <c r="E18657" s="221"/>
    </row>
    <row r="18658" spans="1:5" x14ac:dyDescent="0.25">
      <c r="A18658" s="221">
        <v>103649.95164801501</v>
      </c>
      <c r="B18658" s="221">
        <v>0.59391052601562899</v>
      </c>
      <c r="C18658" s="221">
        <v>1.6398644588101801</v>
      </c>
      <c r="D18658" s="221"/>
      <c r="E18658" s="221"/>
    </row>
    <row r="18659" spans="1:5" x14ac:dyDescent="0.25">
      <c r="A18659" s="221">
        <v>103659.53511411999</v>
      </c>
      <c r="B18659" s="221">
        <v>3.36467535255021</v>
      </c>
      <c r="C18659" s="221">
        <v>1.6398400314052699</v>
      </c>
      <c r="D18659" s="221"/>
      <c r="E18659" s="221"/>
    </row>
    <row r="18660" spans="1:5" x14ac:dyDescent="0.25">
      <c r="A18660" s="221">
        <v>103666.37865097501</v>
      </c>
      <c r="B18660" s="221">
        <v>1.9489119475209999</v>
      </c>
      <c r="C18660" s="221">
        <v>1.6398226298836001</v>
      </c>
      <c r="D18660" s="221"/>
      <c r="E18660" s="221"/>
    </row>
    <row r="18661" spans="1:5" x14ac:dyDescent="0.25">
      <c r="A18661" s="221">
        <v>103698.5648125</v>
      </c>
      <c r="B18661" s="221">
        <v>1.85699697086723</v>
      </c>
      <c r="C18661" s="221">
        <v>1.63974125715651</v>
      </c>
      <c r="D18661" s="221"/>
      <c r="E18661" s="221"/>
    </row>
    <row r="18662" spans="1:5" x14ac:dyDescent="0.25">
      <c r="A18662" s="221">
        <v>103698.7956668</v>
      </c>
      <c r="B18662" s="221">
        <v>2.3816590232379302</v>
      </c>
      <c r="C18662" s="221">
        <v>1.63974067630495</v>
      </c>
      <c r="D18662" s="221"/>
      <c r="E18662" s="221"/>
    </row>
    <row r="18663" spans="1:5" x14ac:dyDescent="0.25">
      <c r="A18663" s="221">
        <v>103719.81919850899</v>
      </c>
      <c r="B18663" s="221">
        <v>1.3983492868062</v>
      </c>
      <c r="C18663" s="221">
        <v>1.63968794553223</v>
      </c>
      <c r="D18663" s="221"/>
      <c r="E18663" s="221"/>
    </row>
    <row r="18664" spans="1:5" x14ac:dyDescent="0.25">
      <c r="A18664" s="221">
        <v>103776.12062498101</v>
      </c>
      <c r="B18664" s="221">
        <v>2.06343930992408</v>
      </c>
      <c r="C18664" s="221">
        <v>1.6395483495577301</v>
      </c>
      <c r="D18664" s="221"/>
      <c r="E18664" s="221"/>
    </row>
    <row r="18665" spans="1:5" x14ac:dyDescent="0.25">
      <c r="A18665" s="221">
        <v>103795.30026268899</v>
      </c>
      <c r="B18665" s="221">
        <v>-0.172179431612762</v>
      </c>
      <c r="C18665" s="221">
        <v>1.6395013313725399</v>
      </c>
      <c r="D18665" s="221"/>
      <c r="E18665" s="221"/>
    </row>
    <row r="18666" spans="1:5" x14ac:dyDescent="0.25">
      <c r="A18666" s="221">
        <v>103799.69276745401</v>
      </c>
      <c r="B18666" s="221">
        <v>3.39965725856421</v>
      </c>
      <c r="C18666" s="221">
        <v>1.6394906015934001</v>
      </c>
      <c r="D18666" s="221"/>
      <c r="E18666" s="221"/>
    </row>
    <row r="18667" spans="1:5" x14ac:dyDescent="0.25">
      <c r="A18667" s="221">
        <v>103822.415730425</v>
      </c>
      <c r="B18667" s="221">
        <v>3.2310519259650201</v>
      </c>
      <c r="C18667" s="221">
        <v>1.6394353226652301</v>
      </c>
      <c r="D18667" s="221"/>
      <c r="E18667" s="221"/>
    </row>
    <row r="18668" spans="1:5" x14ac:dyDescent="0.25">
      <c r="A18668" s="221">
        <v>103831.549415311</v>
      </c>
      <c r="B18668" s="221">
        <v>3.9732208044463801</v>
      </c>
      <c r="C18668" s="221">
        <v>1.6394132101730099</v>
      </c>
      <c r="D18668" s="221"/>
      <c r="E18668" s="221"/>
    </row>
    <row r="18669" spans="1:5" x14ac:dyDescent="0.25">
      <c r="A18669" s="221">
        <v>103838.19840669099</v>
      </c>
      <c r="B18669" s="221">
        <v>1.5227613610608399</v>
      </c>
      <c r="C18669" s="221">
        <v>1.63939715245658</v>
      </c>
      <c r="D18669" s="221"/>
      <c r="E18669" s="221"/>
    </row>
    <row r="18670" spans="1:5" x14ac:dyDescent="0.25">
      <c r="A18670" s="221">
        <v>103865.71184473801</v>
      </c>
      <c r="B18670" s="221">
        <v>2.8584157185740402</v>
      </c>
      <c r="C18670" s="221">
        <v>1.63933104810062</v>
      </c>
      <c r="D18670" s="221"/>
      <c r="E18670" s="221"/>
    </row>
    <row r="18671" spans="1:5" x14ac:dyDescent="0.25">
      <c r="A18671" s="221">
        <v>103892.97575460401</v>
      </c>
      <c r="B18671" s="221">
        <v>1.0621560959573699</v>
      </c>
      <c r="C18671" s="221">
        <v>1.6392660925867999</v>
      </c>
      <c r="D18671" s="221"/>
      <c r="E18671" s="221"/>
    </row>
    <row r="18672" spans="1:5" x14ac:dyDescent="0.25">
      <c r="A18672" s="221">
        <v>103915.155722102</v>
      </c>
      <c r="B18672" s="221">
        <v>1.87022218713002</v>
      </c>
      <c r="C18672" s="221">
        <v>1.63921365137995</v>
      </c>
      <c r="D18672" s="221"/>
      <c r="E18672" s="221"/>
    </row>
    <row r="18673" spans="1:5" x14ac:dyDescent="0.25">
      <c r="A18673" s="221">
        <v>103923.015723983</v>
      </c>
      <c r="B18673" s="221">
        <v>0.42908253580364902</v>
      </c>
      <c r="C18673" s="221">
        <v>1.6391951539807099</v>
      </c>
      <c r="D18673" s="221"/>
      <c r="E18673" s="221"/>
    </row>
    <row r="18674" spans="1:5" x14ac:dyDescent="0.25">
      <c r="A18674" s="221">
        <v>103930.51418203401</v>
      </c>
      <c r="B18674" s="221">
        <v>3.34876343116626</v>
      </c>
      <c r="C18674" s="221">
        <v>1.63917754951707</v>
      </c>
      <c r="D18674" s="221"/>
      <c r="E18674" s="221"/>
    </row>
    <row r="18675" spans="1:5" x14ac:dyDescent="0.25">
      <c r="A18675" s="221">
        <v>103933.388989185</v>
      </c>
      <c r="B18675" s="221">
        <v>0.82096082108738</v>
      </c>
      <c r="C18675" s="221">
        <v>1.63917081109838</v>
      </c>
      <c r="D18675" s="221"/>
      <c r="E18675" s="221"/>
    </row>
    <row r="18676" spans="1:5" x14ac:dyDescent="0.25">
      <c r="A18676" s="221">
        <v>103943.590330753</v>
      </c>
      <c r="B18676" s="221">
        <v>1.5218250979777601</v>
      </c>
      <c r="C18676" s="221">
        <v>1.63914695056422</v>
      </c>
      <c r="D18676" s="221"/>
      <c r="E18676" s="221"/>
    </row>
    <row r="18677" spans="1:5" x14ac:dyDescent="0.25">
      <c r="A18677" s="221">
        <v>103956.82233444</v>
      </c>
      <c r="B18677" s="221">
        <v>2.0365842569994599</v>
      </c>
      <c r="C18677" s="221">
        <v>1.63911610937688</v>
      </c>
      <c r="D18677" s="221"/>
      <c r="E18677" s="221"/>
    </row>
    <row r="18678" spans="1:5" x14ac:dyDescent="0.25">
      <c r="A18678" s="221">
        <v>104002.517228989</v>
      </c>
      <c r="B18678" s="221">
        <v>1.1624409694562099</v>
      </c>
      <c r="C18678" s="221">
        <v>1.63901059167907</v>
      </c>
      <c r="D18678" s="221"/>
      <c r="E18678" s="221"/>
    </row>
    <row r="18679" spans="1:5" x14ac:dyDescent="0.25">
      <c r="A18679" s="221">
        <v>104020.2830201</v>
      </c>
      <c r="B18679" s="221">
        <v>0.53368997444438504</v>
      </c>
      <c r="C18679" s="221">
        <v>1.6389699821425101</v>
      </c>
      <c r="D18679" s="221"/>
      <c r="E18679" s="221"/>
    </row>
    <row r="18680" spans="1:5" x14ac:dyDescent="0.25">
      <c r="A18680" s="221">
        <v>104032.29840673201</v>
      </c>
      <c r="B18680" s="221">
        <v>0.50652387273222299</v>
      </c>
      <c r="C18680" s="221">
        <v>1.63894263779781</v>
      </c>
      <c r="D18680" s="221"/>
      <c r="E18680" s="221"/>
    </row>
    <row r="18681" spans="1:5" x14ac:dyDescent="0.25">
      <c r="A18681" s="221">
        <v>104051.40626745499</v>
      </c>
      <c r="B18681" s="221">
        <v>2.9963167012438499</v>
      </c>
      <c r="C18681" s="221">
        <v>1.6388993762599999</v>
      </c>
      <c r="D18681" s="221"/>
      <c r="E18681" s="221"/>
    </row>
    <row r="18682" spans="1:5" x14ac:dyDescent="0.25">
      <c r="A18682" s="221">
        <v>104084.96811428601</v>
      </c>
      <c r="B18682" s="221">
        <v>1.12852862120811</v>
      </c>
      <c r="C18682" s="221">
        <v>1.63882402839602</v>
      </c>
      <c r="D18682" s="221"/>
      <c r="E18682" s="221"/>
    </row>
    <row r="18683" spans="1:5" x14ac:dyDescent="0.25">
      <c r="A18683" s="221">
        <v>104108.919657324</v>
      </c>
      <c r="B18683" s="221">
        <v>1.95219987216027</v>
      </c>
      <c r="C18683" s="221">
        <v>1.6387707525483699</v>
      </c>
      <c r="D18683" s="221"/>
      <c r="E18683" s="221"/>
    </row>
    <row r="18684" spans="1:5" x14ac:dyDescent="0.25">
      <c r="A18684" s="221">
        <v>104117.38715559299</v>
      </c>
      <c r="B18684" s="221">
        <v>2.2030665741964901</v>
      </c>
      <c r="C18684" s="221">
        <v>1.63875201687536</v>
      </c>
      <c r="D18684" s="221"/>
      <c r="E18684" s="221"/>
    </row>
    <row r="18685" spans="1:5" x14ac:dyDescent="0.25">
      <c r="A18685" s="221">
        <v>104151.311757884</v>
      </c>
      <c r="B18685" s="221">
        <v>2.1568779683606398</v>
      </c>
      <c r="C18685" s="221">
        <v>1.6386774695984601</v>
      </c>
      <c r="D18685" s="221"/>
      <c r="E18685" s="221"/>
    </row>
    <row r="18686" spans="1:5" x14ac:dyDescent="0.25">
      <c r="A18686" s="221">
        <v>104171.42694949701</v>
      </c>
      <c r="B18686" s="221">
        <v>2.2854427419524601</v>
      </c>
      <c r="C18686" s="221">
        <v>1.6386336571503499</v>
      </c>
      <c r="D18686" s="221"/>
      <c r="E18686" s="221"/>
    </row>
    <row r="18687" spans="1:5" x14ac:dyDescent="0.25">
      <c r="A18687" s="221">
        <v>104186.431099419</v>
      </c>
      <c r="B18687" s="221">
        <v>2.3130683314773299</v>
      </c>
      <c r="C18687" s="221">
        <v>1.63860116535734</v>
      </c>
      <c r="D18687" s="221"/>
      <c r="E18687" s="221"/>
    </row>
    <row r="18688" spans="1:5" x14ac:dyDescent="0.25">
      <c r="A18688" s="221">
        <v>104186.644383896</v>
      </c>
      <c r="B18688" s="221">
        <v>0.65122127788956896</v>
      </c>
      <c r="C18688" s="221">
        <v>1.63860070464473</v>
      </c>
      <c r="D18688" s="221"/>
      <c r="E18688" s="221"/>
    </row>
    <row r="18689" spans="1:5" x14ac:dyDescent="0.25">
      <c r="A18689" s="221">
        <v>104193.65623493301</v>
      </c>
      <c r="B18689" s="221">
        <v>1.58322853468713</v>
      </c>
      <c r="C18689" s="221">
        <v>1.63858557653298</v>
      </c>
      <c r="D18689" s="221"/>
      <c r="E18689" s="221"/>
    </row>
    <row r="18690" spans="1:5" x14ac:dyDescent="0.25">
      <c r="A18690" s="221">
        <v>104223.93637004901</v>
      </c>
      <c r="B18690" s="221">
        <v>3.9258659814270298</v>
      </c>
      <c r="C18690" s="221">
        <v>1.63852064955865</v>
      </c>
      <c r="D18690" s="221"/>
      <c r="E18690" s="221"/>
    </row>
    <row r="18691" spans="1:5" x14ac:dyDescent="0.25">
      <c r="A18691" s="221">
        <v>104239.423959088</v>
      </c>
      <c r="B18691" s="221">
        <v>0.84001557423940598</v>
      </c>
      <c r="C18691" s="221">
        <v>1.6384876932352299</v>
      </c>
      <c r="D18691" s="221"/>
      <c r="E18691" s="221"/>
    </row>
    <row r="18692" spans="1:5" x14ac:dyDescent="0.25">
      <c r="A18692" s="221">
        <v>104249.370637036</v>
      </c>
      <c r="B18692" s="221">
        <v>0.96241151491016597</v>
      </c>
      <c r="C18692" s="221">
        <v>1.63846661742194</v>
      </c>
      <c r="D18692" s="221"/>
      <c r="E18692" s="221"/>
    </row>
    <row r="18693" spans="1:5" x14ac:dyDescent="0.25">
      <c r="A18693" s="221">
        <v>104251.284830591</v>
      </c>
      <c r="B18693" s="221">
        <v>1.0731430582446599</v>
      </c>
      <c r="C18693" s="221">
        <v>1.63846256953791</v>
      </c>
      <c r="D18693" s="221"/>
      <c r="E18693" s="221"/>
    </row>
    <row r="18694" spans="1:5" x14ac:dyDescent="0.25">
      <c r="A18694" s="221">
        <v>104256.699672391</v>
      </c>
      <c r="B18694" s="221">
        <v>2.0768506697297799</v>
      </c>
      <c r="C18694" s="221">
        <v>1.63845113302886</v>
      </c>
      <c r="D18694" s="221"/>
      <c r="E18694" s="221"/>
    </row>
    <row r="18695" spans="1:5" x14ac:dyDescent="0.25">
      <c r="A18695" s="221">
        <v>104268.34262358501</v>
      </c>
      <c r="B18695" s="221">
        <v>0.449879861733393</v>
      </c>
      <c r="C18695" s="221">
        <v>1.6384266127774201</v>
      </c>
      <c r="D18695" s="221"/>
      <c r="E18695" s="221"/>
    </row>
    <row r="18696" spans="1:5" x14ac:dyDescent="0.25">
      <c r="A18696" s="221">
        <v>104287.01079783399</v>
      </c>
      <c r="B18696" s="221">
        <v>2.0657439619873101</v>
      </c>
      <c r="C18696" s="221">
        <v>1.6383874977728601</v>
      </c>
      <c r="D18696" s="221"/>
      <c r="E18696" s="221"/>
    </row>
    <row r="18697" spans="1:5" x14ac:dyDescent="0.25">
      <c r="A18697" s="221">
        <v>104309.71361870501</v>
      </c>
      <c r="B18697" s="221">
        <v>2.36549841279898</v>
      </c>
      <c r="C18697" s="221">
        <v>1.6383402613071101</v>
      </c>
      <c r="D18697" s="221"/>
      <c r="E18697" s="221"/>
    </row>
    <row r="18698" spans="1:5" x14ac:dyDescent="0.25">
      <c r="A18698" s="221">
        <v>104323.48447513</v>
      </c>
      <c r="B18698" s="221">
        <v>1.83005508829137</v>
      </c>
      <c r="C18698" s="221">
        <v>1.6383117864460699</v>
      </c>
      <c r="D18698" s="221"/>
      <c r="E18698" s="221"/>
    </row>
    <row r="18699" spans="1:5" x14ac:dyDescent="0.25">
      <c r="A18699" s="221">
        <v>104336.651730806</v>
      </c>
      <c r="B18699" s="221">
        <v>3.0960346623174901</v>
      </c>
      <c r="C18699" s="221">
        <v>1.6382846847597501</v>
      </c>
      <c r="D18699" s="221"/>
      <c r="E18699" s="221"/>
    </row>
    <row r="18700" spans="1:5" x14ac:dyDescent="0.25">
      <c r="A18700" s="221">
        <v>104340.145806949</v>
      </c>
      <c r="B18700" s="221">
        <v>4.6247106311286403</v>
      </c>
      <c r="C18700" s="221">
        <v>1.6382775135377601</v>
      </c>
      <c r="D18700" s="221"/>
      <c r="E18700" s="221"/>
    </row>
    <row r="18701" spans="1:5" x14ac:dyDescent="0.25">
      <c r="A18701" s="221">
        <v>104350.83636642</v>
      </c>
      <c r="B18701" s="221">
        <v>3.8533446117366501</v>
      </c>
      <c r="C18701" s="221">
        <v>1.63825562567089</v>
      </c>
      <c r="D18701" s="221"/>
      <c r="E18701" s="221"/>
    </row>
    <row r="18702" spans="1:5" x14ac:dyDescent="0.25">
      <c r="A18702" s="221">
        <v>104376.946674069</v>
      </c>
      <c r="B18702" s="221">
        <v>4.1675035988109101</v>
      </c>
      <c r="C18702" s="221">
        <v>1.6382025051958</v>
      </c>
      <c r="D18702" s="221"/>
      <c r="E18702" s="221"/>
    </row>
    <row r="18703" spans="1:5" x14ac:dyDescent="0.25">
      <c r="A18703" s="221">
        <v>104378.33294850599</v>
      </c>
      <c r="B18703" s="221">
        <v>2.16278908569261</v>
      </c>
      <c r="C18703" s="221">
        <v>1.6381996982556899</v>
      </c>
      <c r="D18703" s="221"/>
      <c r="E18703" s="221"/>
    </row>
    <row r="18704" spans="1:5" x14ac:dyDescent="0.25">
      <c r="A18704" s="221">
        <v>104383.669673211</v>
      </c>
      <c r="B18704" s="221">
        <v>1.9278695745516199</v>
      </c>
      <c r="C18704" s="221">
        <v>1.6381889049969101</v>
      </c>
      <c r="D18704" s="221"/>
      <c r="E18704" s="221"/>
    </row>
    <row r="18705" spans="1:5" x14ac:dyDescent="0.25">
      <c r="A18705" s="221">
        <v>104397.43194886199</v>
      </c>
      <c r="B18705" s="221">
        <v>1.96526162332111</v>
      </c>
      <c r="C18705" s="221">
        <v>1.63816116363027</v>
      </c>
      <c r="D18705" s="221"/>
      <c r="E18705" s="221"/>
    </row>
    <row r="18706" spans="1:5" x14ac:dyDescent="0.25">
      <c r="A18706" s="221">
        <v>104401.145552416</v>
      </c>
      <c r="B18706" s="221">
        <v>1.03710110992916</v>
      </c>
      <c r="C18706" s="221">
        <v>1.6381537095479499</v>
      </c>
      <c r="D18706" s="221"/>
      <c r="E18706" s="221"/>
    </row>
    <row r="18707" spans="1:5" x14ac:dyDescent="0.25">
      <c r="A18707" s="221">
        <v>104408.663579299</v>
      </c>
      <c r="B18707" s="221">
        <v>0.207873475494602</v>
      </c>
      <c r="C18707" s="221">
        <v>1.63813862174586</v>
      </c>
      <c r="D18707" s="221"/>
      <c r="E18707" s="221"/>
    </row>
    <row r="18708" spans="1:5" x14ac:dyDescent="0.25">
      <c r="A18708" s="221">
        <v>104410.29130161701</v>
      </c>
      <c r="B18708" s="221">
        <v>4.6978660988654202</v>
      </c>
      <c r="C18708" s="221">
        <v>1.63813536223214</v>
      </c>
      <c r="D18708" s="221"/>
      <c r="E18708" s="221"/>
    </row>
    <row r="18709" spans="1:5" x14ac:dyDescent="0.25">
      <c r="A18709" s="221">
        <v>104422.789728765</v>
      </c>
      <c r="B18709" s="221">
        <v>1.4337332610784299</v>
      </c>
      <c r="C18709" s="221">
        <v>1.6381103958733301</v>
      </c>
      <c r="D18709" s="221"/>
      <c r="E18709" s="221"/>
    </row>
    <row r="18710" spans="1:5" x14ac:dyDescent="0.25">
      <c r="A18710" s="221">
        <v>104427.081019459</v>
      </c>
      <c r="B18710" s="221">
        <v>0.55711832279212703</v>
      </c>
      <c r="C18710" s="221">
        <v>1.63810184894342</v>
      </c>
      <c r="D18710" s="221"/>
      <c r="E18710" s="221"/>
    </row>
    <row r="18711" spans="1:5" x14ac:dyDescent="0.25">
      <c r="A18711" s="221">
        <v>104429.939248742</v>
      </c>
      <c r="B18711" s="221">
        <v>0.74986383869419804</v>
      </c>
      <c r="C18711" s="221">
        <v>1.63809616336826</v>
      </c>
      <c r="D18711" s="221"/>
      <c r="E18711" s="221"/>
    </row>
    <row r="18712" spans="1:5" x14ac:dyDescent="0.25">
      <c r="A18712" s="221">
        <v>104438.897605573</v>
      </c>
      <c r="B18712" s="221">
        <v>1.9164184831228099</v>
      </c>
      <c r="C18712" s="221">
        <v>1.6380783804063099</v>
      </c>
      <c r="D18712" s="221"/>
      <c r="E18712" s="221"/>
    </row>
    <row r="18713" spans="1:5" x14ac:dyDescent="0.25">
      <c r="A18713" s="221">
        <v>104471.085939643</v>
      </c>
      <c r="B18713" s="221">
        <v>1.0799612428319201</v>
      </c>
      <c r="C18713" s="221">
        <v>1.6380149460747</v>
      </c>
      <c r="D18713" s="221"/>
      <c r="E18713" s="221"/>
    </row>
    <row r="18714" spans="1:5" x14ac:dyDescent="0.25">
      <c r="A18714" s="221">
        <v>104492.23385557601</v>
      </c>
      <c r="B18714" s="221">
        <v>0.977586176670031</v>
      </c>
      <c r="C18714" s="221">
        <v>1.63797366185616</v>
      </c>
      <c r="D18714" s="221"/>
      <c r="E18714" s="221"/>
    </row>
    <row r="18715" spans="1:5" x14ac:dyDescent="0.25">
      <c r="A18715" s="221">
        <v>104511.727532424</v>
      </c>
      <c r="B18715" s="221">
        <v>-0.37768973169614001</v>
      </c>
      <c r="C18715" s="221">
        <v>1.6379358820462699</v>
      </c>
      <c r="D18715" s="221"/>
      <c r="E18715" s="221"/>
    </row>
    <row r="18716" spans="1:5" x14ac:dyDescent="0.25">
      <c r="A18716" s="221">
        <v>104525.57716400801</v>
      </c>
      <c r="B18716" s="221">
        <v>1.62516827021701</v>
      </c>
      <c r="C18716" s="221">
        <v>1.6379092007629601</v>
      </c>
      <c r="D18716" s="221"/>
      <c r="E18716" s="221"/>
    </row>
    <row r="18717" spans="1:5" x14ac:dyDescent="0.25">
      <c r="A18717" s="221">
        <v>104547.164480935</v>
      </c>
      <c r="B18717" s="221">
        <v>2.3284568126209502</v>
      </c>
      <c r="C18717" s="221">
        <v>1.63786787754305</v>
      </c>
      <c r="D18717" s="221"/>
      <c r="E18717" s="221"/>
    </row>
    <row r="18718" spans="1:5" x14ac:dyDescent="0.25">
      <c r="A18718" s="221">
        <v>104552.233705248</v>
      </c>
      <c r="B18718" s="221">
        <v>0.68808278123835298</v>
      </c>
      <c r="C18718" s="221">
        <v>1.6378582205485499</v>
      </c>
      <c r="D18718" s="221"/>
      <c r="E18718" s="221"/>
    </row>
    <row r="18719" spans="1:5" x14ac:dyDescent="0.25">
      <c r="A18719" s="221">
        <v>104640.60281400201</v>
      </c>
      <c r="B18719" s="221">
        <v>1.7109739330079601</v>
      </c>
      <c r="C18719" s="221">
        <v>1.63769271853429</v>
      </c>
      <c r="D18719" s="221"/>
      <c r="E18719" s="221"/>
    </row>
    <row r="18720" spans="1:5" x14ac:dyDescent="0.25">
      <c r="A18720" s="221">
        <v>104671.792349318</v>
      </c>
      <c r="B18720" s="221">
        <v>1.14148631154667</v>
      </c>
      <c r="C18720" s="221">
        <v>1.63763558429954</v>
      </c>
      <c r="D18720" s="221"/>
      <c r="E18720" s="221"/>
    </row>
    <row r="18721" spans="1:5" x14ac:dyDescent="0.25">
      <c r="A18721" s="221">
        <v>104686.311940364</v>
      </c>
      <c r="B18721" s="221">
        <v>1.62415185052649</v>
      </c>
      <c r="C18721" s="221">
        <v>1.63760921342363</v>
      </c>
      <c r="D18721" s="221"/>
      <c r="E18721" s="221"/>
    </row>
    <row r="18722" spans="1:5" x14ac:dyDescent="0.25">
      <c r="A18722" s="221">
        <v>104689.084992455</v>
      </c>
      <c r="B18722" s="221">
        <v>1.8927911641409401</v>
      </c>
      <c r="C18722" s="221">
        <v>1.63760419328537</v>
      </c>
      <c r="D18722" s="221"/>
      <c r="E18722" s="221"/>
    </row>
    <row r="18723" spans="1:5" x14ac:dyDescent="0.25">
      <c r="A18723" s="221">
        <v>104747.63786987</v>
      </c>
      <c r="B18723" s="221">
        <v>2.3825091292143799</v>
      </c>
      <c r="C18723" s="221">
        <v>1.6374994149859701</v>
      </c>
      <c r="D18723" s="221"/>
      <c r="E18723" s="221"/>
    </row>
    <row r="18724" spans="1:5" x14ac:dyDescent="0.25">
      <c r="A18724" s="221">
        <v>104812.805732541</v>
      </c>
      <c r="B18724" s="221">
        <v>0.83207310842752202</v>
      </c>
      <c r="C18724" s="221">
        <v>1.63738553161403</v>
      </c>
      <c r="D18724" s="221"/>
      <c r="E18724" s="221"/>
    </row>
    <row r="18725" spans="1:5" x14ac:dyDescent="0.25">
      <c r="A18725" s="221">
        <v>104824.01287294</v>
      </c>
      <c r="B18725" s="221">
        <v>1.05607339434612</v>
      </c>
      <c r="C18725" s="221">
        <v>1.63736623551836</v>
      </c>
      <c r="D18725" s="221"/>
      <c r="E18725" s="221"/>
    </row>
    <row r="18726" spans="1:5" x14ac:dyDescent="0.25">
      <c r="A18726" s="221">
        <v>104855.84644369999</v>
      </c>
      <c r="B18726" s="221">
        <v>1.36416594489146</v>
      </c>
      <c r="C18726" s="221">
        <v>1.63731188622308</v>
      </c>
      <c r="D18726" s="221"/>
      <c r="E18726" s="221"/>
    </row>
    <row r="18727" spans="1:5" x14ac:dyDescent="0.25">
      <c r="A18727" s="221">
        <v>104876.485935784</v>
      </c>
      <c r="B18727" s="221">
        <v>3.35352872317325</v>
      </c>
      <c r="C18727" s="221">
        <v>1.6372770123437199</v>
      </c>
      <c r="D18727" s="221"/>
      <c r="E18727" s="221"/>
    </row>
    <row r="18728" spans="1:5" x14ac:dyDescent="0.25">
      <c r="A18728" s="221">
        <v>104902.19951980701</v>
      </c>
      <c r="B18728" s="221">
        <v>1.68246601884114</v>
      </c>
      <c r="C18728" s="221">
        <v>1.6372339630550099</v>
      </c>
      <c r="D18728" s="221"/>
      <c r="E18728" s="221"/>
    </row>
    <row r="18729" spans="1:5" x14ac:dyDescent="0.25">
      <c r="A18729" s="221">
        <v>104905.618176506</v>
      </c>
      <c r="B18729" s="221">
        <v>1.8248009354355099</v>
      </c>
      <c r="C18729" s="221">
        <v>1.63722827292784</v>
      </c>
      <c r="D18729" s="221"/>
      <c r="E18729" s="221"/>
    </row>
    <row r="18730" spans="1:5" x14ac:dyDescent="0.25">
      <c r="A18730" s="221">
        <v>104919.40328809099</v>
      </c>
      <c r="B18730" s="221">
        <v>-0.116691538464853</v>
      </c>
      <c r="C18730" s="221">
        <v>1.6372054076742799</v>
      </c>
      <c r="D18730" s="221"/>
      <c r="E18730" s="221"/>
    </row>
    <row r="18731" spans="1:5" x14ac:dyDescent="0.25">
      <c r="A18731" s="221">
        <v>104931.252164712</v>
      </c>
      <c r="B18731" s="221">
        <v>2.0602549454235</v>
      </c>
      <c r="C18731" s="221">
        <v>1.6371858553131899</v>
      </c>
      <c r="D18731" s="221"/>
      <c r="E18731" s="221"/>
    </row>
    <row r="18732" spans="1:5" x14ac:dyDescent="0.25">
      <c r="A18732" s="221">
        <v>104932.250172627</v>
      </c>
      <c r="B18732" s="221">
        <v>1.29268191021641</v>
      </c>
      <c r="C18732" s="221">
        <v>1.6371842127270899</v>
      </c>
      <c r="D18732" s="221"/>
      <c r="E18732" s="221"/>
    </row>
    <row r="18733" spans="1:5" x14ac:dyDescent="0.25">
      <c r="A18733" s="221">
        <v>104962.209670543</v>
      </c>
      <c r="B18733" s="221">
        <v>2.84658686361281</v>
      </c>
      <c r="C18733" s="221">
        <v>1.6371352120028</v>
      </c>
      <c r="D18733" s="221"/>
      <c r="E18733" s="221"/>
    </row>
    <row r="18734" spans="1:5" x14ac:dyDescent="0.25">
      <c r="A18734" s="221">
        <v>104997.939328521</v>
      </c>
      <c r="B18734" s="221">
        <v>1.16300446193072</v>
      </c>
      <c r="C18734" s="221">
        <v>1.6370775529591299</v>
      </c>
      <c r="D18734" s="221"/>
      <c r="E18734" s="221"/>
    </row>
    <row r="18735" spans="1:5" x14ac:dyDescent="0.25">
      <c r="A18735" s="221">
        <v>105021.00613266201</v>
      </c>
      <c r="B18735" s="221">
        <v>2.34433307676654</v>
      </c>
      <c r="C18735" s="221">
        <v>1.6370407776490301</v>
      </c>
      <c r="D18735" s="221"/>
      <c r="E18735" s="221"/>
    </row>
    <row r="18736" spans="1:5" x14ac:dyDescent="0.25">
      <c r="A18736" s="221">
        <v>105060.605486746</v>
      </c>
      <c r="B18736" s="221">
        <v>1.6317166868192099</v>
      </c>
      <c r="C18736" s="221">
        <v>1.63697846337973</v>
      </c>
      <c r="D18736" s="221"/>
      <c r="E18736" s="221"/>
    </row>
    <row r="18737" spans="1:5" x14ac:dyDescent="0.25">
      <c r="A18737" s="221">
        <v>105095.092613719</v>
      </c>
      <c r="B18737" s="221">
        <v>0.42489415175184198</v>
      </c>
      <c r="C18737" s="221">
        <v>1.6369250342055599</v>
      </c>
      <c r="D18737" s="221"/>
      <c r="E18737" s="221"/>
    </row>
    <row r="18738" spans="1:5" x14ac:dyDescent="0.25">
      <c r="A18738" s="221">
        <v>105124.40197674499</v>
      </c>
      <c r="B18738" s="221">
        <v>3.6293921543277801</v>
      </c>
      <c r="C18738" s="221">
        <v>1.63688023963186</v>
      </c>
      <c r="D18738" s="221"/>
      <c r="E18738" s="221"/>
    </row>
    <row r="18739" spans="1:5" x14ac:dyDescent="0.25">
      <c r="A18739" s="221">
        <v>105143.90892941999</v>
      </c>
      <c r="B18739" s="221">
        <v>1.58836521930887</v>
      </c>
      <c r="C18739" s="221">
        <v>1.63685073774928</v>
      </c>
      <c r="D18739" s="221"/>
      <c r="E18739" s="221"/>
    </row>
    <row r="18740" spans="1:5" x14ac:dyDescent="0.25">
      <c r="A18740" s="221">
        <v>105161.748063387</v>
      </c>
      <c r="B18740" s="221">
        <v>1.7844791077222599</v>
      </c>
      <c r="C18740" s="221">
        <v>1.6368239755604901</v>
      </c>
      <c r="D18740" s="221"/>
      <c r="E18740" s="221"/>
    </row>
    <row r="18741" spans="1:5" x14ac:dyDescent="0.25">
      <c r="A18741" s="221">
        <v>105171.181129162</v>
      </c>
      <c r="B18741" s="221">
        <v>0.80990780629024395</v>
      </c>
      <c r="C18741" s="221">
        <v>1.63680990790675</v>
      </c>
      <c r="D18741" s="221"/>
      <c r="E18741" s="221"/>
    </row>
    <row r="18742" spans="1:5" x14ac:dyDescent="0.25">
      <c r="A18742" s="221">
        <v>105178.865991361</v>
      </c>
      <c r="B18742" s="221">
        <v>1.7308786282716599</v>
      </c>
      <c r="C18742" s="221">
        <v>1.63679849016762</v>
      </c>
      <c r="D18742" s="221"/>
      <c r="E18742" s="221"/>
    </row>
    <row r="18743" spans="1:5" x14ac:dyDescent="0.25">
      <c r="A18743" s="221">
        <v>105182.970105678</v>
      </c>
      <c r="B18743" s="221">
        <v>3.4497451135506698</v>
      </c>
      <c r="C18743" s="221">
        <v>1.6367924082329199</v>
      </c>
      <c r="D18743" s="221"/>
      <c r="E18743" s="221"/>
    </row>
    <row r="18744" spans="1:5" x14ac:dyDescent="0.25">
      <c r="A18744" s="221">
        <v>105190.797276392</v>
      </c>
      <c r="B18744" s="221">
        <v>0.76828143988831898</v>
      </c>
      <c r="C18744" s="221">
        <v>1.6367808393980401</v>
      </c>
      <c r="D18744" s="221"/>
      <c r="E18744" s="221"/>
    </row>
    <row r="18745" spans="1:5" x14ac:dyDescent="0.25">
      <c r="A18745" s="221">
        <v>105212.267153917</v>
      </c>
      <c r="B18745" s="221">
        <v>2.1869213896803101</v>
      </c>
      <c r="C18745" s="221">
        <v>1.63674931028853</v>
      </c>
      <c r="D18745" s="221"/>
      <c r="E18745" s="221"/>
    </row>
    <row r="18746" spans="1:5" x14ac:dyDescent="0.25">
      <c r="A18746" s="221">
        <v>105222.321061347</v>
      </c>
      <c r="B18746" s="221">
        <v>1.04171086489939</v>
      </c>
      <c r="C18746" s="221">
        <v>1.63673464856756</v>
      </c>
      <c r="D18746" s="221"/>
      <c r="E18746" s="221"/>
    </row>
    <row r="18747" spans="1:5" x14ac:dyDescent="0.25">
      <c r="A18747" s="221">
        <v>105251.106916451</v>
      </c>
      <c r="B18747" s="221">
        <v>-1.1259450536995499</v>
      </c>
      <c r="C18747" s="221">
        <v>1.63669303148186</v>
      </c>
      <c r="D18747" s="221"/>
      <c r="E18747" s="221"/>
    </row>
    <row r="18748" spans="1:5" x14ac:dyDescent="0.25">
      <c r="A18748" s="221">
        <v>105269.76765684001</v>
      </c>
      <c r="B18748" s="221">
        <v>3.8486791269637401</v>
      </c>
      <c r="C18748" s="221">
        <v>1.6366663385958</v>
      </c>
      <c r="D18748" s="221"/>
      <c r="E18748" s="221"/>
    </row>
    <row r="18749" spans="1:5" x14ac:dyDescent="0.25">
      <c r="A18749" s="221">
        <v>105301.830036022</v>
      </c>
      <c r="B18749" s="221">
        <v>1.99505796689545</v>
      </c>
      <c r="C18749" s="221">
        <v>1.6366209992468901</v>
      </c>
      <c r="D18749" s="221"/>
      <c r="E18749" s="221"/>
    </row>
    <row r="18750" spans="1:5" x14ac:dyDescent="0.25">
      <c r="A18750" s="221">
        <v>105305.13413369399</v>
      </c>
      <c r="B18750" s="221">
        <v>1.48129169885218</v>
      </c>
      <c r="C18750" s="221">
        <v>1.6366163644862699</v>
      </c>
      <c r="D18750" s="221"/>
      <c r="E18750" s="221"/>
    </row>
    <row r="18751" spans="1:5" x14ac:dyDescent="0.25">
      <c r="A18751" s="221">
        <v>105310.66108037499</v>
      </c>
      <c r="B18751" s="221">
        <v>1.9989869040214301</v>
      </c>
      <c r="C18751" s="221">
        <v>1.6366086273321201</v>
      </c>
      <c r="D18751" s="221"/>
      <c r="E18751" s="221"/>
    </row>
    <row r="18752" spans="1:5" x14ac:dyDescent="0.25">
      <c r="A18752" s="221">
        <v>105314.701115932</v>
      </c>
      <c r="B18752" s="221">
        <v>2.4446423308668801</v>
      </c>
      <c r="C18752" s="221">
        <v>1.6366029841001799</v>
      </c>
      <c r="D18752" s="221"/>
      <c r="E18752" s="221"/>
    </row>
    <row r="18753" spans="1:5" x14ac:dyDescent="0.25">
      <c r="A18753" s="221">
        <v>105354.92226552901</v>
      </c>
      <c r="B18753" s="221">
        <v>1.6608937216997699</v>
      </c>
      <c r="C18753" s="221">
        <v>1.6365473722983499</v>
      </c>
      <c r="D18753" s="221"/>
      <c r="E18753" s="221"/>
    </row>
    <row r="18754" spans="1:5" x14ac:dyDescent="0.25">
      <c r="A18754" s="221">
        <v>105391.24857599199</v>
      </c>
      <c r="B18754" s="221">
        <v>0.65834965525095601</v>
      </c>
      <c r="C18754" s="221">
        <v>1.6364980339286701</v>
      </c>
      <c r="D18754" s="221"/>
      <c r="E18754" s="221"/>
    </row>
    <row r="18755" spans="1:5" x14ac:dyDescent="0.25">
      <c r="A18755" s="221">
        <v>105497.03733122299</v>
      </c>
      <c r="B18755" s="221">
        <v>0.97372876528885</v>
      </c>
      <c r="C18755" s="221">
        <v>1.6363591246268701</v>
      </c>
      <c r="D18755" s="221"/>
      <c r="E18755" s="221"/>
    </row>
    <row r="18756" spans="1:5" x14ac:dyDescent="0.25">
      <c r="A18756" s="221">
        <v>105510.977930747</v>
      </c>
      <c r="B18756" s="221">
        <v>0.58878788409377802</v>
      </c>
      <c r="C18756" s="221">
        <v>1.6363413465716401</v>
      </c>
      <c r="D18756" s="221"/>
      <c r="E18756" s="221"/>
    </row>
    <row r="18757" spans="1:5" x14ac:dyDescent="0.25">
      <c r="A18757" s="221">
        <v>105519.586307529</v>
      </c>
      <c r="B18757" s="221">
        <v>1.2445718750394099</v>
      </c>
      <c r="C18757" s="221">
        <v>1.63633042958204</v>
      </c>
      <c r="D18757" s="221"/>
      <c r="E18757" s="221"/>
    </row>
    <row r="18758" spans="1:5" x14ac:dyDescent="0.25">
      <c r="A18758" s="221">
        <v>105524.277156191</v>
      </c>
      <c r="B18758" s="221">
        <v>1.465887051106</v>
      </c>
      <c r="C18758" s="221">
        <v>1.6363245003281901</v>
      </c>
      <c r="D18758" s="221"/>
      <c r="E18758" s="221"/>
    </row>
    <row r="18759" spans="1:5" x14ac:dyDescent="0.25">
      <c r="A18759" s="221">
        <v>105531.224257719</v>
      </c>
      <c r="B18759" s="221">
        <v>0.32954740765391799</v>
      </c>
      <c r="C18759" s="221">
        <v>1.63631574454002</v>
      </c>
      <c r="D18759" s="221"/>
      <c r="E18759" s="221"/>
    </row>
    <row r="18760" spans="1:5" x14ac:dyDescent="0.25">
      <c r="A18760" s="221">
        <v>105537.35148256501</v>
      </c>
      <c r="B18760" s="221">
        <v>1.6722162343006901</v>
      </c>
      <c r="C18760" s="221">
        <v>1.63630804721614</v>
      </c>
      <c r="D18760" s="221"/>
      <c r="E18760" s="221"/>
    </row>
    <row r="18761" spans="1:5" x14ac:dyDescent="0.25">
      <c r="A18761" s="221">
        <v>105557.83919348499</v>
      </c>
      <c r="B18761" s="221">
        <v>2.10471098135501</v>
      </c>
      <c r="C18761" s="221">
        <v>1.6362824804040901</v>
      </c>
      <c r="D18761" s="221"/>
      <c r="E18761" s="221"/>
    </row>
    <row r="18762" spans="1:5" x14ac:dyDescent="0.25">
      <c r="A18762" s="221">
        <v>105560.47859031599</v>
      </c>
      <c r="B18762" s="221">
        <v>1.6977166346905399</v>
      </c>
      <c r="C18762" s="221">
        <v>1.6362792057839699</v>
      </c>
      <c r="D18762" s="221"/>
      <c r="E18762" s="221"/>
    </row>
    <row r="18763" spans="1:5" x14ac:dyDescent="0.25">
      <c r="A18763" s="221">
        <v>105571.745029999</v>
      </c>
      <c r="B18763" s="221">
        <v>1.9306617640891399</v>
      </c>
      <c r="C18763" s="221">
        <v>1.6362652768380901</v>
      </c>
      <c r="D18763" s="221"/>
      <c r="E18763" s="221"/>
    </row>
    <row r="18764" spans="1:5" x14ac:dyDescent="0.25">
      <c r="A18764" s="221">
        <v>105591.87927320899</v>
      </c>
      <c r="B18764" s="221">
        <v>4.1680906792419101</v>
      </c>
      <c r="C18764" s="221">
        <v>1.6362405818829999</v>
      </c>
      <c r="D18764" s="221"/>
      <c r="E18764" s="221"/>
    </row>
    <row r="18765" spans="1:5" x14ac:dyDescent="0.25">
      <c r="A18765" s="221">
        <v>105592.690743445</v>
      </c>
      <c r="B18765" s="221">
        <v>2.1864708628449399</v>
      </c>
      <c r="C18765" s="221">
        <v>1.6362395919048001</v>
      </c>
      <c r="D18765" s="221"/>
      <c r="E18765" s="221"/>
    </row>
    <row r="18766" spans="1:5" x14ac:dyDescent="0.25">
      <c r="A18766" s="221">
        <v>105640.966753578</v>
      </c>
      <c r="B18766" s="221">
        <v>0.62111412589387305</v>
      </c>
      <c r="C18766" s="221">
        <v>1.6361814336051099</v>
      </c>
      <c r="D18766" s="221"/>
      <c r="E18766" s="221"/>
    </row>
    <row r="18767" spans="1:5" x14ac:dyDescent="0.25">
      <c r="A18767" s="221">
        <v>105670.74868203</v>
      </c>
      <c r="B18767" s="221">
        <v>0.866558880472446</v>
      </c>
      <c r="C18767" s="221">
        <v>1.6361462767266399</v>
      </c>
      <c r="D18767" s="221"/>
      <c r="E18767" s="221"/>
    </row>
    <row r="18768" spans="1:5" x14ac:dyDescent="0.25">
      <c r="A18768" s="221">
        <v>105684.422571046</v>
      </c>
      <c r="B18768" s="221">
        <v>1.3985943479505101</v>
      </c>
      <c r="C18768" s="221">
        <v>1.6361303188579099</v>
      </c>
      <c r="D18768" s="221"/>
      <c r="E18768" s="221"/>
    </row>
    <row r="18769" spans="1:5" x14ac:dyDescent="0.25">
      <c r="A18769" s="221">
        <v>105691.573297154</v>
      </c>
      <c r="B18769" s="221">
        <v>2.55960404767153</v>
      </c>
      <c r="C18769" s="221">
        <v>1.6361220197207</v>
      </c>
      <c r="D18769" s="221"/>
      <c r="E18769" s="221"/>
    </row>
    <row r="18770" spans="1:5" x14ac:dyDescent="0.25">
      <c r="A18770" s="221">
        <v>105724.943331102</v>
      </c>
      <c r="B18770" s="221">
        <v>2.6626077272149402</v>
      </c>
      <c r="C18770" s="221">
        <v>1.6360837072648</v>
      </c>
      <c r="D18770" s="221"/>
      <c r="E18770" s="221"/>
    </row>
    <row r="18771" spans="1:5" x14ac:dyDescent="0.25">
      <c r="A18771" s="221">
        <v>105728.55226384501</v>
      </c>
      <c r="B18771" s="221">
        <v>0.73883462101869102</v>
      </c>
      <c r="C18771" s="221">
        <v>1.6360796048903801</v>
      </c>
      <c r="D18771" s="221"/>
      <c r="E18771" s="221"/>
    </row>
    <row r="18772" spans="1:5" x14ac:dyDescent="0.25">
      <c r="A18772" s="221">
        <v>105755.999742951</v>
      </c>
      <c r="B18772" s="221">
        <v>1.3803615936560401</v>
      </c>
      <c r="C18772" s="221">
        <v>1.63604866635194</v>
      </c>
      <c r="D18772" s="221"/>
      <c r="E18772" s="221"/>
    </row>
    <row r="18773" spans="1:5" x14ac:dyDescent="0.25">
      <c r="A18773" s="221">
        <v>105758.36854928501</v>
      </c>
      <c r="B18773" s="221">
        <v>2.9608994460957399</v>
      </c>
      <c r="C18773" s="221">
        <v>1.6360460179205201</v>
      </c>
      <c r="D18773" s="221"/>
      <c r="E18773" s="221"/>
    </row>
    <row r="18774" spans="1:5" x14ac:dyDescent="0.25">
      <c r="A18774" s="221">
        <v>105767.02029861401</v>
      </c>
      <c r="B18774" s="221">
        <v>0.76065943039480599</v>
      </c>
      <c r="C18774" s="221">
        <v>1.6360363741464801</v>
      </c>
      <c r="D18774" s="221"/>
      <c r="E18774" s="221"/>
    </row>
    <row r="18775" spans="1:5" x14ac:dyDescent="0.25">
      <c r="A18775" s="221">
        <v>105768.62465783001</v>
      </c>
      <c r="B18775" s="221">
        <v>2.7623828208906702</v>
      </c>
      <c r="C18775" s="221">
        <v>1.6360345907940299</v>
      </c>
      <c r="D18775" s="221"/>
      <c r="E18775" s="221"/>
    </row>
    <row r="18776" spans="1:5" x14ac:dyDescent="0.25">
      <c r="A18776" s="221">
        <v>105769.93517755999</v>
      </c>
      <c r="B18776" s="221">
        <v>2.1788447721425199</v>
      </c>
      <c r="C18776" s="221">
        <v>1.6360331352831401</v>
      </c>
      <c r="D18776" s="221"/>
      <c r="E18776" s="221"/>
    </row>
    <row r="18777" spans="1:5" x14ac:dyDescent="0.25">
      <c r="A18777" s="221">
        <v>105827.140734532</v>
      </c>
      <c r="B18777" s="221">
        <v>1.6195877794828299</v>
      </c>
      <c r="C18777" s="221">
        <v>1.6359706230881801</v>
      </c>
      <c r="D18777" s="221"/>
      <c r="E18777" s="221"/>
    </row>
    <row r="18778" spans="1:5" x14ac:dyDescent="0.25">
      <c r="A18778" s="221">
        <v>105846.874399033</v>
      </c>
      <c r="B18778" s="221">
        <v>0.21884109765932799</v>
      </c>
      <c r="C18778" s="221">
        <v>1.6359495212847199</v>
      </c>
      <c r="D18778" s="221"/>
      <c r="E18778" s="221"/>
    </row>
    <row r="18779" spans="1:5" x14ac:dyDescent="0.25">
      <c r="A18779" s="221">
        <v>105859.83954152399</v>
      </c>
      <c r="B18779" s="221">
        <v>0.25527763239803197</v>
      </c>
      <c r="C18779" s="221">
        <v>1.63593578598233</v>
      </c>
      <c r="D18779" s="221"/>
      <c r="E18779" s="221"/>
    </row>
    <row r="18780" spans="1:5" x14ac:dyDescent="0.25">
      <c r="A18780" s="221">
        <v>105867.840106449</v>
      </c>
      <c r="B18780" s="221">
        <v>1.71923387881492</v>
      </c>
      <c r="C18780" s="221">
        <v>1.63592736101944</v>
      </c>
      <c r="D18780" s="221"/>
      <c r="E18780" s="221"/>
    </row>
    <row r="18781" spans="1:5" x14ac:dyDescent="0.25">
      <c r="A18781" s="221">
        <v>105882.114363582</v>
      </c>
      <c r="B18781" s="221">
        <v>0.88956287582342397</v>
      </c>
      <c r="C18781" s="221">
        <v>1.6359124258472899</v>
      </c>
      <c r="D18781" s="221"/>
      <c r="E18781" s="221"/>
    </row>
    <row r="18782" spans="1:5" x14ac:dyDescent="0.25">
      <c r="A18782" s="221">
        <v>105898.773511281</v>
      </c>
      <c r="B18782" s="221">
        <v>1.6643947859577899</v>
      </c>
      <c r="C18782" s="221">
        <v>1.63589515118607</v>
      </c>
      <c r="D18782" s="221"/>
      <c r="E18782" s="221"/>
    </row>
    <row r="18783" spans="1:5" x14ac:dyDescent="0.25">
      <c r="A18783" s="221">
        <v>105919.135585471</v>
      </c>
      <c r="B18783" s="221">
        <v>0.98384778607367696</v>
      </c>
      <c r="C18783" s="221">
        <v>1.6358742643137201</v>
      </c>
      <c r="D18783" s="221"/>
      <c r="E18783" s="221"/>
    </row>
    <row r="18784" spans="1:5" x14ac:dyDescent="0.25">
      <c r="A18784" s="221">
        <v>105950.660994026</v>
      </c>
      <c r="B18784" s="221">
        <v>3.1131169215185399</v>
      </c>
      <c r="C18784" s="221">
        <v>1.635842418915</v>
      </c>
      <c r="D18784" s="221"/>
      <c r="E18784" s="221"/>
    </row>
    <row r="18785" spans="1:5" x14ac:dyDescent="0.25">
      <c r="A18785" s="221">
        <v>105970.554942138</v>
      </c>
      <c r="B18785" s="221">
        <v>1.1507217714081599</v>
      </c>
      <c r="C18785" s="221">
        <v>1.63582263025123</v>
      </c>
      <c r="D18785" s="221"/>
      <c r="E18785" s="221"/>
    </row>
    <row r="18786" spans="1:5" x14ac:dyDescent="0.25">
      <c r="A18786" s="221">
        <v>105975.78834912099</v>
      </c>
      <c r="B18786" s="221">
        <v>1.485350940187</v>
      </c>
      <c r="C18786" s="221">
        <v>1.6358174639541501</v>
      </c>
      <c r="D18786" s="221"/>
      <c r="E18786" s="221"/>
    </row>
    <row r="18787" spans="1:5" x14ac:dyDescent="0.25">
      <c r="A18787" s="221">
        <v>105991.51753691</v>
      </c>
      <c r="B18787" s="221">
        <v>2.2881138956696101</v>
      </c>
      <c r="C18787" s="221">
        <v>1.6358020351468301</v>
      </c>
      <c r="D18787" s="221"/>
      <c r="E18787" s="221"/>
    </row>
    <row r="18788" spans="1:5" x14ac:dyDescent="0.25">
      <c r="A18788" s="221">
        <v>106006.241228734</v>
      </c>
      <c r="B18788" s="221">
        <v>1.5910082315706799</v>
      </c>
      <c r="C18788" s="221">
        <v>1.6357877383315</v>
      </c>
      <c r="D18788" s="221"/>
      <c r="E18788" s="221"/>
    </row>
    <row r="18789" spans="1:5" x14ac:dyDescent="0.25">
      <c r="A18789" s="221">
        <v>106025.017027087</v>
      </c>
      <c r="B18789" s="221">
        <v>2.5824837211145399</v>
      </c>
      <c r="C18789" s="221">
        <v>1.6357696679826701</v>
      </c>
      <c r="D18789" s="221"/>
      <c r="E18789" s="221"/>
    </row>
    <row r="18790" spans="1:5" x14ac:dyDescent="0.25">
      <c r="A18790" s="221">
        <v>106036.76468101</v>
      </c>
      <c r="B18790" s="221">
        <v>0.51599562550552802</v>
      </c>
      <c r="C18790" s="221">
        <v>1.6357584758364601</v>
      </c>
      <c r="D18790" s="221"/>
      <c r="E18790" s="221"/>
    </row>
    <row r="18791" spans="1:5" x14ac:dyDescent="0.25">
      <c r="A18791" s="221">
        <v>106040.009561417</v>
      </c>
      <c r="B18791" s="221">
        <v>-8.4248062525682496E-2</v>
      </c>
      <c r="C18791" s="221">
        <v>1.6357554003011501</v>
      </c>
      <c r="D18791" s="221"/>
      <c r="E18791" s="221"/>
    </row>
    <row r="18792" spans="1:5" x14ac:dyDescent="0.25">
      <c r="A18792" s="221">
        <v>106056.70123717999</v>
      </c>
      <c r="B18792" s="221">
        <v>1.9362598989725699</v>
      </c>
      <c r="C18792" s="221">
        <v>1.6357396698354401</v>
      </c>
      <c r="D18792" s="221"/>
      <c r="E18792" s="221"/>
    </row>
    <row r="18793" spans="1:5" x14ac:dyDescent="0.25">
      <c r="A18793" s="221">
        <v>106073.509630787</v>
      </c>
      <c r="B18793" s="221">
        <v>0.740513411381993</v>
      </c>
      <c r="C18793" s="221">
        <v>1.6357239979283</v>
      </c>
      <c r="D18793" s="221"/>
      <c r="E18793" s="221"/>
    </row>
    <row r="18794" spans="1:5" x14ac:dyDescent="0.25">
      <c r="A18794" s="221">
        <v>106089.190844766</v>
      </c>
      <c r="B18794" s="221">
        <v>2.2013122434092498</v>
      </c>
      <c r="C18794" s="221">
        <v>1.6357095279226701</v>
      </c>
      <c r="D18794" s="221"/>
      <c r="E18794" s="221"/>
    </row>
    <row r="18795" spans="1:5" x14ac:dyDescent="0.25">
      <c r="A18795" s="221">
        <v>106115.549864217</v>
      </c>
      <c r="B18795" s="221">
        <v>1.2276814043067099</v>
      </c>
      <c r="C18795" s="221">
        <v>1.6356855324517801</v>
      </c>
      <c r="D18795" s="221"/>
      <c r="E18795" s="221"/>
    </row>
    <row r="18796" spans="1:5" x14ac:dyDescent="0.25">
      <c r="A18796" s="221">
        <v>106116.498512841</v>
      </c>
      <c r="B18796" s="221">
        <v>0.74668197272180803</v>
      </c>
      <c r="C18796" s="221">
        <v>1.63568467697579</v>
      </c>
      <c r="D18796" s="221"/>
      <c r="E18796" s="221"/>
    </row>
    <row r="18797" spans="1:5" x14ac:dyDescent="0.25">
      <c r="A18797" s="221">
        <v>106125.50412715301</v>
      </c>
      <c r="B18797" s="221">
        <v>2.0058391830968501</v>
      </c>
      <c r="C18797" s="221">
        <v>1.6356765774211199</v>
      </c>
      <c r="D18797" s="221"/>
      <c r="E18797" s="221"/>
    </row>
    <row r="18798" spans="1:5" x14ac:dyDescent="0.25">
      <c r="A18798" s="221">
        <v>106147.90713765701</v>
      </c>
      <c r="B18798" s="221">
        <v>2.5590087944469899</v>
      </c>
      <c r="C18798" s="221">
        <v>1.63565663671363</v>
      </c>
      <c r="D18798" s="221"/>
      <c r="E18798" s="221"/>
    </row>
    <row r="18799" spans="1:5" x14ac:dyDescent="0.25">
      <c r="A18799" s="221">
        <v>106147.91908210699</v>
      </c>
      <c r="B18799" s="221">
        <v>2.3799071399321501</v>
      </c>
      <c r="C18799" s="221">
        <v>1.6356566261607299</v>
      </c>
      <c r="D18799" s="221"/>
      <c r="E18799" s="221"/>
    </row>
    <row r="18800" spans="1:5" x14ac:dyDescent="0.25">
      <c r="A18800" s="221">
        <v>106171.567953505</v>
      </c>
      <c r="B18800" s="221">
        <v>1.9867386682358901</v>
      </c>
      <c r="C18800" s="221">
        <v>1.6356358966973901</v>
      </c>
      <c r="D18800" s="221"/>
      <c r="E18800" s="221"/>
    </row>
    <row r="18801" spans="1:5" x14ac:dyDescent="0.25">
      <c r="A18801" s="221">
        <v>106192.47350470599</v>
      </c>
      <c r="B18801" s="221">
        <v>0.65329180007001098</v>
      </c>
      <c r="C18801" s="221">
        <v>1.63561784491396</v>
      </c>
      <c r="D18801" s="221"/>
      <c r="E18801" s="221"/>
    </row>
    <row r="18802" spans="1:5" x14ac:dyDescent="0.25">
      <c r="A18802" s="221">
        <v>106193.976511569</v>
      </c>
      <c r="B18802" s="221">
        <v>1.66454199621535</v>
      </c>
      <c r="C18802" s="221">
        <v>1.63561655693456</v>
      </c>
      <c r="D18802" s="221"/>
      <c r="E18802" s="221"/>
    </row>
    <row r="18803" spans="1:5" x14ac:dyDescent="0.25">
      <c r="A18803" s="221">
        <v>106201.32498780399</v>
      </c>
      <c r="B18803" s="221">
        <v>1.2556593037024399</v>
      </c>
      <c r="C18803" s="221">
        <v>1.63561027877971</v>
      </c>
      <c r="D18803" s="221"/>
      <c r="E18803" s="221"/>
    </row>
    <row r="18804" spans="1:5" x14ac:dyDescent="0.25">
      <c r="A18804" s="221">
        <v>106201.476231069</v>
      </c>
      <c r="B18804" s="221">
        <v>-5.7845685260082803E-2</v>
      </c>
      <c r="C18804" s="221">
        <v>1.6356101498968001</v>
      </c>
      <c r="D18804" s="221"/>
      <c r="E18804" s="221"/>
    </row>
    <row r="18805" spans="1:5" x14ac:dyDescent="0.25">
      <c r="A18805" s="221">
        <v>106215.224350641</v>
      </c>
      <c r="B18805" s="221">
        <v>1.68811432381366</v>
      </c>
      <c r="C18805" s="221">
        <v>1.63559849014253</v>
      </c>
      <c r="D18805" s="221"/>
      <c r="E18805" s="221"/>
    </row>
    <row r="18806" spans="1:5" x14ac:dyDescent="0.25">
      <c r="A18806" s="221">
        <v>106223.518477593</v>
      </c>
      <c r="B18806" s="221">
        <v>3.23667612403209</v>
      </c>
      <c r="C18806" s="221">
        <v>1.63559150924499</v>
      </c>
      <c r="D18806" s="221"/>
      <c r="E18806" s="221"/>
    </row>
    <row r="18807" spans="1:5" x14ac:dyDescent="0.25">
      <c r="A18807" s="221">
        <v>106238.72531180699</v>
      </c>
      <c r="B18807" s="221">
        <v>2.3212022286553302</v>
      </c>
      <c r="C18807" s="221">
        <v>1.6355788142630501</v>
      </c>
      <c r="D18807" s="221"/>
      <c r="E18807" s="221"/>
    </row>
    <row r="18808" spans="1:5" x14ac:dyDescent="0.25">
      <c r="A18808" s="221">
        <v>106331.807693839</v>
      </c>
      <c r="B18808" s="221">
        <v>0.43312115643323601</v>
      </c>
      <c r="C18808" s="221">
        <v>1.63550403117084</v>
      </c>
      <c r="D18808" s="221"/>
      <c r="E18808" s="221"/>
    </row>
    <row r="18809" spans="1:5" x14ac:dyDescent="0.25">
      <c r="A18809" s="221">
        <v>106335.27856182</v>
      </c>
      <c r="B18809" s="221">
        <v>2.2819318010496099</v>
      </c>
      <c r="C18809" s="221">
        <v>1.63550133946191</v>
      </c>
      <c r="D18809" s="221"/>
      <c r="E18809" s="221"/>
    </row>
    <row r="18810" spans="1:5" x14ac:dyDescent="0.25">
      <c r="A18810" s="221">
        <v>106359.569355157</v>
      </c>
      <c r="B18810" s="221">
        <v>0.59693336393125096</v>
      </c>
      <c r="C18810" s="221">
        <v>1.6354826955327799</v>
      </c>
      <c r="D18810" s="221"/>
      <c r="E18810" s="221"/>
    </row>
    <row r="18811" spans="1:5" x14ac:dyDescent="0.25">
      <c r="A18811" s="221">
        <v>106367.50607536</v>
      </c>
      <c r="B18811" s="221">
        <v>2.36965483276972</v>
      </c>
      <c r="C18811" s="221">
        <v>1.63547667731833</v>
      </c>
      <c r="D18811" s="221"/>
      <c r="E18811" s="221"/>
    </row>
    <row r="18812" spans="1:5" x14ac:dyDescent="0.25">
      <c r="A18812" s="221">
        <v>106369.040047553</v>
      </c>
      <c r="B18812" s="221">
        <v>1.61383581951215</v>
      </c>
      <c r="C18812" s="221">
        <v>1.63547551831316</v>
      </c>
      <c r="D18812" s="221"/>
      <c r="E18812" s="221"/>
    </row>
    <row r="18813" spans="1:5" x14ac:dyDescent="0.25">
      <c r="A18813" s="221">
        <v>106411.138070032</v>
      </c>
      <c r="B18813" s="221">
        <v>2.37240408206989</v>
      </c>
      <c r="C18813" s="221">
        <v>1.63544423667354</v>
      </c>
      <c r="D18813" s="221"/>
      <c r="E18813" s="221"/>
    </row>
    <row r="18814" spans="1:5" x14ac:dyDescent="0.25">
      <c r="A18814" s="221">
        <v>106420.58868832501</v>
      </c>
      <c r="B18814" s="221">
        <v>0.98076230059520597</v>
      </c>
      <c r="C18814" s="221">
        <v>1.63543735342691</v>
      </c>
      <c r="D18814" s="221"/>
      <c r="E18814" s="221"/>
    </row>
    <row r="18815" spans="1:5" x14ac:dyDescent="0.25">
      <c r="A18815" s="221">
        <v>106421.64475413501</v>
      </c>
      <c r="B18815" s="221">
        <v>1.49610535844995</v>
      </c>
      <c r="C18815" s="221">
        <v>1.6354365874178201</v>
      </c>
      <c r="D18815" s="221"/>
      <c r="E18815" s="221"/>
    </row>
    <row r="18816" spans="1:5" x14ac:dyDescent="0.25">
      <c r="A18816" s="221">
        <v>106433.916342632</v>
      </c>
      <c r="B18816" s="221">
        <v>0.33227356907410399</v>
      </c>
      <c r="C18816" s="221">
        <v>1.6354277329145099</v>
      </c>
      <c r="D18816" s="221"/>
      <c r="E18816" s="221"/>
    </row>
    <row r="18817" spans="1:5" x14ac:dyDescent="0.25">
      <c r="A18817" s="221">
        <v>106456.48456504699</v>
      </c>
      <c r="B18817" s="221">
        <v>0.93897296048328605</v>
      </c>
      <c r="C18817" s="221">
        <v>1.63541167264117</v>
      </c>
      <c r="D18817" s="221"/>
      <c r="E18817" s="221"/>
    </row>
    <row r="18818" spans="1:5" x14ac:dyDescent="0.25">
      <c r="A18818" s="221">
        <v>106459.23332308599</v>
      </c>
      <c r="B18818" s="221">
        <v>0.50412485411734898</v>
      </c>
      <c r="C18818" s="221">
        <v>1.63540973630862</v>
      </c>
      <c r="D18818" s="221"/>
      <c r="E18818" s="221"/>
    </row>
    <row r="18819" spans="1:5" x14ac:dyDescent="0.25">
      <c r="A18819" s="221">
        <v>106467.748513604</v>
      </c>
      <c r="B18819" s="221">
        <v>2.6169911981674998</v>
      </c>
      <c r="C18819" s="221">
        <v>1.6354037650924</v>
      </c>
      <c r="D18819" s="221"/>
      <c r="E18819" s="221"/>
    </row>
    <row r="18820" spans="1:5" x14ac:dyDescent="0.25">
      <c r="A18820" s="221">
        <v>106472.46039074101</v>
      </c>
      <c r="B18820" s="221">
        <v>3.1510169240772199</v>
      </c>
      <c r="C18820" s="221">
        <v>1.63540047859677</v>
      </c>
      <c r="D18820" s="221"/>
      <c r="E18820" s="221"/>
    </row>
    <row r="18821" spans="1:5" x14ac:dyDescent="0.25">
      <c r="A18821" s="221">
        <v>106482.809064182</v>
      </c>
      <c r="B18821" s="221">
        <v>1.7830052960906799</v>
      </c>
      <c r="C18821" s="221">
        <v>1.6353933046415301</v>
      </c>
      <c r="D18821" s="221"/>
      <c r="E18821" s="221"/>
    </row>
    <row r="18822" spans="1:5" x14ac:dyDescent="0.25">
      <c r="A18822" s="221">
        <v>106498.138019914</v>
      </c>
      <c r="B18822" s="221">
        <v>0.83099427771704504</v>
      </c>
      <c r="C18822" s="221">
        <v>1.63538278962713</v>
      </c>
      <c r="D18822" s="221"/>
      <c r="E18822" s="221"/>
    </row>
    <row r="18823" spans="1:5" x14ac:dyDescent="0.25">
      <c r="A18823" s="221">
        <v>106498.902464217</v>
      </c>
      <c r="B18823" s="221">
        <v>0.82593252282678897</v>
      </c>
      <c r="C18823" s="221">
        <v>1.6353822687289301</v>
      </c>
      <c r="D18823" s="221"/>
      <c r="E18823" s="221"/>
    </row>
    <row r="18824" spans="1:5" x14ac:dyDescent="0.25">
      <c r="A18824" s="221">
        <v>106519.651841054</v>
      </c>
      <c r="B18824" s="221">
        <v>1.17739628334286</v>
      </c>
      <c r="C18824" s="221">
        <v>1.63536825597581</v>
      </c>
      <c r="D18824" s="221"/>
      <c r="E18824" s="221"/>
    </row>
    <row r="18825" spans="1:5" x14ac:dyDescent="0.25">
      <c r="A18825" s="221">
        <v>106523.835352508</v>
      </c>
      <c r="B18825" s="221">
        <v>1.9618022917911699</v>
      </c>
      <c r="C18825" s="221">
        <v>1.6353654601296901</v>
      </c>
      <c r="D18825" s="221"/>
      <c r="E18825" s="221"/>
    </row>
    <row r="18826" spans="1:5" x14ac:dyDescent="0.25">
      <c r="A18826" s="221">
        <v>106539.016875823</v>
      </c>
      <c r="B18826" s="221">
        <v>0.45143104668956502</v>
      </c>
      <c r="C18826" s="221">
        <v>1.6353553970923</v>
      </c>
      <c r="D18826" s="221"/>
      <c r="E18826" s="221"/>
    </row>
    <row r="18827" spans="1:5" x14ac:dyDescent="0.25">
      <c r="A18827" s="221">
        <v>106545.498109341</v>
      </c>
      <c r="B18827" s="221">
        <v>1.0288930964629199</v>
      </c>
      <c r="C18827" s="221">
        <v>1.63535114052293</v>
      </c>
      <c r="D18827" s="221"/>
      <c r="E18827" s="221"/>
    </row>
    <row r="18828" spans="1:5" x14ac:dyDescent="0.25">
      <c r="A18828" s="221">
        <v>106558.367717118</v>
      </c>
      <c r="B18828" s="221">
        <v>1.40077464431252</v>
      </c>
      <c r="C18828" s="221">
        <v>1.6353427583429001</v>
      </c>
      <c r="D18828" s="221"/>
      <c r="E18828" s="221"/>
    </row>
    <row r="18829" spans="1:5" x14ac:dyDescent="0.25">
      <c r="A18829" s="221">
        <v>106563.083599148</v>
      </c>
      <c r="B18829" s="221">
        <v>3.01323831051084</v>
      </c>
      <c r="C18829" s="221">
        <v>1.6353397100940501</v>
      </c>
      <c r="D18829" s="221"/>
      <c r="E18829" s="221"/>
    </row>
    <row r="18830" spans="1:5" x14ac:dyDescent="0.25">
      <c r="A18830" s="221">
        <v>106585.423397511</v>
      </c>
      <c r="B18830" s="221">
        <v>1.2233730094794799</v>
      </c>
      <c r="C18830" s="221">
        <v>1.6353254395199199</v>
      </c>
      <c r="D18830" s="221"/>
      <c r="E18830" s="221"/>
    </row>
    <row r="18831" spans="1:5" x14ac:dyDescent="0.25">
      <c r="A18831" s="221">
        <v>106629.22410775701</v>
      </c>
      <c r="B18831" s="221">
        <v>1.80704636087001</v>
      </c>
      <c r="C18831" s="221">
        <v>1.63529826958887</v>
      </c>
      <c r="D18831" s="221"/>
      <c r="E18831" s="221"/>
    </row>
    <row r="18832" spans="1:5" x14ac:dyDescent="0.25">
      <c r="A18832" s="221">
        <v>106631.09061857199</v>
      </c>
      <c r="B18832" s="221">
        <v>1.33075580269155</v>
      </c>
      <c r="C18832" s="221">
        <v>1.6352971355414101</v>
      </c>
      <c r="D18832" s="221"/>
      <c r="E18832" s="221"/>
    </row>
    <row r="18833" spans="1:5" x14ac:dyDescent="0.25">
      <c r="A18833" s="221">
        <v>106689.126687383</v>
      </c>
      <c r="B18833" s="221">
        <v>1.3158359238198101</v>
      </c>
      <c r="C18833" s="221">
        <v>1.63526283957745</v>
      </c>
      <c r="D18833" s="221"/>
      <c r="E18833" s="221"/>
    </row>
    <row r="18834" spans="1:5" x14ac:dyDescent="0.25">
      <c r="A18834" s="221">
        <v>106741.325992724</v>
      </c>
      <c r="B18834" s="221">
        <v>2.13019719983834</v>
      </c>
      <c r="C18834" s="221">
        <v>1.6352335837243801</v>
      </c>
      <c r="D18834" s="221"/>
      <c r="E18834" s="221"/>
    </row>
    <row r="18835" spans="1:5" x14ac:dyDescent="0.25">
      <c r="A18835" s="221">
        <v>106753.801529983</v>
      </c>
      <c r="B18835" s="221">
        <v>0.70966432239636401</v>
      </c>
      <c r="C18835" s="221">
        <v>1.63522681364518</v>
      </c>
      <c r="D18835" s="221"/>
      <c r="E18835" s="221"/>
    </row>
    <row r="18836" spans="1:5" x14ac:dyDescent="0.25">
      <c r="A18836" s="221">
        <v>106771.80946165</v>
      </c>
      <c r="B18836" s="221">
        <v>0.72513254170694097</v>
      </c>
      <c r="C18836" s="221">
        <v>1.63521719187204</v>
      </c>
      <c r="D18836" s="221"/>
      <c r="E18836" s="221"/>
    </row>
    <row r="18837" spans="1:5" x14ac:dyDescent="0.25">
      <c r="A18837" s="221">
        <v>106785.903820918</v>
      </c>
      <c r="B18837" s="221">
        <v>0.55163025218956097</v>
      </c>
      <c r="C18837" s="221">
        <v>1.6352097850320599</v>
      </c>
      <c r="D18837" s="221"/>
      <c r="E18837" s="221"/>
    </row>
    <row r="18838" spans="1:5" x14ac:dyDescent="0.25">
      <c r="A18838" s="221">
        <v>106813.416519402</v>
      </c>
      <c r="B18838" s="221">
        <v>0.78866325589785902</v>
      </c>
      <c r="C18838" s="221">
        <v>1.63519563930054</v>
      </c>
      <c r="D18838" s="221"/>
      <c r="E18838" s="221"/>
    </row>
    <row r="18839" spans="1:5" x14ac:dyDescent="0.25">
      <c r="A18839" s="221">
        <v>106833.22972346</v>
      </c>
      <c r="B18839" s="221">
        <v>1.13219447504744</v>
      </c>
      <c r="C18839" s="221">
        <v>1.63518570779975</v>
      </c>
      <c r="D18839" s="221"/>
      <c r="E18839" s="221"/>
    </row>
    <row r="18840" spans="1:5" x14ac:dyDescent="0.25">
      <c r="A18840" s="221">
        <v>106834.036296993</v>
      </c>
      <c r="B18840" s="221">
        <v>1.2744347428293299</v>
      </c>
      <c r="C18840" s="221">
        <v>1.6351853080227801</v>
      </c>
      <c r="D18840" s="221"/>
      <c r="E18840" s="221"/>
    </row>
    <row r="18841" spans="1:5" x14ac:dyDescent="0.25">
      <c r="A18841" s="221">
        <v>106841.49157392701</v>
      </c>
      <c r="B18841" s="221">
        <v>1.3326293511944001</v>
      </c>
      <c r="C18841" s="221">
        <v>1.6351816295597299</v>
      </c>
      <c r="D18841" s="221"/>
      <c r="E18841" s="221"/>
    </row>
    <row r="18842" spans="1:5" x14ac:dyDescent="0.25">
      <c r="A18842" s="221">
        <v>106848.311177418</v>
      </c>
      <c r="B18842" s="221">
        <v>3.2451284402784699</v>
      </c>
      <c r="C18842" s="221">
        <v>1.63517829117233</v>
      </c>
      <c r="D18842" s="221"/>
      <c r="E18842" s="221"/>
    </row>
    <row r="18843" spans="1:5" x14ac:dyDescent="0.25">
      <c r="A18843" s="221">
        <v>106871.058138263</v>
      </c>
      <c r="B18843" s="221">
        <v>0.62918364821047401</v>
      </c>
      <c r="C18843" s="221">
        <v>1.63516733823729</v>
      </c>
      <c r="D18843" s="221"/>
      <c r="E18843" s="221"/>
    </row>
    <row r="18844" spans="1:5" x14ac:dyDescent="0.25">
      <c r="A18844" s="221">
        <v>106880.982284433</v>
      </c>
      <c r="B18844" s="221">
        <v>1.04735162208063</v>
      </c>
      <c r="C18844" s="221">
        <v>1.6351626474098799</v>
      </c>
      <c r="D18844" s="221"/>
      <c r="E18844" s="221"/>
    </row>
    <row r="18845" spans="1:5" x14ac:dyDescent="0.25">
      <c r="A18845" s="221">
        <v>106903.48836339</v>
      </c>
      <c r="B18845" s="221">
        <v>4.55563137675645</v>
      </c>
      <c r="C18845" s="221">
        <v>1.6351522066459501</v>
      </c>
      <c r="D18845" s="221"/>
      <c r="E18845" s="221"/>
    </row>
    <row r="18846" spans="1:5" x14ac:dyDescent="0.25">
      <c r="A18846" s="221">
        <v>106903.69730615</v>
      </c>
      <c r="B18846" s="221">
        <v>1.3700258100120899</v>
      </c>
      <c r="C18846" s="221">
        <v>1.63515211099589</v>
      </c>
      <c r="D18846" s="221"/>
      <c r="E18846" s="221"/>
    </row>
    <row r="18847" spans="1:5" x14ac:dyDescent="0.25">
      <c r="A18847" s="221">
        <v>106911.281093877</v>
      </c>
      <c r="B18847" s="221">
        <v>1.5249655549594701</v>
      </c>
      <c r="C18847" s="221">
        <v>1.6351486552032799</v>
      </c>
      <c r="D18847" s="221"/>
      <c r="E18847" s="221"/>
    </row>
    <row r="18848" spans="1:5" x14ac:dyDescent="0.25">
      <c r="A18848" s="221">
        <v>106914.201549776</v>
      </c>
      <c r="B18848" s="221">
        <v>1.13019659048021</v>
      </c>
      <c r="C18848" s="221">
        <v>1.6351473326669601</v>
      </c>
      <c r="D18848" s="221"/>
      <c r="E18848" s="221"/>
    </row>
    <row r="18849" spans="1:5" x14ac:dyDescent="0.25">
      <c r="A18849" s="221">
        <v>106914.449044098</v>
      </c>
      <c r="B18849" s="221">
        <v>1.6479018064794499</v>
      </c>
      <c r="C18849" s="221">
        <v>1.6351472207995601</v>
      </c>
      <c r="D18849" s="221"/>
      <c r="E18849" s="221"/>
    </row>
    <row r="18850" spans="1:5" x14ac:dyDescent="0.25">
      <c r="A18850" s="221">
        <v>106918.166274576</v>
      </c>
      <c r="B18850" s="221">
        <v>3.40759527003152</v>
      </c>
      <c r="C18850" s="221">
        <v>1.63514554457807</v>
      </c>
      <c r="D18850" s="221"/>
      <c r="E18850" s="221"/>
    </row>
    <row r="18851" spans="1:5" x14ac:dyDescent="0.25">
      <c r="A18851" s="221">
        <v>106971.75432273</v>
      </c>
      <c r="B18851" s="221">
        <v>1.6643265835738099</v>
      </c>
      <c r="C18851" s="221">
        <v>1.6351222045104199</v>
      </c>
      <c r="D18851" s="221"/>
      <c r="E18851" s="221"/>
    </row>
    <row r="18852" spans="1:5" x14ac:dyDescent="0.25">
      <c r="A18852" s="221">
        <v>106977.21532166</v>
      </c>
      <c r="B18852" s="221">
        <v>3.3734209141676099</v>
      </c>
      <c r="C18852" s="221">
        <v>1.63511991236003</v>
      </c>
      <c r="D18852" s="221"/>
      <c r="E18852" s="221"/>
    </row>
    <row r="18853" spans="1:5" x14ac:dyDescent="0.25">
      <c r="A18853" s="221">
        <v>106978.668066486</v>
      </c>
      <c r="B18853" s="221">
        <v>4.6642831852056599</v>
      </c>
      <c r="C18853" s="221">
        <v>1.63511930528158</v>
      </c>
      <c r="D18853" s="221"/>
      <c r="E18853" s="221"/>
    </row>
    <row r="18854" spans="1:5" x14ac:dyDescent="0.25">
      <c r="A18854" s="221">
        <v>106993.849404155</v>
      </c>
      <c r="B18854" s="221">
        <v>2.2087604302022599</v>
      </c>
      <c r="C18854" s="221">
        <v>1.6351130286581499</v>
      </c>
      <c r="D18854" s="221"/>
      <c r="E18854" s="221"/>
    </row>
    <row r="18855" spans="1:5" x14ac:dyDescent="0.25">
      <c r="A18855" s="221">
        <v>107004.172940114</v>
      </c>
      <c r="B18855" s="221">
        <v>1.41139482546941</v>
      </c>
      <c r="C18855" s="221">
        <v>1.63510883067103</v>
      </c>
      <c r="D18855" s="221"/>
      <c r="E18855" s="221"/>
    </row>
    <row r="18856" spans="1:5" x14ac:dyDescent="0.25">
      <c r="A18856" s="221">
        <v>107027.336057704</v>
      </c>
      <c r="B18856" s="221">
        <v>1.5883881208452699</v>
      </c>
      <c r="C18856" s="221">
        <v>1.6350996179930899</v>
      </c>
      <c r="D18856" s="221"/>
      <c r="E18856" s="221"/>
    </row>
    <row r="18857" spans="1:5" x14ac:dyDescent="0.25">
      <c r="A18857" s="221">
        <v>107041.57148181699</v>
      </c>
      <c r="B18857" s="221">
        <v>0.339893327713292</v>
      </c>
      <c r="C18857" s="221">
        <v>1.63509409754296</v>
      </c>
      <c r="D18857" s="221"/>
      <c r="E18857" s="221"/>
    </row>
    <row r="18858" spans="1:5" x14ac:dyDescent="0.25">
      <c r="A18858" s="221">
        <v>107076.273128858</v>
      </c>
      <c r="B18858" s="221">
        <v>2.0474558278986699</v>
      </c>
      <c r="C18858" s="221">
        <v>1.6350810901206201</v>
      </c>
      <c r="D18858" s="221"/>
      <c r="E18858" s="221"/>
    </row>
    <row r="18859" spans="1:5" x14ac:dyDescent="0.25">
      <c r="A18859" s="221">
        <v>107120.031318002</v>
      </c>
      <c r="B18859" s="221">
        <v>3.9275643671535101</v>
      </c>
      <c r="C18859" s="221">
        <v>1.6350655938507299</v>
      </c>
      <c r="D18859" s="221"/>
      <c r="E18859" s="221"/>
    </row>
    <row r="18860" spans="1:5" x14ac:dyDescent="0.25">
      <c r="A18860" s="221">
        <v>107121.004712496</v>
      </c>
      <c r="B18860" s="221">
        <v>1.0398534704281901</v>
      </c>
      <c r="C18860" s="221">
        <v>1.6350652605898099</v>
      </c>
      <c r="D18860" s="221"/>
      <c r="E18860" s="221"/>
    </row>
    <row r="18861" spans="1:5" x14ac:dyDescent="0.25">
      <c r="A18861" s="221">
        <v>107131.265552903</v>
      </c>
      <c r="B18861" s="221">
        <v>2.1127071293648201</v>
      </c>
      <c r="C18861" s="221">
        <v>1.6350617778360299</v>
      </c>
      <c r="D18861" s="221"/>
      <c r="E18861" s="221"/>
    </row>
    <row r="18862" spans="1:5" x14ac:dyDescent="0.25">
      <c r="A18862" s="221">
        <v>107134.454297082</v>
      </c>
      <c r="B18862" s="221">
        <v>1.50520191744246</v>
      </c>
      <c r="C18862" s="221">
        <v>1.6350607067537899</v>
      </c>
      <c r="D18862" s="221"/>
      <c r="E18862" s="221"/>
    </row>
    <row r="18863" spans="1:5" x14ac:dyDescent="0.25">
      <c r="A18863" s="221">
        <v>107140.70182797901</v>
      </c>
      <c r="B18863" s="221">
        <v>2.2959739056617399</v>
      </c>
      <c r="C18863" s="221">
        <v>1.6350586236895901</v>
      </c>
      <c r="D18863" s="221"/>
      <c r="E18863" s="221"/>
    </row>
    <row r="18864" spans="1:5" x14ac:dyDescent="0.25">
      <c r="A18864" s="221">
        <v>107199.379562364</v>
      </c>
      <c r="B18864" s="221">
        <v>0.15953490735398601</v>
      </c>
      <c r="C18864" s="221">
        <v>1.63504005474829</v>
      </c>
      <c r="D18864" s="221"/>
      <c r="E18864" s="221"/>
    </row>
    <row r="18865" spans="1:5" x14ac:dyDescent="0.25">
      <c r="A18865" s="221">
        <v>107211.40291615301</v>
      </c>
      <c r="B18865" s="221">
        <v>1.14187176646641</v>
      </c>
      <c r="C18865" s="221">
        <v>1.63503647131012</v>
      </c>
      <c r="D18865" s="221"/>
      <c r="E18865" s="221"/>
    </row>
    <row r="18866" spans="1:5" x14ac:dyDescent="0.25">
      <c r="A18866" s="221">
        <v>107211.90785415701</v>
      </c>
      <c r="B18866" s="221">
        <v>1.43632626072028</v>
      </c>
      <c r="C18866" s="221">
        <v>1.6350363224614799</v>
      </c>
      <c r="D18866" s="221"/>
      <c r="E18866" s="221"/>
    </row>
    <row r="18867" spans="1:5" x14ac:dyDescent="0.25">
      <c r="A18867" s="221">
        <v>107213.360526209</v>
      </c>
      <c r="B18867" s="221">
        <v>1.6337982809616201</v>
      </c>
      <c r="C18867" s="221">
        <v>1.6350358949722901</v>
      </c>
      <c r="D18867" s="221"/>
      <c r="E18867" s="221"/>
    </row>
    <row r="18868" spans="1:5" x14ac:dyDescent="0.25">
      <c r="A18868" s="221">
        <v>107232.219794901</v>
      </c>
      <c r="B18868" s="221">
        <v>2.2578174543310698</v>
      </c>
      <c r="C18868" s="221">
        <v>1.63503044445492</v>
      </c>
      <c r="D18868" s="221"/>
      <c r="E18868" s="221"/>
    </row>
    <row r="18869" spans="1:5" x14ac:dyDescent="0.25">
      <c r="A18869" s="221">
        <v>107251.990836187</v>
      </c>
      <c r="B18869" s="221">
        <v>1.3287769149765001</v>
      </c>
      <c r="C18869" s="221">
        <v>1.6350249281762399</v>
      </c>
      <c r="D18869" s="221"/>
      <c r="E18869" s="221"/>
    </row>
    <row r="18870" spans="1:5" x14ac:dyDescent="0.25">
      <c r="A18870" s="221">
        <v>107273.72485863999</v>
      </c>
      <c r="B18870" s="221">
        <v>3.0477813160256302</v>
      </c>
      <c r="C18870" s="221">
        <v>1.63501909718644</v>
      </c>
      <c r="D18870" s="221"/>
      <c r="E18870" s="221"/>
    </row>
    <row r="18871" spans="1:5" x14ac:dyDescent="0.25">
      <c r="A18871" s="221">
        <v>107293.61476892501</v>
      </c>
      <c r="B18871" s="221">
        <v>4.79341462430187</v>
      </c>
      <c r="C18871" s="221">
        <v>1.6350139742243199</v>
      </c>
      <c r="D18871" s="221"/>
      <c r="E18871" s="221"/>
    </row>
    <row r="18872" spans="1:5" x14ac:dyDescent="0.25">
      <c r="A18872" s="221">
        <v>107301.83994889499</v>
      </c>
      <c r="B18872" s="221">
        <v>1.01778423956709</v>
      </c>
      <c r="C18872" s="221">
        <v>1.6350119151473901</v>
      </c>
      <c r="D18872" s="221"/>
      <c r="E18872" s="221"/>
    </row>
    <row r="18873" spans="1:5" x14ac:dyDescent="0.25">
      <c r="A18873" s="221">
        <v>107302.56816477999</v>
      </c>
      <c r="B18873" s="221">
        <v>1.5442745900036801</v>
      </c>
      <c r="C18873" s="221">
        <v>1.6350117345212201</v>
      </c>
      <c r="D18873" s="221"/>
      <c r="E18873" s="221"/>
    </row>
    <row r="18874" spans="1:5" x14ac:dyDescent="0.25">
      <c r="A18874" s="221">
        <v>107318.806686064</v>
      </c>
      <c r="B18874" s="221">
        <v>1.1118503751186699</v>
      </c>
      <c r="C18874" s="221">
        <v>1.6350077773973599</v>
      </c>
      <c r="D18874" s="221"/>
      <c r="E18874" s="221"/>
    </row>
    <row r="18875" spans="1:5" x14ac:dyDescent="0.25">
      <c r="A18875" s="221">
        <v>107320.191840461</v>
      </c>
      <c r="B18875" s="221">
        <v>3.3015193721456</v>
      </c>
      <c r="C18875" s="221">
        <v>1.6350074461092099</v>
      </c>
      <c r="D18875" s="221"/>
      <c r="E18875" s="221"/>
    </row>
    <row r="18876" spans="1:5" x14ac:dyDescent="0.25">
      <c r="A18876" s="221">
        <v>107323.73131359799</v>
      </c>
      <c r="B18876" s="221">
        <v>1.38489811382032</v>
      </c>
      <c r="C18876" s="221">
        <v>1.6350066040348701</v>
      </c>
      <c r="D18876" s="221"/>
      <c r="E18876" s="221"/>
    </row>
    <row r="18877" spans="1:5" x14ac:dyDescent="0.25">
      <c r="A18877" s="221">
        <v>107327.322016644</v>
      </c>
      <c r="B18877" s="221">
        <v>2.96136895069088</v>
      </c>
      <c r="C18877" s="221">
        <v>1.63500575632609</v>
      </c>
      <c r="D18877" s="221"/>
      <c r="E18877" s="221"/>
    </row>
    <row r="18878" spans="1:5" x14ac:dyDescent="0.25">
      <c r="A18878" s="221">
        <v>107330.608459454</v>
      </c>
      <c r="B18878" s="221">
        <v>0.89209755704711102</v>
      </c>
      <c r="C18878" s="221">
        <v>1.6350049862313001</v>
      </c>
      <c r="D18878" s="221"/>
      <c r="E18878" s="221"/>
    </row>
    <row r="18879" spans="1:5" x14ac:dyDescent="0.25">
      <c r="A18879" s="221">
        <v>107345.299610024</v>
      </c>
      <c r="B18879" s="221">
        <v>3.5166535049802699</v>
      </c>
      <c r="C18879" s="221">
        <v>1.63500161124766</v>
      </c>
      <c r="D18879" s="221"/>
      <c r="E18879" s="221"/>
    </row>
    <row r="18880" spans="1:5" x14ac:dyDescent="0.25">
      <c r="A18880" s="221">
        <v>107370.169224253</v>
      </c>
      <c r="B18880" s="221">
        <v>1.15783293627851</v>
      </c>
      <c r="C18880" s="221">
        <v>1.63499614903194</v>
      </c>
      <c r="D18880" s="221"/>
      <c r="E18880" s="221"/>
    </row>
    <row r="18881" spans="1:5" x14ac:dyDescent="0.25">
      <c r="A18881" s="221">
        <v>107373.230041594</v>
      </c>
      <c r="B18881" s="221">
        <v>1.4395896998886899</v>
      </c>
      <c r="C18881" s="221">
        <v>1.6349954985477899</v>
      </c>
      <c r="D18881" s="221"/>
      <c r="E18881" s="221"/>
    </row>
    <row r="18882" spans="1:5" x14ac:dyDescent="0.25">
      <c r="A18882" s="221">
        <v>107400.450693355</v>
      </c>
      <c r="B18882" s="221">
        <v>1.0421882581304101</v>
      </c>
      <c r="C18882" s="221">
        <v>1.6349899230920499</v>
      </c>
      <c r="D18882" s="221"/>
      <c r="E18882" s="221"/>
    </row>
    <row r="18883" spans="1:5" x14ac:dyDescent="0.25">
      <c r="A18883" s="221">
        <v>107423.44875753</v>
      </c>
      <c r="B18883" s="221">
        <v>0.86977348610073302</v>
      </c>
      <c r="C18883" s="221">
        <v>1.63498550536249</v>
      </c>
      <c r="D18883" s="221"/>
      <c r="E18883" s="221"/>
    </row>
    <row r="18884" spans="1:5" x14ac:dyDescent="0.25">
      <c r="A18884" s="221">
        <v>107475.485879409</v>
      </c>
      <c r="B18884" s="221">
        <v>3.7486957014957198</v>
      </c>
      <c r="C18884" s="221">
        <v>1.63497649522155</v>
      </c>
      <c r="D18884" s="221"/>
      <c r="E18884" s="221"/>
    </row>
    <row r="18885" spans="1:5" x14ac:dyDescent="0.25">
      <c r="A18885" s="221">
        <v>107502.57983961501</v>
      </c>
      <c r="B18885" s="221">
        <v>1.9171574465425101</v>
      </c>
      <c r="C18885" s="221">
        <v>1.6349723428545799</v>
      </c>
      <c r="D18885" s="221"/>
      <c r="E18885" s="221"/>
    </row>
    <row r="18886" spans="1:5" x14ac:dyDescent="0.25">
      <c r="A18886" s="221">
        <v>107503.796328832</v>
      </c>
      <c r="B18886" s="221">
        <v>1.9422071513544701</v>
      </c>
      <c r="C18886" s="221">
        <v>1.6349721659813099</v>
      </c>
      <c r="D18886" s="221"/>
      <c r="E18886" s="221"/>
    </row>
    <row r="18887" spans="1:5" x14ac:dyDescent="0.25">
      <c r="A18887" s="221">
        <v>107540.702035461</v>
      </c>
      <c r="B18887" s="221">
        <v>1.04183578544188</v>
      </c>
      <c r="C18887" s="221">
        <v>1.6349671221167501</v>
      </c>
      <c r="D18887" s="221"/>
      <c r="E18887" s="221"/>
    </row>
    <row r="18888" spans="1:5" x14ac:dyDescent="0.25">
      <c r="A18888" s="221">
        <v>107540.94965469799</v>
      </c>
      <c r="B18888" s="221">
        <v>1.7114448564298399</v>
      </c>
      <c r="C18888" s="221">
        <v>1.6349670905754701</v>
      </c>
      <c r="D18888" s="221"/>
      <c r="E18888" s="221"/>
    </row>
    <row r="18889" spans="1:5" x14ac:dyDescent="0.25">
      <c r="A18889" s="221">
        <v>107544.59127854199</v>
      </c>
      <c r="B18889" s="221">
        <v>3.3392876280155899</v>
      </c>
      <c r="C18889" s="221">
        <v>1.6349666302381101</v>
      </c>
      <c r="D18889" s="221"/>
      <c r="E18889" s="221"/>
    </row>
    <row r="18890" spans="1:5" x14ac:dyDescent="0.25">
      <c r="A18890" s="221">
        <v>107546.244871403</v>
      </c>
      <c r="B18890" s="221">
        <v>0.42635803055959298</v>
      </c>
      <c r="C18890" s="221">
        <v>1.6349664233868699</v>
      </c>
      <c r="D18890" s="221"/>
      <c r="E18890" s="221"/>
    </row>
    <row r="18891" spans="1:5" x14ac:dyDescent="0.25">
      <c r="A18891" s="221">
        <v>107573.591536904</v>
      </c>
      <c r="B18891" s="221">
        <v>2.4094125047157799</v>
      </c>
      <c r="C18891" s="221">
        <v>1.6349631996420799</v>
      </c>
      <c r="D18891" s="221"/>
      <c r="E18891" s="221"/>
    </row>
    <row r="18892" spans="1:5" x14ac:dyDescent="0.25">
      <c r="A18892" s="221">
        <v>107574.07929337901</v>
      </c>
      <c r="B18892" s="221">
        <v>0.45668723675664802</v>
      </c>
      <c r="C18892" s="221">
        <v>1.6349631455131399</v>
      </c>
      <c r="D18892" s="221"/>
      <c r="E18892" s="221"/>
    </row>
    <row r="18893" spans="1:5" x14ac:dyDescent="0.25">
      <c r="A18893" s="221">
        <v>107582.105123763</v>
      </c>
      <c r="B18893" s="221">
        <v>0.22213169282498901</v>
      </c>
      <c r="C18893" s="221">
        <v>1.63496227177821</v>
      </c>
      <c r="D18893" s="221"/>
      <c r="E18893" s="221"/>
    </row>
    <row r="18894" spans="1:5" x14ac:dyDescent="0.25">
      <c r="A18894" s="221">
        <v>107583.20281376599</v>
      </c>
      <c r="B18894" s="221">
        <v>0.88539778976781702</v>
      </c>
      <c r="C18894" s="221">
        <v>1.6349621553293801</v>
      </c>
      <c r="D18894" s="221"/>
      <c r="E18894" s="221"/>
    </row>
    <row r="18895" spans="1:5" x14ac:dyDescent="0.25">
      <c r="A18895" s="221">
        <v>107591.102480427</v>
      </c>
      <c r="B18895" s="221">
        <v>1.7599664484600599</v>
      </c>
      <c r="C18895" s="221">
        <v>1.63496133020824</v>
      </c>
      <c r="D18895" s="221"/>
      <c r="E18895" s="221"/>
    </row>
    <row r="18896" spans="1:5" x14ac:dyDescent="0.25">
      <c r="A18896" s="221">
        <v>107591.374611227</v>
      </c>
      <c r="B18896" s="221">
        <v>2.0246382060833401</v>
      </c>
      <c r="C18896" s="221">
        <v>1.6349613023540801</v>
      </c>
      <c r="D18896" s="221"/>
      <c r="E18896" s="221"/>
    </row>
    <row r="18897" spans="1:5" x14ac:dyDescent="0.25">
      <c r="A18897" s="221">
        <v>107632.928297751</v>
      </c>
      <c r="B18897" s="221">
        <v>1.9306017266768101</v>
      </c>
      <c r="C18897" s="221">
        <v>1.6349574782375</v>
      </c>
      <c r="D18897" s="221"/>
      <c r="E18897" s="221"/>
    </row>
    <row r="18898" spans="1:5" x14ac:dyDescent="0.25">
      <c r="A18898" s="221">
        <v>107673.121290333</v>
      </c>
      <c r="B18898" s="221">
        <v>2.23552621665899</v>
      </c>
      <c r="C18898" s="221">
        <v>1.6349545877270999</v>
      </c>
      <c r="D18898" s="221"/>
      <c r="E18898" s="221"/>
    </row>
    <row r="18899" spans="1:5" x14ac:dyDescent="0.25">
      <c r="A18899" s="221">
        <v>107677.827761735</v>
      </c>
      <c r="B18899" s="221">
        <v>2.5656815171279699</v>
      </c>
      <c r="C18899" s="221">
        <v>1.63495430526886</v>
      </c>
      <c r="D18899" s="221"/>
      <c r="E18899" s="221"/>
    </row>
    <row r="18900" spans="1:5" x14ac:dyDescent="0.25">
      <c r="A18900" s="221">
        <v>107690.279468454</v>
      </c>
      <c r="B18900" s="221">
        <v>1.51964317636029</v>
      </c>
      <c r="C18900" s="221">
        <v>1.63495359484731</v>
      </c>
      <c r="D18900" s="221"/>
      <c r="E18900" s="221"/>
    </row>
    <row r="18901" spans="1:5" x14ac:dyDescent="0.25">
      <c r="A18901" s="221">
        <v>107690.77567517001</v>
      </c>
      <c r="B18901" s="221">
        <v>0.46157425412456399</v>
      </c>
      <c r="C18901" s="221">
        <v>1.63495356827426</v>
      </c>
      <c r="D18901" s="221"/>
      <c r="E18901" s="221"/>
    </row>
    <row r="18902" spans="1:5" x14ac:dyDescent="0.25">
      <c r="A18902" s="221">
        <v>107705.99553586201</v>
      </c>
      <c r="B18902" s="221">
        <v>2.2711710313084499</v>
      </c>
      <c r="C18902" s="221">
        <v>1.6349528115782499</v>
      </c>
      <c r="D18902" s="221"/>
      <c r="E18902" s="221"/>
    </row>
    <row r="18903" spans="1:5" x14ac:dyDescent="0.25">
      <c r="A18903" s="221">
        <v>107713.592228776</v>
      </c>
      <c r="B18903" s="221">
        <v>-3.1935196159721801</v>
      </c>
      <c r="C18903" s="221">
        <v>1.63495247613751</v>
      </c>
      <c r="D18903" s="221"/>
      <c r="E18903" s="221"/>
    </row>
    <row r="18904" spans="1:5" x14ac:dyDescent="0.25">
      <c r="A18904" s="221">
        <v>107721.805225925</v>
      </c>
      <c r="B18904" s="221">
        <v>-0.14241653300610699</v>
      </c>
      <c r="C18904" s="221">
        <v>1.6349521450894799</v>
      </c>
      <c r="D18904" s="221"/>
      <c r="E18904" s="221"/>
    </row>
    <row r="18905" spans="1:5" x14ac:dyDescent="0.25">
      <c r="A18905" s="221">
        <v>107727.676186547</v>
      </c>
      <c r="B18905" s="221">
        <v>1.0767353458586399</v>
      </c>
      <c r="C18905" s="221">
        <v>1.6349519285517899</v>
      </c>
      <c r="D18905" s="221"/>
      <c r="E18905" s="221"/>
    </row>
    <row r="18906" spans="1:5" x14ac:dyDescent="0.25">
      <c r="A18906" s="221">
        <v>107750.15068592801</v>
      </c>
      <c r="B18906" s="221">
        <v>0.64821126087464298</v>
      </c>
      <c r="C18906" s="221">
        <v>1.63495125429834</v>
      </c>
      <c r="D18906" s="221"/>
      <c r="E18906" s="221"/>
    </row>
    <row r="18907" spans="1:5" x14ac:dyDescent="0.25">
      <c r="A18907" s="221">
        <v>107757.282243421</v>
      </c>
      <c r="B18907" s="221">
        <v>2.0476944282598502</v>
      </c>
      <c r="C18907" s="221">
        <v>1.63495109152753</v>
      </c>
      <c r="D18907" s="221"/>
      <c r="E18907" s="221"/>
    </row>
    <row r="18908" spans="1:5" x14ac:dyDescent="0.25">
      <c r="A18908" s="221">
        <v>107761.731153467</v>
      </c>
      <c r="B18908" s="221">
        <v>1.85184153037663</v>
      </c>
      <c r="C18908" s="221">
        <v>1.6349510024557601</v>
      </c>
      <c r="D18908" s="221"/>
      <c r="E18908" s="221"/>
    </row>
    <row r="18909" spans="1:5" x14ac:dyDescent="0.25">
      <c r="A18909" s="221">
        <v>107779.711956504</v>
      </c>
      <c r="B18909" s="221">
        <v>1.28354324404119</v>
      </c>
      <c r="C18909" s="221">
        <v>1.6349507399510601</v>
      </c>
      <c r="D18909" s="221"/>
      <c r="E18909" s="221"/>
    </row>
    <row r="18910" spans="1:5" x14ac:dyDescent="0.25">
      <c r="A18910" s="221">
        <v>107826.796630622</v>
      </c>
      <c r="B18910" s="221">
        <v>0.63424277657666595</v>
      </c>
      <c r="C18910" s="221">
        <v>1.63495079081955</v>
      </c>
      <c r="D18910" s="221"/>
      <c r="E18910" s="221"/>
    </row>
    <row r="18911" spans="1:5" x14ac:dyDescent="0.25">
      <c r="A18911" s="221">
        <v>107840.59463548299</v>
      </c>
      <c r="B18911" s="221">
        <v>3.1434893181805599</v>
      </c>
      <c r="C18911" s="221">
        <v>1.63495100745334</v>
      </c>
      <c r="D18911" s="221"/>
      <c r="E18911" s="221"/>
    </row>
    <row r="18912" spans="1:5" x14ac:dyDescent="0.25">
      <c r="A18912" s="221">
        <v>107870.527798546</v>
      </c>
      <c r="B18912" s="221">
        <v>1.4030260194059601</v>
      </c>
      <c r="C18912" s="221">
        <v>1.6349517904773301</v>
      </c>
      <c r="D18912" s="221"/>
      <c r="E18912" s="221"/>
    </row>
    <row r="18913" spans="1:5" x14ac:dyDescent="0.25">
      <c r="A18913" s="221">
        <v>107872.374602811</v>
      </c>
      <c r="B18913" s="221">
        <v>1.55752673239071</v>
      </c>
      <c r="C18913" s="221">
        <v>1.6349518527958999</v>
      </c>
      <c r="D18913" s="221"/>
      <c r="E18913" s="221"/>
    </row>
    <row r="18914" spans="1:5" x14ac:dyDescent="0.25">
      <c r="A18914" s="221">
        <v>107888.013368532</v>
      </c>
      <c r="B18914" s="221">
        <v>1.17924631648474</v>
      </c>
      <c r="C18914" s="221">
        <v>1.63495244563613</v>
      </c>
      <c r="D18914" s="221"/>
      <c r="E18914" s="221"/>
    </row>
    <row r="18915" spans="1:5" x14ac:dyDescent="0.25">
      <c r="A18915" s="221">
        <v>107889.26002135299</v>
      </c>
      <c r="B18915" s="221">
        <v>1.02916071802852</v>
      </c>
      <c r="C18915" s="221">
        <v>1.6349524979038299</v>
      </c>
      <c r="D18915" s="221"/>
      <c r="E18915" s="221"/>
    </row>
    <row r="18916" spans="1:5" x14ac:dyDescent="0.25">
      <c r="A18916" s="221">
        <v>107899.984661319</v>
      </c>
      <c r="B18916" s="221">
        <v>0.57031701473255803</v>
      </c>
      <c r="C18916" s="221">
        <v>1.6349529780627401</v>
      </c>
      <c r="D18916" s="221"/>
      <c r="E18916" s="221"/>
    </row>
    <row r="18917" spans="1:5" x14ac:dyDescent="0.25">
      <c r="A18917" s="221">
        <v>107900.418962412</v>
      </c>
      <c r="B18917" s="221">
        <v>3.322284293908</v>
      </c>
      <c r="C18917" s="221">
        <v>1.6349529986582301</v>
      </c>
      <c r="D18917" s="221"/>
      <c r="E18917" s="221"/>
    </row>
    <row r="18918" spans="1:5" x14ac:dyDescent="0.25">
      <c r="A18918" s="221">
        <v>107910.557928387</v>
      </c>
      <c r="B18918" s="221">
        <v>0.92690265134656202</v>
      </c>
      <c r="C18918" s="221">
        <v>1.6349535049089701</v>
      </c>
      <c r="D18918" s="221"/>
      <c r="E18918" s="221"/>
    </row>
    <row r="18919" spans="1:5" x14ac:dyDescent="0.25">
      <c r="A18919" s="221">
        <v>108007.847849218</v>
      </c>
      <c r="B18919" s="221">
        <v>0.91472970255128705</v>
      </c>
      <c r="C18919" s="221">
        <v>1.6349608308241701</v>
      </c>
      <c r="D18919" s="221"/>
      <c r="E18919" s="221"/>
    </row>
    <row r="18920" spans="1:5" x14ac:dyDescent="0.25">
      <c r="A18920" s="221">
        <v>108019.533765238</v>
      </c>
      <c r="B18920" s="221">
        <v>1.8586556744087499</v>
      </c>
      <c r="C18920" s="221">
        <v>1.6349620098679301</v>
      </c>
      <c r="D18920" s="221"/>
      <c r="E18920" s="221"/>
    </row>
    <row r="18921" spans="1:5" x14ac:dyDescent="0.25">
      <c r="A18921" s="221">
        <v>108072.2621379</v>
      </c>
      <c r="B18921" s="221">
        <v>2.6827964130533801</v>
      </c>
      <c r="C18921" s="221">
        <v>1.63496812167957</v>
      </c>
      <c r="D18921" s="221"/>
      <c r="E18921" s="221"/>
    </row>
    <row r="18922" spans="1:5" x14ac:dyDescent="0.25">
      <c r="A18922" s="221">
        <v>108088.045898499</v>
      </c>
      <c r="B18922" s="221">
        <v>1.1655587137607799</v>
      </c>
      <c r="C18922" s="221">
        <v>1.63497020236462</v>
      </c>
      <c r="D18922" s="221"/>
      <c r="E18922" s="221"/>
    </row>
    <row r="18923" spans="1:5" x14ac:dyDescent="0.25">
      <c r="A18923" s="221">
        <v>108095.41154002</v>
      </c>
      <c r="B18923" s="221">
        <v>2.2386924639999002</v>
      </c>
      <c r="C18923" s="221">
        <v>1.63497121280118</v>
      </c>
      <c r="D18923" s="221"/>
      <c r="E18923" s="221"/>
    </row>
    <row r="18924" spans="1:5" x14ac:dyDescent="0.25">
      <c r="A18924" s="221">
        <v>108105.0394961</v>
      </c>
      <c r="B18924" s="221">
        <v>3.3244942618817301</v>
      </c>
      <c r="C18924" s="221">
        <v>1.6349725713988601</v>
      </c>
      <c r="D18924" s="221"/>
      <c r="E18924" s="221"/>
    </row>
    <row r="18925" spans="1:5" x14ac:dyDescent="0.25">
      <c r="A18925" s="221">
        <v>108110.045623956</v>
      </c>
      <c r="B18925" s="221">
        <v>1.18633915271611</v>
      </c>
      <c r="C18925" s="221">
        <v>1.6349732947250999</v>
      </c>
      <c r="D18925" s="221"/>
      <c r="E18925" s="221"/>
    </row>
    <row r="18926" spans="1:5" x14ac:dyDescent="0.25">
      <c r="A18926" s="221">
        <v>108115.839428179</v>
      </c>
      <c r="B18926" s="221">
        <v>2.0271076532796699</v>
      </c>
      <c r="C18926" s="221">
        <v>1.6349741462934</v>
      </c>
      <c r="D18926" s="221"/>
      <c r="E18926" s="221"/>
    </row>
    <row r="18927" spans="1:5" x14ac:dyDescent="0.25">
      <c r="A18927" s="221">
        <v>108127.29754326701</v>
      </c>
      <c r="B18927" s="221">
        <v>0.19821780593347599</v>
      </c>
      <c r="C18927" s="221">
        <v>1.6349758759427599</v>
      </c>
      <c r="D18927" s="221"/>
      <c r="E18927" s="221"/>
    </row>
    <row r="18928" spans="1:5" x14ac:dyDescent="0.25">
      <c r="A18928" s="221">
        <v>108162.882847202</v>
      </c>
      <c r="B18928" s="221">
        <v>0.33781821519518501</v>
      </c>
      <c r="C18928" s="221">
        <v>1.6349816324542401</v>
      </c>
      <c r="D18928" s="221"/>
      <c r="E18928" s="221"/>
    </row>
    <row r="18929" spans="1:5" x14ac:dyDescent="0.25">
      <c r="A18929" s="221">
        <v>108183.068702358</v>
      </c>
      <c r="B18929" s="221">
        <v>3.10740795907203</v>
      </c>
      <c r="C18929" s="221">
        <v>1.6349851557886299</v>
      </c>
      <c r="D18929" s="221"/>
      <c r="E18929" s="221"/>
    </row>
    <row r="18930" spans="1:5" x14ac:dyDescent="0.25">
      <c r="A18930" s="221">
        <v>108203.181893883</v>
      </c>
      <c r="B18930" s="221">
        <v>2.0951656129787102</v>
      </c>
      <c r="C18930" s="221">
        <v>1.6349888514895301</v>
      </c>
      <c r="D18930" s="221"/>
      <c r="E18930" s="221"/>
    </row>
    <row r="18931" spans="1:5" x14ac:dyDescent="0.25">
      <c r="A18931" s="221">
        <v>108209.146348831</v>
      </c>
      <c r="B18931" s="221">
        <v>2.8303037947047001</v>
      </c>
      <c r="C18931" s="221">
        <v>1.6349899828618699</v>
      </c>
      <c r="D18931" s="221"/>
      <c r="E18931" s="221"/>
    </row>
    <row r="18932" spans="1:5" x14ac:dyDescent="0.25">
      <c r="A18932" s="221">
        <v>108234.978297159</v>
      </c>
      <c r="B18932" s="221">
        <v>3.5117192492529998</v>
      </c>
      <c r="C18932" s="221">
        <v>1.63499506946965</v>
      </c>
      <c r="D18932" s="221"/>
      <c r="E18932" s="221"/>
    </row>
    <row r="18933" spans="1:5" x14ac:dyDescent="0.25">
      <c r="A18933" s="221">
        <v>108239.526121502</v>
      </c>
      <c r="B18933" s="221">
        <v>2.1424797488393699</v>
      </c>
      <c r="C18933" s="221">
        <v>1.6349959963318801</v>
      </c>
      <c r="D18933" s="221"/>
      <c r="E18933" s="221"/>
    </row>
    <row r="18934" spans="1:5" x14ac:dyDescent="0.25">
      <c r="A18934" s="221">
        <v>108241.255303279</v>
      </c>
      <c r="B18934" s="221">
        <v>1.0827147098885399</v>
      </c>
      <c r="C18934" s="221">
        <v>1.63499635120368</v>
      </c>
      <c r="D18934" s="221"/>
      <c r="E18934" s="221"/>
    </row>
    <row r="18935" spans="1:5" x14ac:dyDescent="0.25">
      <c r="A18935" s="221">
        <v>108318.497410114</v>
      </c>
      <c r="B18935" s="221">
        <v>2.4473585166820699</v>
      </c>
      <c r="C18935" s="221">
        <v>1.63501357969233</v>
      </c>
      <c r="D18935" s="221"/>
      <c r="E18935" s="221"/>
    </row>
    <row r="18936" spans="1:5" x14ac:dyDescent="0.25">
      <c r="A18936" s="221">
        <v>108355.859478606</v>
      </c>
      <c r="B18936" s="221">
        <v>0.81738291481348002</v>
      </c>
      <c r="C18936" s="221">
        <v>1.6350228735326899</v>
      </c>
      <c r="D18936" s="221"/>
      <c r="E18936" s="221"/>
    </row>
    <row r="18937" spans="1:5" x14ac:dyDescent="0.25">
      <c r="A18937" s="221">
        <v>108419.230619854</v>
      </c>
      <c r="B18937" s="221">
        <v>3.0937096009196101</v>
      </c>
      <c r="C18937" s="221">
        <v>1.6350400575806601</v>
      </c>
      <c r="D18937" s="221"/>
      <c r="E18937" s="221"/>
    </row>
    <row r="18938" spans="1:5" x14ac:dyDescent="0.25">
      <c r="A18938" s="221">
        <v>108424.987699914</v>
      </c>
      <c r="B18938" s="221">
        <v>2.23453752049776</v>
      </c>
      <c r="C18938" s="221">
        <v>1.6350417067787</v>
      </c>
      <c r="D18938" s="221"/>
      <c r="E18938" s="221"/>
    </row>
    <row r="18939" spans="1:5" x14ac:dyDescent="0.25">
      <c r="A18939" s="221">
        <v>108444.264052385</v>
      </c>
      <c r="B18939" s="221">
        <v>2.1720455413841302</v>
      </c>
      <c r="C18939" s="221">
        <v>1.6350473351043999</v>
      </c>
      <c r="D18939" s="221"/>
      <c r="E18939" s="221"/>
    </row>
    <row r="18940" spans="1:5" x14ac:dyDescent="0.25">
      <c r="A18940" s="221">
        <v>108521.064224709</v>
      </c>
      <c r="B18940" s="221">
        <v>4.0512111900577601</v>
      </c>
      <c r="C18940" s="221">
        <v>1.63507137723149</v>
      </c>
      <c r="D18940" s="221"/>
      <c r="E18940" s="221"/>
    </row>
    <row r="18941" spans="1:5" x14ac:dyDescent="0.25">
      <c r="A18941" s="221">
        <v>108527.561265183</v>
      </c>
      <c r="B18941" s="221">
        <v>1.63880099936482</v>
      </c>
      <c r="C18941" s="221">
        <v>1.63507352918727</v>
      </c>
      <c r="D18941" s="221"/>
      <c r="E18941" s="221"/>
    </row>
    <row r="18942" spans="1:5" x14ac:dyDescent="0.25">
      <c r="A18942" s="221">
        <v>108562.46125155</v>
      </c>
      <c r="B18942" s="221">
        <v>4.9431357086873398</v>
      </c>
      <c r="C18942" s="221">
        <v>1.63508540216479</v>
      </c>
      <c r="D18942" s="221"/>
      <c r="E18942" s="221"/>
    </row>
    <row r="18943" spans="1:5" x14ac:dyDescent="0.25">
      <c r="A18943" s="221">
        <v>108658.107978278</v>
      </c>
      <c r="B18943" s="221">
        <v>-0.20759675986267201</v>
      </c>
      <c r="C18943" s="221">
        <v>1.6351206311456199</v>
      </c>
      <c r="D18943" s="221"/>
      <c r="E18943" s="221"/>
    </row>
    <row r="18944" spans="1:5" x14ac:dyDescent="0.25">
      <c r="A18944" s="221">
        <v>108689.178358098</v>
      </c>
      <c r="B18944" s="221">
        <v>1.07244693149582</v>
      </c>
      <c r="C18944" s="221">
        <v>1.63513291646625</v>
      </c>
      <c r="D18944" s="221"/>
      <c r="E18944" s="221"/>
    </row>
    <row r="18945" spans="1:5" x14ac:dyDescent="0.25">
      <c r="A18945" s="221">
        <v>108692.05081248</v>
      </c>
      <c r="B18945" s="221">
        <v>1.81061017282351</v>
      </c>
      <c r="C18945" s="221">
        <v>1.6351340729428701</v>
      </c>
      <c r="D18945" s="221"/>
      <c r="E18945" s="221"/>
    </row>
    <row r="18946" spans="1:5" x14ac:dyDescent="0.25">
      <c r="A18946" s="221">
        <v>108701.85581538</v>
      </c>
      <c r="B18946" s="221">
        <v>0.34275019754292901</v>
      </c>
      <c r="C18946" s="221">
        <v>1.6351380468592001</v>
      </c>
      <c r="D18946" s="221"/>
      <c r="E18946" s="221"/>
    </row>
    <row r="18947" spans="1:5" x14ac:dyDescent="0.25">
      <c r="A18947" s="221">
        <v>108735.53753377699</v>
      </c>
      <c r="B18947" s="221">
        <v>2.12491519872346</v>
      </c>
      <c r="C18947" s="221">
        <v>1.63515200743176</v>
      </c>
      <c r="D18947" s="221"/>
      <c r="E18947" s="221"/>
    </row>
    <row r="18948" spans="1:5" x14ac:dyDescent="0.25">
      <c r="A18948" s="221">
        <v>108750.337875836</v>
      </c>
      <c r="B18948" s="221">
        <v>4.2604775144265501</v>
      </c>
      <c r="C18948" s="221">
        <v>1.6351582931508499</v>
      </c>
      <c r="D18948" s="221"/>
      <c r="E18948" s="221"/>
    </row>
    <row r="18949" spans="1:5" x14ac:dyDescent="0.25">
      <c r="A18949" s="221">
        <v>108752.79705004299</v>
      </c>
      <c r="B18949" s="221">
        <v>1.28272575832034</v>
      </c>
      <c r="C18949" s="221">
        <v>1.63515934648473</v>
      </c>
      <c r="D18949" s="221"/>
      <c r="E18949" s="221"/>
    </row>
    <row r="18950" spans="1:5" x14ac:dyDescent="0.25">
      <c r="A18950" s="221">
        <v>108753.56751059199</v>
      </c>
      <c r="B18950" s="221">
        <v>2.4364511380623202</v>
      </c>
      <c r="C18950" s="221">
        <v>1.6351596770172501</v>
      </c>
      <c r="D18950" s="221"/>
      <c r="E18950" s="221"/>
    </row>
    <row r="18951" spans="1:5" x14ac:dyDescent="0.25">
      <c r="A18951" s="221">
        <v>108767.177749756</v>
      </c>
      <c r="B18951" s="221">
        <v>3.0568359928626401</v>
      </c>
      <c r="C18951" s="221">
        <v>1.6351655569585599</v>
      </c>
      <c r="D18951" s="221"/>
      <c r="E18951" s="221"/>
    </row>
    <row r="18952" spans="1:5" x14ac:dyDescent="0.25">
      <c r="A18952" s="221">
        <v>108781.24799034699</v>
      </c>
      <c r="B18952" s="221">
        <v>1.5156890579646201</v>
      </c>
      <c r="C18952" s="221">
        <v>1.6351717172198501</v>
      </c>
      <c r="D18952" s="221"/>
      <c r="E18952" s="221"/>
    </row>
    <row r="18953" spans="1:5" x14ac:dyDescent="0.25">
      <c r="A18953" s="221">
        <v>108800.139506062</v>
      </c>
      <c r="B18953" s="221">
        <v>1.69536391183653</v>
      </c>
      <c r="C18953" s="221">
        <v>1.63518011847651</v>
      </c>
      <c r="D18953" s="221"/>
      <c r="E18953" s="221"/>
    </row>
    <row r="18954" spans="1:5" x14ac:dyDescent="0.25">
      <c r="A18954" s="221">
        <v>108811.17214197</v>
      </c>
      <c r="B18954" s="221">
        <v>1.7322580500728399</v>
      </c>
      <c r="C18954" s="221">
        <v>1.63518509364538</v>
      </c>
      <c r="D18954" s="221"/>
      <c r="E18954" s="221"/>
    </row>
    <row r="18955" spans="1:5" x14ac:dyDescent="0.25">
      <c r="A18955" s="221">
        <v>108842.786351774</v>
      </c>
      <c r="B18955" s="221">
        <v>1.9360069002034599</v>
      </c>
      <c r="C18955" s="221">
        <v>1.6351996303149701</v>
      </c>
      <c r="D18955" s="221"/>
      <c r="E18955" s="221"/>
    </row>
    <row r="18956" spans="1:5" x14ac:dyDescent="0.25">
      <c r="A18956" s="221">
        <v>108843.57288737</v>
      </c>
      <c r="B18956" s="221">
        <v>4.6293522771253102</v>
      </c>
      <c r="C18956" s="221">
        <v>1.63519999726049</v>
      </c>
      <c r="D18956" s="221"/>
      <c r="E18956" s="221"/>
    </row>
    <row r="18957" spans="1:5" x14ac:dyDescent="0.25">
      <c r="A18957" s="221">
        <v>108846.12785420701</v>
      </c>
      <c r="B18957" s="221">
        <v>1.33416891783611</v>
      </c>
      <c r="C18957" s="221">
        <v>1.6352011917004601</v>
      </c>
      <c r="D18957" s="221"/>
      <c r="E18957" s="221"/>
    </row>
    <row r="18958" spans="1:5" x14ac:dyDescent="0.25">
      <c r="A18958" s="221">
        <v>108849.94228261001</v>
      </c>
      <c r="B18958" s="221">
        <v>1.2615209123873601</v>
      </c>
      <c r="C18958" s="221">
        <v>1.6352029782327799</v>
      </c>
      <c r="D18958" s="221"/>
      <c r="E18958" s="221"/>
    </row>
    <row r="18959" spans="1:5" x14ac:dyDescent="0.25">
      <c r="A18959" s="221">
        <v>108852.047861674</v>
      </c>
      <c r="B18959" s="221">
        <v>0.495753539226573</v>
      </c>
      <c r="C18959" s="221">
        <v>1.6352039673668499</v>
      </c>
      <c r="D18959" s="221"/>
      <c r="E18959" s="221"/>
    </row>
    <row r="18960" spans="1:5" x14ac:dyDescent="0.25">
      <c r="A18960" s="221">
        <v>108863.480696213</v>
      </c>
      <c r="B18960" s="221">
        <v>1.63520937013575</v>
      </c>
      <c r="C18960" s="221">
        <v>1.63520937013575</v>
      </c>
      <c r="D18960" s="221"/>
      <c r="E18960" s="221"/>
    </row>
    <row r="18961" spans="1:5" x14ac:dyDescent="0.25">
      <c r="A18961" s="221">
        <v>108918.25140576701</v>
      </c>
      <c r="B18961" s="221">
        <v>1.4550278946150901</v>
      </c>
      <c r="C18961" s="221">
        <v>1.6352359995939301</v>
      </c>
      <c r="D18961" s="221"/>
      <c r="E18961" s="221"/>
    </row>
    <row r="18962" spans="1:5" x14ac:dyDescent="0.25">
      <c r="A18962" s="221">
        <v>108933.29192731201</v>
      </c>
      <c r="B18962" s="221">
        <v>2.3107413429985799</v>
      </c>
      <c r="C18962" s="221">
        <v>1.6352435275825099</v>
      </c>
      <c r="D18962" s="221"/>
      <c r="E18962" s="221"/>
    </row>
    <row r="18963" spans="1:5" x14ac:dyDescent="0.25">
      <c r="A18963" s="221">
        <v>108960.72430217999</v>
      </c>
      <c r="B18963" s="221">
        <v>4.4974190589706096</v>
      </c>
      <c r="C18963" s="221">
        <v>1.63525749556067</v>
      </c>
      <c r="D18963" s="221"/>
      <c r="E18963" s="221"/>
    </row>
    <row r="18964" spans="1:5" x14ac:dyDescent="0.25">
      <c r="A18964" s="221">
        <v>109115.705806499</v>
      </c>
      <c r="B18964" s="221">
        <v>3.4188251073260498</v>
      </c>
      <c r="C18964" s="221">
        <v>1.6353421163553601</v>
      </c>
      <c r="D18964" s="221"/>
      <c r="E18964" s="221"/>
    </row>
    <row r="18965" spans="1:5" x14ac:dyDescent="0.25">
      <c r="A18965" s="221">
        <v>109128.866796127</v>
      </c>
      <c r="B18965" s="221">
        <v>0.882326774217845</v>
      </c>
      <c r="C18965" s="221">
        <v>1.6353497444476</v>
      </c>
      <c r="D18965" s="221"/>
      <c r="E18965" s="221"/>
    </row>
    <row r="18966" spans="1:5" x14ac:dyDescent="0.25">
      <c r="A18966" s="221">
        <v>109197.694579416</v>
      </c>
      <c r="B18966" s="221">
        <v>1.9690968022523001</v>
      </c>
      <c r="C18966" s="221">
        <v>1.63539075001112</v>
      </c>
      <c r="D18966" s="221"/>
      <c r="E18966" s="221"/>
    </row>
    <row r="18967" spans="1:5" x14ac:dyDescent="0.25">
      <c r="A18967" s="221">
        <v>109218.234306928</v>
      </c>
      <c r="B18967" s="221">
        <v>4.43588968854458</v>
      </c>
      <c r="C18967" s="221">
        <v>1.6354033470134099</v>
      </c>
      <c r="D18967" s="221"/>
      <c r="E18967" s="221"/>
    </row>
    <row r="18968" spans="1:5" x14ac:dyDescent="0.25">
      <c r="A18968" s="221">
        <v>109226.893079378</v>
      </c>
      <c r="B18968" s="221">
        <v>1.54668786868624</v>
      </c>
      <c r="C18968" s="221">
        <v>1.6354087067568599</v>
      </c>
      <c r="D18968" s="221"/>
      <c r="E18968" s="221"/>
    </row>
    <row r="18969" spans="1:5" x14ac:dyDescent="0.25">
      <c r="A18969" s="221">
        <v>109232.234703946</v>
      </c>
      <c r="B18969" s="221">
        <v>1.51507156310975</v>
      </c>
      <c r="C18969" s="221">
        <v>1.6354120277619799</v>
      </c>
      <c r="D18969" s="221"/>
      <c r="E18969" s="221"/>
    </row>
    <row r="18970" spans="1:5" x14ac:dyDescent="0.25">
      <c r="A18970" s="221">
        <v>109256.162506701</v>
      </c>
      <c r="B18970" s="221">
        <v>3.3594304082666699</v>
      </c>
      <c r="C18970" s="221">
        <v>1.63542704028963</v>
      </c>
      <c r="D18970" s="221"/>
      <c r="E18970" s="221"/>
    </row>
    <row r="18971" spans="1:5" x14ac:dyDescent="0.25">
      <c r="A18971" s="221">
        <v>109258.993707619</v>
      </c>
      <c r="B18971" s="221">
        <v>1.58406249038199</v>
      </c>
      <c r="C18971" s="221">
        <v>1.63542883130671</v>
      </c>
      <c r="D18971" s="221"/>
      <c r="E18971" s="221"/>
    </row>
    <row r="18972" spans="1:5" x14ac:dyDescent="0.25">
      <c r="A18972" s="221">
        <v>109269.125600021</v>
      </c>
      <c r="B18972" s="221">
        <v>1.54656978569694</v>
      </c>
      <c r="C18972" s="221">
        <v>1.63543526616361</v>
      </c>
      <c r="D18972" s="221"/>
      <c r="E18972" s="221"/>
    </row>
    <row r="18973" spans="1:5" x14ac:dyDescent="0.25">
      <c r="A18973" s="221">
        <v>109321.31177109</v>
      </c>
      <c r="B18973" s="221">
        <v>1.9023352670112501</v>
      </c>
      <c r="C18973" s="221">
        <v>1.63546903732621</v>
      </c>
      <c r="D18973" s="221"/>
      <c r="E18973" s="221"/>
    </row>
    <row r="18974" spans="1:5" x14ac:dyDescent="0.25">
      <c r="A18974" s="221">
        <v>109350.116008689</v>
      </c>
      <c r="B18974" s="221">
        <v>1.79225330243724</v>
      </c>
      <c r="C18974" s="221">
        <v>1.6354881250372599</v>
      </c>
      <c r="D18974" s="221"/>
      <c r="E18974" s="221"/>
    </row>
    <row r="18975" spans="1:5" x14ac:dyDescent="0.25">
      <c r="A18975" s="221">
        <v>109353.999322041</v>
      </c>
      <c r="B18975" s="221">
        <v>1.76837023232319</v>
      </c>
      <c r="C18975" s="221">
        <v>1.63549072264266</v>
      </c>
      <c r="D18975" s="221"/>
      <c r="E18975" s="221"/>
    </row>
    <row r="18976" spans="1:5" x14ac:dyDescent="0.25">
      <c r="A18976" s="221">
        <v>109360.268972069</v>
      </c>
      <c r="B18976" s="221">
        <v>1.6056043219185001</v>
      </c>
      <c r="C18976" s="221">
        <v>1.6354949286174101</v>
      </c>
      <c r="D18976" s="221"/>
      <c r="E18976" s="221"/>
    </row>
    <row r="18977" spans="1:5" x14ac:dyDescent="0.25">
      <c r="A18977" s="221">
        <v>109365.93209780099</v>
      </c>
      <c r="B18977" s="221">
        <v>0.54630837428726298</v>
      </c>
      <c r="C18977" s="221">
        <v>1.6354987515086301</v>
      </c>
      <c r="D18977" s="221"/>
      <c r="E18977" s="221"/>
    </row>
    <row r="18978" spans="1:5" x14ac:dyDescent="0.25">
      <c r="A18978" s="221">
        <v>109394.241471778</v>
      </c>
      <c r="B18978" s="221">
        <v>1.27166309063689</v>
      </c>
      <c r="C18978" s="221">
        <v>1.6355179788754699</v>
      </c>
      <c r="D18978" s="221"/>
      <c r="E18978" s="221"/>
    </row>
    <row r="18979" spans="1:5" x14ac:dyDescent="0.25">
      <c r="A18979" s="221">
        <v>109447.973818921</v>
      </c>
      <c r="B18979" s="221">
        <v>1.8129583166530501</v>
      </c>
      <c r="C18979" s="221">
        <v>1.6355553272127501</v>
      </c>
      <c r="D18979" s="221"/>
      <c r="E18979" s="221"/>
    </row>
    <row r="18980" spans="1:5" x14ac:dyDescent="0.25">
      <c r="A18980" s="221">
        <v>109466.778470252</v>
      </c>
      <c r="B18980" s="221">
        <v>1.8743046248698401</v>
      </c>
      <c r="C18980" s="221">
        <v>1.6355686578319699</v>
      </c>
      <c r="D18980" s="221"/>
      <c r="E18980" s="221"/>
    </row>
    <row r="18981" spans="1:5" x14ac:dyDescent="0.25">
      <c r="A18981" s="221">
        <v>109495.74761547901</v>
      </c>
      <c r="B18981" s="221">
        <v>1.75431954028173</v>
      </c>
      <c r="C18981" s="221">
        <v>1.6355894437488301</v>
      </c>
      <c r="D18981" s="221"/>
      <c r="E18981" s="221"/>
    </row>
    <row r="18982" spans="1:5" x14ac:dyDescent="0.25">
      <c r="A18982" s="221">
        <v>109504.064475394</v>
      </c>
      <c r="B18982" s="221">
        <v>2.3006224683191001</v>
      </c>
      <c r="C18982" s="221">
        <v>1.6355954700177</v>
      </c>
      <c r="D18982" s="221"/>
      <c r="E18982" s="221"/>
    </row>
    <row r="18983" spans="1:5" x14ac:dyDescent="0.25">
      <c r="A18983" s="221">
        <v>109554.547849428</v>
      </c>
      <c r="B18983" s="221">
        <v>0.721018805935425</v>
      </c>
      <c r="C18983" s="221">
        <v>1.63563259956227</v>
      </c>
      <c r="D18983" s="221"/>
      <c r="E18983" s="221"/>
    </row>
    <row r="18984" spans="1:5" x14ac:dyDescent="0.25">
      <c r="A18984" s="221">
        <v>109611.938210174</v>
      </c>
      <c r="B18984" s="221">
        <v>0.82847565025081504</v>
      </c>
      <c r="C18984" s="221">
        <v>1.6356759485507499</v>
      </c>
      <c r="D18984" s="221"/>
      <c r="E18984" s="221"/>
    </row>
    <row r="18985" spans="1:5" x14ac:dyDescent="0.25">
      <c r="A18985" s="221">
        <v>109631.795036179</v>
      </c>
      <c r="B18985" s="221">
        <v>1.4424594704045299</v>
      </c>
      <c r="C18985" s="221">
        <v>1.6356912273411199</v>
      </c>
      <c r="D18985" s="221"/>
      <c r="E18985" s="221"/>
    </row>
    <row r="18986" spans="1:5" x14ac:dyDescent="0.25">
      <c r="A18986" s="221">
        <v>109650.28667997</v>
      </c>
      <c r="B18986" s="221">
        <v>1.84634218563549</v>
      </c>
      <c r="C18986" s="221">
        <v>1.63570558572116</v>
      </c>
      <c r="D18986" s="221"/>
      <c r="E18986" s="221"/>
    </row>
    <row r="18987" spans="1:5" x14ac:dyDescent="0.25">
      <c r="A18987" s="221">
        <v>109686.973852757</v>
      </c>
      <c r="B18987" s="221">
        <v>2.23413376399091</v>
      </c>
      <c r="C18987" s="221">
        <v>1.6357344350655101</v>
      </c>
      <c r="D18987" s="221"/>
      <c r="E18987" s="221"/>
    </row>
    <row r="18988" spans="1:5" x14ac:dyDescent="0.25">
      <c r="A18988" s="221">
        <v>109721.883895284</v>
      </c>
      <c r="B18988" s="221">
        <v>3.0814424793886901</v>
      </c>
      <c r="C18988" s="221">
        <v>1.63576233771271</v>
      </c>
      <c r="D18988" s="221"/>
      <c r="E18988" s="221"/>
    </row>
    <row r="18989" spans="1:5" x14ac:dyDescent="0.25">
      <c r="A18989" s="221">
        <v>109733.15672195</v>
      </c>
      <c r="B18989" s="221">
        <v>2.8946117809607501</v>
      </c>
      <c r="C18989" s="221">
        <v>1.63577144376466</v>
      </c>
      <c r="D18989" s="221"/>
      <c r="E18989" s="221"/>
    </row>
    <row r="18990" spans="1:5" x14ac:dyDescent="0.25">
      <c r="A18990" s="221">
        <v>109738.06228029</v>
      </c>
      <c r="B18990" s="221">
        <v>1.1283302291978701</v>
      </c>
      <c r="C18990" s="221">
        <v>1.6357754165581799</v>
      </c>
      <c r="D18990" s="221"/>
      <c r="E18990" s="221"/>
    </row>
    <row r="18991" spans="1:5" x14ac:dyDescent="0.25">
      <c r="A18991" s="221">
        <v>109788.812151648</v>
      </c>
      <c r="B18991" s="221">
        <v>2.07554458568291</v>
      </c>
      <c r="C18991" s="221">
        <v>1.63581704759281</v>
      </c>
      <c r="D18991" s="221"/>
      <c r="E18991" s="221"/>
    </row>
    <row r="18992" spans="1:5" x14ac:dyDescent="0.25">
      <c r="A18992" s="221">
        <v>109792.868627517</v>
      </c>
      <c r="B18992" s="221">
        <v>1.2871340471332799</v>
      </c>
      <c r="C18992" s="221">
        <v>1.6358204145636399</v>
      </c>
      <c r="D18992" s="221"/>
      <c r="E18992" s="221"/>
    </row>
    <row r="18993" spans="1:5" x14ac:dyDescent="0.25">
      <c r="A18993" s="221">
        <v>109804.807029925</v>
      </c>
      <c r="B18993" s="221">
        <v>3.2043587282641499</v>
      </c>
      <c r="C18993" s="221">
        <v>1.6358303573986599</v>
      </c>
      <c r="D18993" s="221"/>
      <c r="E18993" s="221"/>
    </row>
    <row r="18994" spans="1:5" x14ac:dyDescent="0.25">
      <c r="A18994" s="221">
        <v>109809.953405915</v>
      </c>
      <c r="B18994" s="221">
        <v>1.44926468502442</v>
      </c>
      <c r="C18994" s="221">
        <v>1.6358346590181001</v>
      </c>
      <c r="D18994" s="221"/>
      <c r="E18994" s="221"/>
    </row>
    <row r="18995" spans="1:5" x14ac:dyDescent="0.25">
      <c r="A18995" s="221">
        <v>109838.336168173</v>
      </c>
      <c r="B18995" s="221">
        <v>0.80223370790597504</v>
      </c>
      <c r="C18995" s="221">
        <v>1.63585855003036</v>
      </c>
      <c r="D18995" s="221"/>
      <c r="E18995" s="221"/>
    </row>
    <row r="18996" spans="1:5" x14ac:dyDescent="0.25">
      <c r="A18996" s="221">
        <v>109895.401523047</v>
      </c>
      <c r="B18996" s="221">
        <v>1.1686757761827999</v>
      </c>
      <c r="C18996" s="221">
        <v>1.63590743622042</v>
      </c>
      <c r="D18996" s="221"/>
      <c r="E18996" s="221"/>
    </row>
    <row r="18997" spans="1:5" x14ac:dyDescent="0.25">
      <c r="A18997" s="221">
        <v>109927.92584349601</v>
      </c>
      <c r="B18997" s="221">
        <v>1.3479556695278601</v>
      </c>
      <c r="C18997" s="221">
        <v>1.6359358041509</v>
      </c>
      <c r="D18997" s="221"/>
      <c r="E18997" s="221"/>
    </row>
    <row r="18998" spans="1:5" x14ac:dyDescent="0.25">
      <c r="A18998" s="221">
        <v>109938.54471758399</v>
      </c>
      <c r="B18998" s="221">
        <v>0.37393908261940101</v>
      </c>
      <c r="C18998" s="221">
        <v>1.6359451449597699</v>
      </c>
      <c r="D18998" s="221"/>
      <c r="E18998" s="221"/>
    </row>
    <row r="18999" spans="1:5" x14ac:dyDescent="0.25">
      <c r="A18999" s="221">
        <v>109946.90584434599</v>
      </c>
      <c r="B18999" s="221">
        <v>0.81113181624765696</v>
      </c>
      <c r="C18999" s="221">
        <v>1.63595252702102</v>
      </c>
      <c r="D18999" s="221"/>
      <c r="E18999" s="221"/>
    </row>
    <row r="19000" spans="1:5" x14ac:dyDescent="0.25">
      <c r="A19000" s="221">
        <v>109968.899313389</v>
      </c>
      <c r="B19000" s="221">
        <v>1.1700629128479101</v>
      </c>
      <c r="C19000" s="221">
        <v>1.6359720595074101</v>
      </c>
      <c r="D19000" s="221"/>
      <c r="E19000" s="221"/>
    </row>
    <row r="19001" spans="1:5" x14ac:dyDescent="0.25">
      <c r="A19001" s="221">
        <v>109988.119166321</v>
      </c>
      <c r="B19001" s="221">
        <v>0.738138621457196</v>
      </c>
      <c r="C19001" s="221">
        <v>1.63598926404138</v>
      </c>
      <c r="D19001" s="221"/>
      <c r="E19001" s="221"/>
    </row>
    <row r="19002" spans="1:5" x14ac:dyDescent="0.25">
      <c r="A19002" s="221">
        <v>109997.910829553</v>
      </c>
      <c r="B19002" s="221">
        <v>1.3767808574328699</v>
      </c>
      <c r="C19002" s="221">
        <v>1.6359980773576801</v>
      </c>
      <c r="D19002" s="221"/>
      <c r="E19002" s="221"/>
    </row>
    <row r="19003" spans="1:5" x14ac:dyDescent="0.25">
      <c r="A19003" s="221">
        <v>110073.99316138</v>
      </c>
      <c r="B19003" s="221">
        <v>1.1560896996293</v>
      </c>
      <c r="C19003" s="221">
        <v>1.63606766290971</v>
      </c>
      <c r="D19003" s="221"/>
      <c r="E19003" s="221"/>
    </row>
    <row r="19004" spans="1:5" x14ac:dyDescent="0.25">
      <c r="A19004" s="221">
        <v>110121.42884244</v>
      </c>
      <c r="B19004" s="221">
        <v>3.54157553480501</v>
      </c>
      <c r="C19004" s="221">
        <v>1.63611203063323</v>
      </c>
      <c r="D19004" s="221"/>
      <c r="E19004" s="221"/>
    </row>
    <row r="19005" spans="1:5" x14ac:dyDescent="0.25">
      <c r="A19005" s="221">
        <v>110129.86515170999</v>
      </c>
      <c r="B19005" s="221">
        <v>1.5545320933609601</v>
      </c>
      <c r="C19005" s="221">
        <v>1.6361199996977001</v>
      </c>
      <c r="D19005" s="221"/>
      <c r="E19005" s="221"/>
    </row>
    <row r="19006" spans="1:5" x14ac:dyDescent="0.25">
      <c r="A19006" s="221">
        <v>110143.074459797</v>
      </c>
      <c r="B19006" s="221">
        <v>1.24373035951919</v>
      </c>
      <c r="C19006" s="221">
        <v>1.6361325247439</v>
      </c>
      <c r="D19006" s="221"/>
      <c r="E19006" s="221"/>
    </row>
    <row r="19007" spans="1:5" x14ac:dyDescent="0.25">
      <c r="A19007" s="221">
        <v>110150.611001044</v>
      </c>
      <c r="B19007" s="221">
        <v>3.0409247755278899</v>
      </c>
      <c r="C19007" s="221">
        <v>1.63613969671652</v>
      </c>
      <c r="D19007" s="221"/>
      <c r="E19007" s="221"/>
    </row>
    <row r="19008" spans="1:5" x14ac:dyDescent="0.25">
      <c r="A19008" s="221">
        <v>110196.58114323601</v>
      </c>
      <c r="B19008" s="221">
        <v>1.5732040265865199</v>
      </c>
      <c r="C19008" s="221">
        <v>1.63618384780219</v>
      </c>
      <c r="D19008" s="221"/>
      <c r="E19008" s="221"/>
    </row>
    <row r="19009" spans="1:5" x14ac:dyDescent="0.25">
      <c r="A19009" s="221">
        <v>110204.487910485</v>
      </c>
      <c r="B19009" s="221">
        <v>2.9115959413331201</v>
      </c>
      <c r="C19009" s="221">
        <v>1.6361915115001799</v>
      </c>
      <c r="D19009" s="221"/>
      <c r="E19009" s="221"/>
    </row>
    <row r="19010" spans="1:5" x14ac:dyDescent="0.25">
      <c r="A19010" s="221">
        <v>110228.361100693</v>
      </c>
      <c r="B19010" s="221">
        <v>1.6609102062366701</v>
      </c>
      <c r="C19010" s="221">
        <v>1.6362147744708</v>
      </c>
      <c r="D19010" s="221"/>
      <c r="E19010" s="221"/>
    </row>
    <row r="19011" spans="1:5" x14ac:dyDescent="0.25">
      <c r="A19011" s="221">
        <v>110243.06757800101</v>
      </c>
      <c r="B19011" s="221">
        <v>2.25485876667388</v>
      </c>
      <c r="C19011" s="221">
        <v>1.6362291972524501</v>
      </c>
      <c r="D19011" s="221"/>
      <c r="E19011" s="221"/>
    </row>
    <row r="19012" spans="1:5" x14ac:dyDescent="0.25">
      <c r="A19012" s="221">
        <v>110259.078298626</v>
      </c>
      <c r="B19012" s="221">
        <v>2.5325729810105102</v>
      </c>
      <c r="C19012" s="221">
        <v>1.6362449787625799</v>
      </c>
      <c r="D19012" s="221"/>
      <c r="E19012" s="221"/>
    </row>
    <row r="19013" spans="1:5" x14ac:dyDescent="0.25">
      <c r="A19013" s="221">
        <v>110261.159157848</v>
      </c>
      <c r="B19013" s="221">
        <v>1.4964287895172801</v>
      </c>
      <c r="C19013" s="221">
        <v>1.63624703591538</v>
      </c>
      <c r="D19013" s="221"/>
      <c r="E19013" s="221"/>
    </row>
    <row r="19014" spans="1:5" x14ac:dyDescent="0.25">
      <c r="A19014" s="221">
        <v>110271.803920324</v>
      </c>
      <c r="B19014" s="221">
        <v>0.90141058872561497</v>
      </c>
      <c r="C19014" s="221">
        <v>1.63625758125381</v>
      </c>
      <c r="D19014" s="221"/>
      <c r="E19014" s="221"/>
    </row>
    <row r="19015" spans="1:5" x14ac:dyDescent="0.25">
      <c r="A19015" s="221">
        <v>110289.21702335301</v>
      </c>
      <c r="B19015" s="221">
        <v>1.67655275886247</v>
      </c>
      <c r="C19015" s="221">
        <v>1.6362749103560601</v>
      </c>
      <c r="D19015" s="221"/>
      <c r="E19015" s="221"/>
    </row>
    <row r="19016" spans="1:5" x14ac:dyDescent="0.25">
      <c r="A19016" s="221">
        <v>110368.86043156</v>
      </c>
      <c r="B19016" s="221">
        <v>0.765937246571746</v>
      </c>
      <c r="C19016" s="221">
        <v>1.6363554048312701</v>
      </c>
      <c r="D19016" s="221"/>
      <c r="E19016" s="221"/>
    </row>
    <row r="19017" spans="1:5" x14ac:dyDescent="0.25">
      <c r="A19017" s="221">
        <v>110402.90065518201</v>
      </c>
      <c r="B19017" s="221">
        <v>2.4217349092570801</v>
      </c>
      <c r="C19017" s="221">
        <v>1.63639042177146</v>
      </c>
      <c r="D19017" s="221"/>
      <c r="E19017" s="221"/>
    </row>
    <row r="19018" spans="1:5" x14ac:dyDescent="0.25">
      <c r="A19018" s="221">
        <v>110439.30427731</v>
      </c>
      <c r="B19018" s="221">
        <v>2.2383054817129802</v>
      </c>
      <c r="C19018" s="221">
        <v>1.63642827198401</v>
      </c>
      <c r="D19018" s="221"/>
      <c r="E19018" s="221"/>
    </row>
    <row r="19019" spans="1:5" x14ac:dyDescent="0.25">
      <c r="A19019" s="221">
        <v>110457.694347996</v>
      </c>
      <c r="B19019" s="221">
        <v>1.9731048156508499</v>
      </c>
      <c r="C19019" s="221">
        <v>1.6364475498557101</v>
      </c>
      <c r="D19019" s="221"/>
      <c r="E19019" s="221"/>
    </row>
    <row r="19020" spans="1:5" x14ac:dyDescent="0.25">
      <c r="A19020" s="221">
        <v>110474.48053709901</v>
      </c>
      <c r="B19020" s="221">
        <v>2.8704243132074798</v>
      </c>
      <c r="C19020" s="221">
        <v>1.6364652379774001</v>
      </c>
      <c r="D19020" s="221"/>
      <c r="E19020" s="221"/>
    </row>
    <row r="19021" spans="1:5" x14ac:dyDescent="0.25">
      <c r="A19021" s="221">
        <v>110504.94879092</v>
      </c>
      <c r="B19021" s="221">
        <v>1.5748248062213299</v>
      </c>
      <c r="C19021" s="221">
        <v>1.63649756554839</v>
      </c>
      <c r="D19021" s="221"/>
      <c r="E19021" s="221"/>
    </row>
    <row r="19022" spans="1:5" x14ac:dyDescent="0.25">
      <c r="A19022" s="221">
        <v>110514.75251269199</v>
      </c>
      <c r="B19022" s="221">
        <v>3.9785754165065899</v>
      </c>
      <c r="C19022" s="221">
        <v>1.6365080323344701</v>
      </c>
      <c r="D19022" s="221"/>
      <c r="E19022" s="221"/>
    </row>
    <row r="19023" spans="1:5" x14ac:dyDescent="0.25">
      <c r="A19023" s="221">
        <v>110522.493785628</v>
      </c>
      <c r="B19023" s="221">
        <v>1.73147757181107</v>
      </c>
      <c r="C19023" s="221">
        <v>1.6365163106812299</v>
      </c>
      <c r="D19023" s="221"/>
      <c r="E19023" s="221"/>
    </row>
    <row r="19024" spans="1:5" x14ac:dyDescent="0.25">
      <c r="A19024" s="221">
        <v>110535.262670166</v>
      </c>
      <c r="B19024" s="221">
        <v>1.0527563568048599</v>
      </c>
      <c r="C19024" s="221">
        <v>1.63653001220098</v>
      </c>
      <c r="D19024" s="221"/>
      <c r="E19024" s="221"/>
    </row>
    <row r="19025" spans="1:5" x14ac:dyDescent="0.25">
      <c r="A19025" s="221">
        <v>110572.174297281</v>
      </c>
      <c r="B19025" s="221">
        <v>1.6920957139622499</v>
      </c>
      <c r="C19025" s="221">
        <v>1.6365698991504301</v>
      </c>
      <c r="D19025" s="221"/>
      <c r="E19025" s="221"/>
    </row>
    <row r="19026" spans="1:5" x14ac:dyDescent="0.25">
      <c r="A19026" s="221">
        <v>110605.435319699</v>
      </c>
      <c r="B19026" s="221">
        <v>0.83194293346333703</v>
      </c>
      <c r="C19026" s="221">
        <v>1.6366061945966801</v>
      </c>
      <c r="D19026" s="221"/>
      <c r="E19026" s="221"/>
    </row>
    <row r="19027" spans="1:5" x14ac:dyDescent="0.25">
      <c r="A19027" s="221">
        <v>110614.394676354</v>
      </c>
      <c r="B19027" s="221">
        <v>2.69594073669872</v>
      </c>
      <c r="C19027" s="221">
        <v>1.63661602826853</v>
      </c>
      <c r="D19027" s="221"/>
      <c r="E19027" s="221"/>
    </row>
    <row r="19028" spans="1:5" x14ac:dyDescent="0.25">
      <c r="A19028" s="221">
        <v>110619.22762344799</v>
      </c>
      <c r="B19028" s="221">
        <v>1.4133384544552201</v>
      </c>
      <c r="C19028" s="221">
        <v>1.6366213428491001</v>
      </c>
      <c r="D19028" s="221"/>
      <c r="E19028" s="221"/>
    </row>
    <row r="19029" spans="1:5" x14ac:dyDescent="0.25">
      <c r="A19029" s="221">
        <v>110622.035496097</v>
      </c>
      <c r="B19029" s="221">
        <v>1.47507099884714</v>
      </c>
      <c r="C19029" s="221">
        <v>1.63662443375912</v>
      </c>
      <c r="D19029" s="221"/>
      <c r="E19029" s="221"/>
    </row>
    <row r="19030" spans="1:5" x14ac:dyDescent="0.25">
      <c r="A19030" s="221">
        <v>110629.94028557101</v>
      </c>
      <c r="B19030" s="221">
        <v>1.9876830250676201</v>
      </c>
      <c r="C19030" s="221">
        <v>1.6366331480387399</v>
      </c>
      <c r="D19030" s="221"/>
      <c r="E19030" s="221"/>
    </row>
    <row r="19031" spans="1:5" x14ac:dyDescent="0.25">
      <c r="A19031" s="221">
        <v>110639.715266468</v>
      </c>
      <c r="B19031" s="221">
        <v>2.0354661081560401</v>
      </c>
      <c r="C19031" s="221">
        <v>1.63664395015482</v>
      </c>
      <c r="D19031" s="221"/>
      <c r="E19031" s="221"/>
    </row>
    <row r="19032" spans="1:5" x14ac:dyDescent="0.25">
      <c r="A19032" s="221">
        <v>110669.97560932599</v>
      </c>
      <c r="B19032" s="221">
        <v>2.3011465912999598</v>
      </c>
      <c r="C19032" s="221">
        <v>1.6366775694501701</v>
      </c>
      <c r="D19032" s="221"/>
      <c r="E19032" s="221"/>
    </row>
    <row r="19033" spans="1:5" x14ac:dyDescent="0.25">
      <c r="A19033" s="221">
        <v>110673.365856652</v>
      </c>
      <c r="B19033" s="221">
        <v>1.37497531647228</v>
      </c>
      <c r="C19033" s="221">
        <v>1.63668135299527</v>
      </c>
      <c r="D19033" s="221"/>
      <c r="E19033" s="221"/>
    </row>
    <row r="19034" spans="1:5" x14ac:dyDescent="0.25">
      <c r="A19034" s="221">
        <v>110695.136553819</v>
      </c>
      <c r="B19034" s="221">
        <v>1.7644847708307301</v>
      </c>
      <c r="C19034" s="221">
        <v>1.6367057309028199</v>
      </c>
      <c r="D19034" s="221"/>
      <c r="E19034" s="221"/>
    </row>
    <row r="19035" spans="1:5" x14ac:dyDescent="0.25">
      <c r="A19035" s="221">
        <v>110707.835907392</v>
      </c>
      <c r="B19035" s="221">
        <v>1.28373784789819</v>
      </c>
      <c r="C19035" s="221">
        <v>1.63672001470892</v>
      </c>
      <c r="D19035" s="221"/>
      <c r="E19035" s="221"/>
    </row>
    <row r="19036" spans="1:5" x14ac:dyDescent="0.25">
      <c r="A19036" s="221">
        <v>110719.96429444601</v>
      </c>
      <c r="B19036" s="221">
        <v>1.68249465090335</v>
      </c>
      <c r="C19036" s="221">
        <v>1.63673370115336</v>
      </c>
      <c r="D19036" s="221"/>
      <c r="E19036" s="221"/>
    </row>
    <row r="19037" spans="1:5" x14ac:dyDescent="0.25">
      <c r="A19037" s="221">
        <v>110762.807289169</v>
      </c>
      <c r="B19037" s="221">
        <v>0.869535672197563</v>
      </c>
      <c r="C19037" s="221">
        <v>1.6367823924013201</v>
      </c>
      <c r="D19037" s="221"/>
      <c r="E19037" s="221"/>
    </row>
    <row r="19038" spans="1:5" x14ac:dyDescent="0.25">
      <c r="A19038" s="221">
        <v>110765.372939625</v>
      </c>
      <c r="B19038" s="221">
        <v>1.41812460925137</v>
      </c>
      <c r="C19038" s="221">
        <v>1.6367853252428901</v>
      </c>
      <c r="D19038" s="221"/>
      <c r="E19038" s="221"/>
    </row>
    <row r="19039" spans="1:5" x14ac:dyDescent="0.25">
      <c r="A19039" s="221">
        <v>110776.475649566</v>
      </c>
      <c r="B19039" s="221">
        <v>-0.444920917905056</v>
      </c>
      <c r="C19039" s="221">
        <v>1.63679803896339</v>
      </c>
      <c r="D19039" s="221"/>
      <c r="E19039" s="221"/>
    </row>
    <row r="19040" spans="1:5" x14ac:dyDescent="0.25">
      <c r="A19040" s="221">
        <v>110782.838195891</v>
      </c>
      <c r="B19040" s="221">
        <v>1.06441605728602</v>
      </c>
      <c r="C19040" s="221">
        <v>1.63680534081337</v>
      </c>
      <c r="D19040" s="221"/>
      <c r="E19040" s="221"/>
    </row>
    <row r="19041" spans="1:5" x14ac:dyDescent="0.25">
      <c r="A19041" s="221">
        <v>110792.068188042</v>
      </c>
      <c r="B19041" s="221">
        <v>2.24016940923446</v>
      </c>
      <c r="C19041" s="221">
        <v>1.63681595423314</v>
      </c>
      <c r="D19041" s="221"/>
      <c r="E19041" s="221"/>
    </row>
    <row r="19042" spans="1:5" x14ac:dyDescent="0.25">
      <c r="A19042" s="221">
        <v>110801.125103999</v>
      </c>
      <c r="B19042" s="221">
        <v>1.1835930166670401</v>
      </c>
      <c r="C19042" s="221">
        <v>1.6368263925311901</v>
      </c>
      <c r="D19042" s="221"/>
      <c r="E19042" s="221"/>
    </row>
    <row r="19043" spans="1:5" x14ac:dyDescent="0.25">
      <c r="A19043" s="221">
        <v>110819.45145091</v>
      </c>
      <c r="B19043" s="221">
        <v>0.57813747268189397</v>
      </c>
      <c r="C19043" s="221">
        <v>1.6368475862623599</v>
      </c>
      <c r="D19043" s="221"/>
      <c r="E19043" s="221"/>
    </row>
    <row r="19044" spans="1:5" x14ac:dyDescent="0.25">
      <c r="A19044" s="221">
        <v>110832.138523841</v>
      </c>
      <c r="B19044" s="221">
        <v>0.59789980079194605</v>
      </c>
      <c r="C19044" s="221">
        <v>1.63686231483045</v>
      </c>
      <c r="D19044" s="221"/>
      <c r="E19044" s="221"/>
    </row>
    <row r="19045" spans="1:5" x14ac:dyDescent="0.25">
      <c r="A19045" s="221">
        <v>110832.254553908</v>
      </c>
      <c r="B19045" s="221">
        <v>0.778150518309073</v>
      </c>
      <c r="C19045" s="221">
        <v>1.6368624497437001</v>
      </c>
      <c r="D19045" s="221"/>
      <c r="E19045" s="221"/>
    </row>
    <row r="19046" spans="1:5" x14ac:dyDescent="0.25">
      <c r="A19046" s="221">
        <v>110834.686246597</v>
      </c>
      <c r="B19046" s="221">
        <v>1.2901008210396201</v>
      </c>
      <c r="C19046" s="221">
        <v>1.6368652780650399</v>
      </c>
      <c r="D19046" s="221"/>
      <c r="E19046" s="221"/>
    </row>
    <row r="19047" spans="1:5" x14ac:dyDescent="0.25">
      <c r="A19047" s="221">
        <v>110905.665132761</v>
      </c>
      <c r="B19047" s="221">
        <v>1.67885981250706</v>
      </c>
      <c r="C19047" s="221">
        <v>1.63694857496044</v>
      </c>
      <c r="D19047" s="221"/>
      <c r="E19047" s="221"/>
    </row>
    <row r="19048" spans="1:5" x14ac:dyDescent="0.25">
      <c r="A19048" s="221">
        <v>110932.466067065</v>
      </c>
      <c r="B19048" s="221">
        <v>2.7868655114343399</v>
      </c>
      <c r="C19048" s="221">
        <v>1.63698039680004</v>
      </c>
      <c r="D19048" s="221"/>
      <c r="E19048" s="221"/>
    </row>
    <row r="19049" spans="1:5" x14ac:dyDescent="0.25">
      <c r="A19049" s="221">
        <v>110966.836181771</v>
      </c>
      <c r="B19049" s="221">
        <v>2.1583993158130501</v>
      </c>
      <c r="C19049" s="221">
        <v>1.6370214994932</v>
      </c>
      <c r="D19049" s="221"/>
      <c r="E19049" s="221"/>
    </row>
    <row r="19050" spans="1:5" x14ac:dyDescent="0.25">
      <c r="A19050" s="221">
        <v>110973.097965572</v>
      </c>
      <c r="B19050" s="221">
        <v>1.8202167371829101</v>
      </c>
      <c r="C19050" s="221">
        <v>1.63702902321716</v>
      </c>
      <c r="D19050" s="221"/>
      <c r="E19050" s="221"/>
    </row>
    <row r="19051" spans="1:5" x14ac:dyDescent="0.25">
      <c r="A19051" s="221">
        <v>110996.737619661</v>
      </c>
      <c r="B19051" s="221">
        <v>1.6459726263907699</v>
      </c>
      <c r="C19051" s="221">
        <v>1.63705752471184</v>
      </c>
      <c r="D19051" s="221"/>
      <c r="E19051" s="221"/>
    </row>
    <row r="19052" spans="1:5" x14ac:dyDescent="0.25">
      <c r="A19052" s="221">
        <v>111030.855995848</v>
      </c>
      <c r="B19052" s="221">
        <v>1.39856575627861</v>
      </c>
      <c r="C19052" s="221">
        <v>1.6370989311328199</v>
      </c>
      <c r="D19052" s="221"/>
      <c r="E19052" s="221"/>
    </row>
    <row r="19053" spans="1:5" x14ac:dyDescent="0.25">
      <c r="A19053" s="221">
        <v>111032.154997698</v>
      </c>
      <c r="B19053" s="221">
        <v>1.82568583670639</v>
      </c>
      <c r="C19053" s="221">
        <v>1.6371005139153201</v>
      </c>
      <c r="D19053" s="221"/>
      <c r="E19053" s="221"/>
    </row>
    <row r="19054" spans="1:5" x14ac:dyDescent="0.25">
      <c r="A19054" s="221">
        <v>111129.541272898</v>
      </c>
      <c r="B19054" s="221">
        <v>3.0277180933157002</v>
      </c>
      <c r="C19054" s="221">
        <v>1.6372204776072099</v>
      </c>
      <c r="D19054" s="221"/>
      <c r="E19054" s="221"/>
    </row>
    <row r="19055" spans="1:5" x14ac:dyDescent="0.25">
      <c r="A19055" s="221">
        <v>111143.55714388299</v>
      </c>
      <c r="B19055" s="221">
        <v>2.3257025475831998</v>
      </c>
      <c r="C19055" s="221">
        <v>1.63723795252916</v>
      </c>
      <c r="D19055" s="221"/>
      <c r="E19055" s="221"/>
    </row>
    <row r="19056" spans="1:5" x14ac:dyDescent="0.25">
      <c r="A19056" s="221">
        <v>111182.18863286301</v>
      </c>
      <c r="B19056" s="221">
        <v>2.8141065938540599</v>
      </c>
      <c r="C19056" s="221">
        <v>1.6372863879632999</v>
      </c>
      <c r="D19056" s="221"/>
      <c r="E19056" s="221"/>
    </row>
    <row r="19057" spans="1:5" x14ac:dyDescent="0.25">
      <c r="A19057" s="221">
        <v>111198.882350328</v>
      </c>
      <c r="B19057" s="221">
        <v>1.5783976679994101</v>
      </c>
      <c r="C19057" s="221">
        <v>1.63730744009702</v>
      </c>
      <c r="D19057" s="221"/>
      <c r="E19057" s="221"/>
    </row>
    <row r="19058" spans="1:5" x14ac:dyDescent="0.25">
      <c r="A19058" s="221">
        <v>111218.184435755</v>
      </c>
      <c r="B19058" s="221">
        <v>1.0293465673101501</v>
      </c>
      <c r="C19058" s="221">
        <v>1.6373318727145401</v>
      </c>
      <c r="D19058" s="221"/>
      <c r="E19058" s="221"/>
    </row>
    <row r="19059" spans="1:5" x14ac:dyDescent="0.25">
      <c r="A19059" s="221">
        <v>111220.23097896</v>
      </c>
      <c r="B19059" s="221">
        <v>1.22948546049615</v>
      </c>
      <c r="C19059" s="221">
        <v>1.63733446894501</v>
      </c>
      <c r="D19059" s="221"/>
      <c r="E19059" s="221"/>
    </row>
    <row r="19060" spans="1:5" x14ac:dyDescent="0.25">
      <c r="A19060" s="221">
        <v>111222.09419444299</v>
      </c>
      <c r="B19060" s="221">
        <v>1.41615521474425</v>
      </c>
      <c r="C19060" s="221">
        <v>1.63733683355778</v>
      </c>
      <c r="D19060" s="221"/>
      <c r="E19060" s="221"/>
    </row>
    <row r="19061" spans="1:5" x14ac:dyDescent="0.25">
      <c r="A19061" s="221">
        <v>111238.311430858</v>
      </c>
      <c r="B19061" s="221">
        <v>2.39756715470494</v>
      </c>
      <c r="C19061" s="221">
        <v>1.6373574531027599</v>
      </c>
      <c r="D19061" s="221"/>
      <c r="E19061" s="221"/>
    </row>
    <row r="19062" spans="1:5" x14ac:dyDescent="0.25">
      <c r="A19062" s="221">
        <v>111249.07923435001</v>
      </c>
      <c r="B19062" s="221">
        <v>3.7304258580728198</v>
      </c>
      <c r="C19062" s="221">
        <v>1.6373711816826799</v>
      </c>
      <c r="D19062" s="221"/>
      <c r="E19062" s="221"/>
    </row>
    <row r="19063" spans="1:5" x14ac:dyDescent="0.25">
      <c r="A19063" s="221">
        <v>111254.276956306</v>
      </c>
      <c r="B19063" s="221">
        <v>1.30042672167474</v>
      </c>
      <c r="C19063" s="221">
        <v>1.63737781935604</v>
      </c>
      <c r="D19063" s="221"/>
      <c r="E19063" s="221"/>
    </row>
    <row r="19064" spans="1:5" x14ac:dyDescent="0.25">
      <c r="A19064" s="221">
        <v>111255.109069175</v>
      </c>
      <c r="B19064" s="221">
        <v>2.2064886722908099</v>
      </c>
      <c r="C19064" s="221">
        <v>1.6373788826428399</v>
      </c>
      <c r="D19064" s="221"/>
      <c r="E19064" s="221"/>
    </row>
    <row r="19065" spans="1:5" x14ac:dyDescent="0.25">
      <c r="A19065" s="221">
        <v>111267.82057560699</v>
      </c>
      <c r="B19065" s="221">
        <v>1.68681109718489</v>
      </c>
      <c r="C19065" s="221">
        <v>1.6373951478531601</v>
      </c>
      <c r="D19065" s="221"/>
      <c r="E19065" s="221"/>
    </row>
    <row r="19066" spans="1:5" x14ac:dyDescent="0.25">
      <c r="A19066" s="221">
        <v>111291.33908388201</v>
      </c>
      <c r="B19066" s="221">
        <v>0.89094363595010295</v>
      </c>
      <c r="C19066" s="221">
        <v>1.6374253511147501</v>
      </c>
      <c r="D19066" s="221"/>
      <c r="E19066" s="221"/>
    </row>
    <row r="19067" spans="1:5" x14ac:dyDescent="0.25">
      <c r="A19067" s="221">
        <v>111297.130614557</v>
      </c>
      <c r="B19067" s="221">
        <v>1.4158744715940801</v>
      </c>
      <c r="C19067" s="221">
        <v>1.63743281058753</v>
      </c>
      <c r="D19067" s="221"/>
      <c r="E19067" s="221"/>
    </row>
    <row r="19068" spans="1:5" x14ac:dyDescent="0.25">
      <c r="A19068" s="221">
        <v>111297.15867103499</v>
      </c>
      <c r="B19068" s="221">
        <v>2.3892909595224698</v>
      </c>
      <c r="C19068" s="221">
        <v>1.6374328467451</v>
      </c>
      <c r="D19068" s="221"/>
      <c r="E19068" s="221"/>
    </row>
    <row r="19069" spans="1:5" x14ac:dyDescent="0.25">
      <c r="A19069" s="221">
        <v>111338.13710767101</v>
      </c>
      <c r="B19069" s="221">
        <v>2.9490381522523101</v>
      </c>
      <c r="C19069" s="221">
        <v>1.63748587565796</v>
      </c>
      <c r="D19069" s="221"/>
      <c r="E19069" s="221"/>
    </row>
    <row r="19070" spans="1:5" x14ac:dyDescent="0.25">
      <c r="A19070" s="221">
        <v>111355.684776536</v>
      </c>
      <c r="B19070" s="221">
        <v>1.9542324470133201</v>
      </c>
      <c r="C19070" s="221">
        <v>1.63750870833076</v>
      </c>
      <c r="D19070" s="221"/>
      <c r="E19070" s="221"/>
    </row>
    <row r="19071" spans="1:5" x14ac:dyDescent="0.25">
      <c r="A19071" s="221">
        <v>111365.53987872601</v>
      </c>
      <c r="B19071" s="221">
        <v>1.85371620369297</v>
      </c>
      <c r="C19071" s="221">
        <v>1.6375215678702599</v>
      </c>
      <c r="D19071" s="221"/>
      <c r="E19071" s="221"/>
    </row>
    <row r="19072" spans="1:5" x14ac:dyDescent="0.25">
      <c r="A19072" s="221">
        <v>111392.09964405499</v>
      </c>
      <c r="B19072" s="221">
        <v>2.5062734723835698</v>
      </c>
      <c r="C19072" s="221">
        <v>1.6375563461785001</v>
      </c>
      <c r="D19072" s="221"/>
      <c r="E19072" s="221"/>
    </row>
    <row r="19073" spans="1:5" x14ac:dyDescent="0.25">
      <c r="A19073" s="221">
        <v>111392.623418655</v>
      </c>
      <c r="B19073" s="221">
        <v>2.0025667294337102</v>
      </c>
      <c r="C19073" s="221">
        <v>1.63755703380422</v>
      </c>
      <c r="D19073" s="221"/>
      <c r="E19073" s="221"/>
    </row>
    <row r="19074" spans="1:5" x14ac:dyDescent="0.25">
      <c r="A19074" s="221">
        <v>111405.085683065</v>
      </c>
      <c r="B19074" s="221">
        <v>4.4646975477491004</v>
      </c>
      <c r="C19074" s="221">
        <v>1.6375734174833401</v>
      </c>
      <c r="D19074" s="221"/>
      <c r="E19074" s="221"/>
    </row>
    <row r="19075" spans="1:5" x14ac:dyDescent="0.25">
      <c r="A19075" s="221">
        <v>111418.34658286801</v>
      </c>
      <c r="B19075" s="221">
        <v>1.4069034381037699</v>
      </c>
      <c r="C19075" s="221">
        <v>1.6375908880502501</v>
      </c>
      <c r="D19075" s="221"/>
      <c r="E19075" s="221"/>
    </row>
    <row r="19076" spans="1:5" x14ac:dyDescent="0.25">
      <c r="A19076" s="221">
        <v>111421.228383147</v>
      </c>
      <c r="B19076" s="221">
        <v>3.6401002481558602</v>
      </c>
      <c r="C19076" s="221">
        <v>1.6375946910372201</v>
      </c>
      <c r="D19076" s="221"/>
      <c r="E19076" s="221"/>
    </row>
    <row r="19077" spans="1:5" x14ac:dyDescent="0.25">
      <c r="A19077" s="221">
        <v>111429.974989051</v>
      </c>
      <c r="B19077" s="221">
        <v>3.4390666758444999</v>
      </c>
      <c r="C19077" s="221">
        <v>1.6376062461609999</v>
      </c>
      <c r="D19077" s="221"/>
      <c r="E19077" s="221"/>
    </row>
    <row r="19078" spans="1:5" x14ac:dyDescent="0.25">
      <c r="A19078" s="221">
        <v>111453.080353147</v>
      </c>
      <c r="B19078" s="221">
        <v>0.909709700939487</v>
      </c>
      <c r="C19078" s="221">
        <v>1.6376368615591801</v>
      </c>
      <c r="D19078" s="221"/>
      <c r="E19078" s="221"/>
    </row>
    <row r="19079" spans="1:5" x14ac:dyDescent="0.25">
      <c r="A19079" s="221">
        <v>111457.00816617299</v>
      </c>
      <c r="B19079" s="221">
        <v>1.7699204481863799</v>
      </c>
      <c r="C19079" s="221">
        <v>1.6376420791267401</v>
      </c>
      <c r="D19079" s="221"/>
      <c r="E19079" s="221"/>
    </row>
    <row r="19080" spans="1:5" x14ac:dyDescent="0.25">
      <c r="A19080" s="221">
        <v>111483.123765536</v>
      </c>
      <c r="B19080" s="221">
        <v>3.1045147232225698</v>
      </c>
      <c r="C19080" s="221">
        <v>1.6376768663733601</v>
      </c>
      <c r="D19080" s="221"/>
      <c r="E19080" s="221"/>
    </row>
    <row r="19081" spans="1:5" x14ac:dyDescent="0.25">
      <c r="A19081" s="221">
        <v>111500.87235440301</v>
      </c>
      <c r="B19081" s="221">
        <v>1.9892964158759701</v>
      </c>
      <c r="C19081" s="221">
        <v>1.63770060342178</v>
      </c>
      <c r="D19081" s="221"/>
      <c r="E19081" s="221"/>
    </row>
    <row r="19082" spans="1:5" x14ac:dyDescent="0.25">
      <c r="A19082" s="221">
        <v>111506.420780813</v>
      </c>
      <c r="B19082" s="221">
        <v>1.7590941299071301</v>
      </c>
      <c r="C19082" s="221">
        <v>1.6377080396296499</v>
      </c>
      <c r="D19082" s="221"/>
      <c r="E19082" s="221"/>
    </row>
    <row r="19083" spans="1:5" x14ac:dyDescent="0.25">
      <c r="A19083" s="221">
        <v>111516.81218615299</v>
      </c>
      <c r="B19083" s="221">
        <v>0.46982009714042799</v>
      </c>
      <c r="C19083" s="221">
        <v>1.6377219866566</v>
      </c>
      <c r="D19083" s="221"/>
      <c r="E19083" s="221"/>
    </row>
    <row r="19084" spans="1:5" x14ac:dyDescent="0.25">
      <c r="A19084" s="221">
        <v>111524.04608175</v>
      </c>
      <c r="B19084" s="221">
        <v>1.1348752570979701</v>
      </c>
      <c r="C19084" s="221">
        <v>1.63773171119392</v>
      </c>
      <c r="D19084" s="221"/>
      <c r="E19084" s="221"/>
    </row>
    <row r="19085" spans="1:5" x14ac:dyDescent="0.25">
      <c r="A19085" s="221">
        <v>111545.237518182</v>
      </c>
      <c r="B19085" s="221">
        <v>1.85870808174349</v>
      </c>
      <c r="C19085" s="221">
        <v>1.63776027149318</v>
      </c>
      <c r="D19085" s="221"/>
      <c r="E19085" s="221"/>
    </row>
    <row r="19086" spans="1:5" x14ac:dyDescent="0.25">
      <c r="A19086" s="221">
        <v>111568.872953093</v>
      </c>
      <c r="B19086" s="221">
        <v>1.98877161329525</v>
      </c>
      <c r="C19086" s="221">
        <v>1.6377922527720099</v>
      </c>
      <c r="D19086" s="221"/>
      <c r="E19086" s="221"/>
    </row>
    <row r="19087" spans="1:5" x14ac:dyDescent="0.25">
      <c r="A19087" s="221">
        <v>111574.450552656</v>
      </c>
      <c r="B19087" s="221">
        <v>4.07921826136735</v>
      </c>
      <c r="C19087" s="221">
        <v>1.63779981932597</v>
      </c>
      <c r="D19087" s="221"/>
      <c r="E19087" s="221"/>
    </row>
    <row r="19088" spans="1:5" x14ac:dyDescent="0.25">
      <c r="A19088" s="221">
        <v>111576.202971533</v>
      </c>
      <c r="B19088" s="221">
        <v>1.9502723673223701</v>
      </c>
      <c r="C19088" s="221">
        <v>1.6378021981820099</v>
      </c>
      <c r="D19088" s="221"/>
      <c r="E19088" s="221"/>
    </row>
    <row r="19089" spans="1:5" x14ac:dyDescent="0.25">
      <c r="A19089" s="221">
        <v>111642.821863808</v>
      </c>
      <c r="B19089" s="221">
        <v>1.24926386717761</v>
      </c>
      <c r="C19089" s="221">
        <v>1.6378931702841899</v>
      </c>
      <c r="D19089" s="221"/>
      <c r="E19089" s="221"/>
    </row>
    <row r="19090" spans="1:5" x14ac:dyDescent="0.25">
      <c r="A19090" s="221">
        <v>111694.704691422</v>
      </c>
      <c r="B19090" s="221">
        <v>1.6869375659492201</v>
      </c>
      <c r="C19090" s="221">
        <v>1.63796473896092</v>
      </c>
      <c r="D19090" s="221"/>
      <c r="E19090" s="221"/>
    </row>
    <row r="19091" spans="1:5" x14ac:dyDescent="0.25">
      <c r="A19091" s="221">
        <v>111713.52895992</v>
      </c>
      <c r="B19091" s="221">
        <v>1.52315158210741</v>
      </c>
      <c r="C19091" s="221">
        <v>1.63799085951548</v>
      </c>
      <c r="D19091" s="221"/>
      <c r="E19091" s="221"/>
    </row>
    <row r="19092" spans="1:5" x14ac:dyDescent="0.25">
      <c r="A19092" s="221">
        <v>111717.12535997501</v>
      </c>
      <c r="B19092" s="221">
        <v>0.85905616019956699</v>
      </c>
      <c r="C19092" s="221">
        <v>1.6379958591339101</v>
      </c>
      <c r="D19092" s="221"/>
      <c r="E19092" s="221"/>
    </row>
    <row r="19093" spans="1:5" x14ac:dyDescent="0.25">
      <c r="A19093" s="221">
        <v>111720.216790883</v>
      </c>
      <c r="B19093" s="221">
        <v>1.90315658508904</v>
      </c>
      <c r="C19093" s="221">
        <v>1.63800015912491</v>
      </c>
      <c r="D19093" s="221"/>
      <c r="E19093" s="221"/>
    </row>
    <row r="19094" spans="1:5" x14ac:dyDescent="0.25">
      <c r="A19094" s="221">
        <v>111732.108604629</v>
      </c>
      <c r="B19094" s="221">
        <v>0.79584501002027996</v>
      </c>
      <c r="C19094" s="221">
        <v>1.6380167202732301</v>
      </c>
      <c r="D19094" s="221"/>
      <c r="E19094" s="221"/>
    </row>
    <row r="19095" spans="1:5" x14ac:dyDescent="0.25">
      <c r="A19095" s="221">
        <v>111740.54772161299</v>
      </c>
      <c r="B19095" s="221">
        <v>1.9558763487520301</v>
      </c>
      <c r="C19095" s="221">
        <v>1.6380284925855499</v>
      </c>
      <c r="D19095" s="221"/>
      <c r="E19095" s="221"/>
    </row>
    <row r="19096" spans="1:5" x14ac:dyDescent="0.25">
      <c r="A19096" s="221">
        <v>111748.27647036999</v>
      </c>
      <c r="B19096" s="221">
        <v>3.9264945991218001</v>
      </c>
      <c r="C19096" s="221">
        <v>1.6380392881680399</v>
      </c>
      <c r="D19096" s="221"/>
      <c r="E19096" s="221"/>
    </row>
    <row r="19097" spans="1:5" x14ac:dyDescent="0.25">
      <c r="A19097" s="221">
        <v>111883.72186593901</v>
      </c>
      <c r="B19097" s="221">
        <v>-1.08123896071177E-2</v>
      </c>
      <c r="C19097" s="221">
        <v>1.63823065351939</v>
      </c>
      <c r="D19097" s="221"/>
      <c r="E19097" s="221"/>
    </row>
    <row r="19098" spans="1:5" x14ac:dyDescent="0.25">
      <c r="A19098" s="221">
        <v>111908.175057239</v>
      </c>
      <c r="B19098" s="221">
        <v>0.83950913329491295</v>
      </c>
      <c r="C19098" s="221">
        <v>1.6382656337658099</v>
      </c>
      <c r="D19098" s="221"/>
      <c r="E19098" s="221"/>
    </row>
    <row r="19099" spans="1:5" x14ac:dyDescent="0.25">
      <c r="A19099" s="221">
        <v>111912.738346485</v>
      </c>
      <c r="B19099" s="221">
        <v>1.5897551216969501</v>
      </c>
      <c r="C19099" s="221">
        <v>1.63827217591537</v>
      </c>
      <c r="D19099" s="221"/>
      <c r="E19099" s="221"/>
    </row>
    <row r="19100" spans="1:5" x14ac:dyDescent="0.25">
      <c r="A19100" s="221">
        <v>111928.958919225</v>
      </c>
      <c r="B19100" s="221">
        <v>1.66340053265259</v>
      </c>
      <c r="C19100" s="221">
        <v>1.63829546693317</v>
      </c>
      <c r="D19100" s="221"/>
      <c r="E19100" s="221"/>
    </row>
    <row r="19101" spans="1:5" x14ac:dyDescent="0.25">
      <c r="A19101" s="221">
        <v>111962.444561522</v>
      </c>
      <c r="B19101" s="221">
        <v>0.72273081727676203</v>
      </c>
      <c r="C19101" s="221">
        <v>1.63834372764352</v>
      </c>
      <c r="D19101" s="221"/>
      <c r="E19101" s="221"/>
    </row>
    <row r="19102" spans="1:5" x14ac:dyDescent="0.25">
      <c r="A19102" s="221">
        <v>111962.652405043</v>
      </c>
      <c r="B19102" s="221">
        <v>0.70596110608229801</v>
      </c>
      <c r="C19102" s="221">
        <v>1.63834402794397</v>
      </c>
      <c r="D19102" s="221"/>
      <c r="E19102" s="221"/>
    </row>
    <row r="19103" spans="1:5" x14ac:dyDescent="0.25">
      <c r="A19103" s="221">
        <v>111972.10232426799</v>
      </c>
      <c r="B19103" s="221">
        <v>2.0847747812359398</v>
      </c>
      <c r="C19103" s="221">
        <v>1.6383576912745501</v>
      </c>
      <c r="D19103" s="221"/>
      <c r="E19103" s="221"/>
    </row>
    <row r="19104" spans="1:5" x14ac:dyDescent="0.25">
      <c r="A19104" s="221">
        <v>111980.175333523</v>
      </c>
      <c r="B19104" s="221">
        <v>2.3740697863778601</v>
      </c>
      <c r="C19104" s="221">
        <v>1.6383693788114799</v>
      </c>
      <c r="D19104" s="221"/>
      <c r="E19104" s="221"/>
    </row>
    <row r="19105" spans="1:5" x14ac:dyDescent="0.25">
      <c r="A19105" s="221">
        <v>111989.737950604</v>
      </c>
      <c r="B19105" s="221">
        <v>1.4205729703436401</v>
      </c>
      <c r="C19105" s="221">
        <v>1.63838324077369</v>
      </c>
      <c r="D19105" s="221"/>
      <c r="E19105" s="221"/>
    </row>
    <row r="19106" spans="1:5" x14ac:dyDescent="0.25">
      <c r="A19106" s="221">
        <v>112016.79868287699</v>
      </c>
      <c r="B19106" s="221">
        <v>0.17110325807070401</v>
      </c>
      <c r="C19106" s="221">
        <v>1.63842257256243</v>
      </c>
      <c r="D19106" s="221"/>
      <c r="E19106" s="221"/>
    </row>
    <row r="19107" spans="1:5" x14ac:dyDescent="0.25">
      <c r="A19107" s="221">
        <v>112028.576923174</v>
      </c>
      <c r="B19107" s="221">
        <v>2.5562396523604001</v>
      </c>
      <c r="C19107" s="221">
        <v>1.6384397398369701</v>
      </c>
      <c r="D19107" s="221"/>
      <c r="E19107" s="221"/>
    </row>
    <row r="19108" spans="1:5" x14ac:dyDescent="0.25">
      <c r="A19108" s="221">
        <v>112065.80159456001</v>
      </c>
      <c r="B19108" s="221">
        <v>1.8981095675939299</v>
      </c>
      <c r="C19108" s="221">
        <v>1.6384941863788201</v>
      </c>
      <c r="D19108" s="221"/>
      <c r="E19108" s="221"/>
    </row>
    <row r="19109" spans="1:5" x14ac:dyDescent="0.25">
      <c r="A19109" s="221">
        <v>112097.82781336</v>
      </c>
      <c r="B19109" s="221">
        <v>0.18598855176621401</v>
      </c>
      <c r="C19109" s="221">
        <v>1.63854125854741</v>
      </c>
      <c r="D19109" s="221"/>
      <c r="E19109" s="221"/>
    </row>
    <row r="19110" spans="1:5" x14ac:dyDescent="0.25">
      <c r="A19110" s="221">
        <v>112100.06174871299</v>
      </c>
      <c r="B19110" s="221">
        <v>0.46414366082994102</v>
      </c>
      <c r="C19110" s="221">
        <v>1.6385445498359601</v>
      </c>
      <c r="D19110" s="221"/>
      <c r="E19110" s="221"/>
    </row>
    <row r="19111" spans="1:5" x14ac:dyDescent="0.25">
      <c r="A19111" s="221">
        <v>112121.48392525601</v>
      </c>
      <c r="B19111" s="221">
        <v>2.7693878171156601</v>
      </c>
      <c r="C19111" s="221">
        <v>1.63857616309383</v>
      </c>
      <c r="D19111" s="221"/>
      <c r="E19111" s="221"/>
    </row>
    <row r="19112" spans="1:5" x14ac:dyDescent="0.25">
      <c r="A19112" s="221">
        <v>112127.653607129</v>
      </c>
      <c r="B19112" s="221">
        <v>1.74845987971626</v>
      </c>
      <c r="C19112" s="221">
        <v>1.63858528515225</v>
      </c>
      <c r="D19112" s="221"/>
      <c r="E19112" s="221"/>
    </row>
    <row r="19113" spans="1:5" x14ac:dyDescent="0.25">
      <c r="A19113" s="221">
        <v>112138.64220636401</v>
      </c>
      <c r="B19113" s="221">
        <v>2.36632383180886</v>
      </c>
      <c r="C19113" s="221">
        <v>1.6386015512063501</v>
      </c>
      <c r="D19113" s="221"/>
      <c r="E19113" s="221"/>
    </row>
    <row r="19114" spans="1:5" x14ac:dyDescent="0.25">
      <c r="A19114" s="221">
        <v>112153.490813524</v>
      </c>
      <c r="B19114" s="221">
        <v>0.65675033458685295</v>
      </c>
      <c r="C19114" s="221">
        <v>1.6386235701994101</v>
      </c>
      <c r="D19114" s="221"/>
      <c r="E19114" s="221"/>
    </row>
    <row r="19115" spans="1:5" x14ac:dyDescent="0.25">
      <c r="A19115" s="221">
        <v>112153.892266204</v>
      </c>
      <c r="B19115" s="221">
        <v>1.8208210380909999</v>
      </c>
      <c r="C19115" s="221">
        <v>1.63862416571671</v>
      </c>
      <c r="D19115" s="221"/>
      <c r="E19115" s="221"/>
    </row>
    <row r="19116" spans="1:5" x14ac:dyDescent="0.25">
      <c r="A19116" s="221">
        <v>112167.318837004</v>
      </c>
      <c r="B19116" s="221">
        <v>2.38230404522524</v>
      </c>
      <c r="C19116" s="221">
        <v>1.6386441148227999</v>
      </c>
      <c r="D19116" s="221"/>
      <c r="E19116" s="221"/>
    </row>
    <row r="19117" spans="1:5" x14ac:dyDescent="0.25">
      <c r="A19117" s="221">
        <v>112233.606304759</v>
      </c>
      <c r="B19117" s="221">
        <v>1.60534884668457</v>
      </c>
      <c r="C19117" s="221">
        <v>1.6387431296105499</v>
      </c>
      <c r="D19117" s="221"/>
      <c r="E19117" s="221"/>
    </row>
    <row r="19118" spans="1:5" x14ac:dyDescent="0.25">
      <c r="A19118" s="221">
        <v>112241.82147220201</v>
      </c>
      <c r="B19118" s="221">
        <v>2.2792052048503901</v>
      </c>
      <c r="C19118" s="221">
        <v>1.63875546102544</v>
      </c>
      <c r="D19118" s="221"/>
      <c r="E19118" s="221"/>
    </row>
    <row r="19119" spans="1:5" x14ac:dyDescent="0.25">
      <c r="A19119" s="221">
        <v>112275.205608491</v>
      </c>
      <c r="B19119" s="221">
        <v>0.64909814884563899</v>
      </c>
      <c r="C19119" s="221">
        <v>1.63880570758417</v>
      </c>
      <c r="D19119" s="221"/>
      <c r="E19119" s="221"/>
    </row>
    <row r="19120" spans="1:5" x14ac:dyDescent="0.25">
      <c r="A19120" s="221">
        <v>112297.289515272</v>
      </c>
      <c r="B19120" s="221">
        <v>1.74555157824854</v>
      </c>
      <c r="C19120" s="221">
        <v>1.63883906450434</v>
      </c>
      <c r="D19120" s="221"/>
      <c r="E19120" s="221"/>
    </row>
    <row r="19121" spans="1:5" x14ac:dyDescent="0.25">
      <c r="A19121" s="221">
        <v>112297.39132908999</v>
      </c>
      <c r="B19121" s="221">
        <v>2.0125363473097102</v>
      </c>
      <c r="C19121" s="221">
        <v>1.63883921850725</v>
      </c>
      <c r="D19121" s="221"/>
      <c r="E19121" s="221"/>
    </row>
    <row r="19122" spans="1:5" x14ac:dyDescent="0.25">
      <c r="A19122" s="221">
        <v>112298.008529777</v>
      </c>
      <c r="B19122" s="221">
        <v>1.3461687128347499</v>
      </c>
      <c r="C19122" s="221">
        <v>1.6388401521234699</v>
      </c>
      <c r="D19122" s="221"/>
      <c r="E19122" s="221"/>
    </row>
    <row r="19123" spans="1:5" x14ac:dyDescent="0.25">
      <c r="A19123" s="221">
        <v>112302.442083895</v>
      </c>
      <c r="B19123" s="221">
        <v>1.7186777836022</v>
      </c>
      <c r="C19123" s="221">
        <v>1.63884686073744</v>
      </c>
      <c r="D19123" s="221"/>
      <c r="E19123" s="221"/>
    </row>
    <row r="19124" spans="1:5" x14ac:dyDescent="0.25">
      <c r="A19124" s="221">
        <v>112309.401205357</v>
      </c>
      <c r="B19124" s="221">
        <v>2.2448372293694798</v>
      </c>
      <c r="C19124" s="221">
        <v>1.6388573984830701</v>
      </c>
      <c r="D19124" s="221"/>
      <c r="E19124" s="221"/>
    </row>
    <row r="19125" spans="1:5" x14ac:dyDescent="0.25">
      <c r="A19125" s="221">
        <v>112317.982285373</v>
      </c>
      <c r="B19125" s="221">
        <v>2.70877397455989</v>
      </c>
      <c r="C19125" s="221">
        <v>1.63887041357865</v>
      </c>
      <c r="D19125" s="221"/>
      <c r="E19125" s="221"/>
    </row>
    <row r="19126" spans="1:5" x14ac:dyDescent="0.25">
      <c r="A19126" s="221">
        <v>112333.917386762</v>
      </c>
      <c r="B19126" s="221">
        <v>2.33614329806902</v>
      </c>
      <c r="C19126" s="221">
        <v>1.6388945952215901</v>
      </c>
      <c r="D19126" s="221"/>
      <c r="E19126" s="221"/>
    </row>
    <row r="19127" spans="1:5" x14ac:dyDescent="0.25">
      <c r="A19127" s="221">
        <v>112348.41181259</v>
      </c>
      <c r="B19127" s="221">
        <v>2.0757868150191001</v>
      </c>
      <c r="C19127" s="221">
        <v>1.6389166401925299</v>
      </c>
      <c r="D19127" s="221"/>
      <c r="E19127" s="221"/>
    </row>
    <row r="19128" spans="1:5" x14ac:dyDescent="0.25">
      <c r="A19128" s="221">
        <v>112358.88529288799</v>
      </c>
      <c r="B19128" s="221">
        <v>1.37480789487965</v>
      </c>
      <c r="C19128" s="221">
        <v>1.63893259422911</v>
      </c>
      <c r="D19128" s="221"/>
      <c r="E19128" s="221"/>
    </row>
    <row r="19129" spans="1:5" x14ac:dyDescent="0.25">
      <c r="A19129" s="221">
        <v>112359.54402055099</v>
      </c>
      <c r="B19129" s="221">
        <v>2.12150076244408</v>
      </c>
      <c r="C19129" s="221">
        <v>1.63893359834411</v>
      </c>
      <c r="D19129" s="221"/>
      <c r="E19129" s="221"/>
    </row>
    <row r="19130" spans="1:5" x14ac:dyDescent="0.25">
      <c r="A19130" s="221">
        <v>112368.403467881</v>
      </c>
      <c r="B19130" s="221">
        <v>1.2986944674802801</v>
      </c>
      <c r="C19130" s="221">
        <v>1.6389471109223399</v>
      </c>
      <c r="D19130" s="221"/>
      <c r="E19130" s="221"/>
    </row>
    <row r="19131" spans="1:5" x14ac:dyDescent="0.25">
      <c r="A19131" s="221">
        <v>112383.908198006</v>
      </c>
      <c r="B19131" s="221">
        <v>2.7913619732094599</v>
      </c>
      <c r="C19131" s="221">
        <v>1.63897079429473</v>
      </c>
      <c r="D19131" s="221"/>
      <c r="E19131" s="221"/>
    </row>
    <row r="19132" spans="1:5" x14ac:dyDescent="0.25">
      <c r="A19132" s="221">
        <v>112408.236527724</v>
      </c>
      <c r="B19132" s="221">
        <v>1.1839408965989699</v>
      </c>
      <c r="C19132" s="221">
        <v>1.6390080456980101</v>
      </c>
      <c r="D19132" s="221"/>
      <c r="E19132" s="221"/>
    </row>
    <row r="19133" spans="1:5" x14ac:dyDescent="0.25">
      <c r="A19133" s="221">
        <v>112411.666883685</v>
      </c>
      <c r="B19133" s="221">
        <v>1.6115047378307601</v>
      </c>
      <c r="C19133" s="221">
        <v>1.6390133070433199</v>
      </c>
      <c r="D19133" s="221"/>
      <c r="E19133" s="221"/>
    </row>
    <row r="19134" spans="1:5" x14ac:dyDescent="0.25">
      <c r="A19134" s="221">
        <v>112434.938976347</v>
      </c>
      <c r="B19134" s="221">
        <v>3.4934377470428699</v>
      </c>
      <c r="C19134" s="221">
        <v>1.63904905797565</v>
      </c>
      <c r="D19134" s="221"/>
      <c r="E19134" s="221"/>
    </row>
    <row r="19135" spans="1:5" x14ac:dyDescent="0.25">
      <c r="A19135" s="221">
        <v>112464.36540328999</v>
      </c>
      <c r="B19135" s="221">
        <v>1.08259310106957</v>
      </c>
      <c r="C19135" s="221">
        <v>1.6390944048686</v>
      </c>
      <c r="D19135" s="221"/>
      <c r="E19135" s="221"/>
    </row>
    <row r="19136" spans="1:5" x14ac:dyDescent="0.25">
      <c r="A19136" s="221">
        <v>112466.352893748</v>
      </c>
      <c r="B19136" s="221">
        <v>1.3844331054046799</v>
      </c>
      <c r="C19136" s="221">
        <v>1.6390974733069801</v>
      </c>
      <c r="D19136" s="221"/>
      <c r="E19136" s="221"/>
    </row>
    <row r="19137" spans="1:5" x14ac:dyDescent="0.25">
      <c r="A19137" s="221">
        <v>112476.933992298</v>
      </c>
      <c r="B19137" s="221">
        <v>2.9080643767666099</v>
      </c>
      <c r="C19137" s="221">
        <v>1.6391138212126399</v>
      </c>
      <c r="D19137" s="221"/>
      <c r="E19137" s="221"/>
    </row>
    <row r="19138" spans="1:5" x14ac:dyDescent="0.25">
      <c r="A19138" s="221">
        <v>112496.165860971</v>
      </c>
      <c r="B19138" s="221">
        <v>0.98811831419656204</v>
      </c>
      <c r="C19138" s="221">
        <v>1.6391435862035699</v>
      </c>
      <c r="D19138" s="221"/>
      <c r="E19138" s="221"/>
    </row>
    <row r="19139" spans="1:5" x14ac:dyDescent="0.25">
      <c r="A19139" s="221">
        <v>112519.06570951499</v>
      </c>
      <c r="B19139" s="221">
        <v>1.4561362816719601</v>
      </c>
      <c r="C19139" s="221">
        <v>1.6391791143044101</v>
      </c>
      <c r="D19139" s="221"/>
      <c r="E19139" s="221"/>
    </row>
    <row r="19140" spans="1:5" x14ac:dyDescent="0.25">
      <c r="A19140" s="221">
        <v>112535.03980811501</v>
      </c>
      <c r="B19140" s="221">
        <v>1.89181798579348</v>
      </c>
      <c r="C19140" s="221">
        <v>1.63920395251073</v>
      </c>
      <c r="D19140" s="221"/>
      <c r="E19140" s="221"/>
    </row>
    <row r="19141" spans="1:5" x14ac:dyDescent="0.25">
      <c r="A19141" s="221">
        <v>112540.143372698</v>
      </c>
      <c r="B19141" s="221">
        <v>1.5267475953010501</v>
      </c>
      <c r="C19141" s="221">
        <v>1.6392118975631</v>
      </c>
      <c r="D19141" s="221"/>
      <c r="E19141" s="221"/>
    </row>
    <row r="19142" spans="1:5" x14ac:dyDescent="0.25">
      <c r="A19142" s="221">
        <v>112570.936668763</v>
      </c>
      <c r="B19142" s="221">
        <v>4.7592014770316799</v>
      </c>
      <c r="C19142" s="221">
        <v>1.6392599324428201</v>
      </c>
      <c r="D19142" s="221"/>
      <c r="E19142" s="221"/>
    </row>
    <row r="19143" spans="1:5" x14ac:dyDescent="0.25">
      <c r="A19143" s="221">
        <v>112596.14997156301</v>
      </c>
      <c r="B19143" s="221">
        <v>1.2056409841155999</v>
      </c>
      <c r="C19143" s="221">
        <v>1.63929938593397</v>
      </c>
      <c r="D19143" s="221"/>
      <c r="E19143" s="221"/>
    </row>
    <row r="19144" spans="1:5" x14ac:dyDescent="0.25">
      <c r="A19144" s="221">
        <v>112619.225503211</v>
      </c>
      <c r="B19144" s="221">
        <v>1.3701783575300801</v>
      </c>
      <c r="C19144" s="221">
        <v>1.6393355903134099</v>
      </c>
      <c r="D19144" s="221"/>
      <c r="E19144" s="221"/>
    </row>
    <row r="19145" spans="1:5" x14ac:dyDescent="0.25">
      <c r="A19145" s="221">
        <v>112623.938682344</v>
      </c>
      <c r="B19145" s="221">
        <v>0.43849194352503201</v>
      </c>
      <c r="C19145" s="221">
        <v>1.63934299627568</v>
      </c>
      <c r="D19145" s="221"/>
      <c r="E19145" s="221"/>
    </row>
    <row r="19146" spans="1:5" x14ac:dyDescent="0.25">
      <c r="A19146" s="221">
        <v>112657.165403675</v>
      </c>
      <c r="B19146" s="221">
        <v>4.6208307121834196</v>
      </c>
      <c r="C19146" s="221">
        <v>1.6393953135558299</v>
      </c>
      <c r="D19146" s="221"/>
      <c r="E19146" s="221"/>
    </row>
    <row r="19147" spans="1:5" x14ac:dyDescent="0.25">
      <c r="A19147" s="221">
        <v>112660.17311636001</v>
      </c>
      <c r="B19147" s="221">
        <v>3.8358966651915098</v>
      </c>
      <c r="C19147" s="221">
        <v>1.63940005857574</v>
      </c>
      <c r="D19147" s="221"/>
      <c r="E19147" s="221"/>
    </row>
    <row r="19148" spans="1:5" x14ac:dyDescent="0.25">
      <c r="A19148" s="221">
        <v>112660.596003707</v>
      </c>
      <c r="B19148" s="221">
        <v>1.7173061449920799</v>
      </c>
      <c r="C19148" s="221">
        <v>1.6394007258522401</v>
      </c>
      <c r="D19148" s="221"/>
      <c r="E19148" s="221"/>
    </row>
    <row r="19149" spans="1:5" x14ac:dyDescent="0.25">
      <c r="A19149" s="221">
        <v>112696.738402819</v>
      </c>
      <c r="B19149" s="221">
        <v>1.65050073235449</v>
      </c>
      <c r="C19149" s="221">
        <v>1.63945786838872</v>
      </c>
      <c r="D19149" s="221"/>
      <c r="E19149" s="221"/>
    </row>
    <row r="19150" spans="1:5" x14ac:dyDescent="0.25">
      <c r="A19150" s="221">
        <v>112731.61806342201</v>
      </c>
      <c r="B19150" s="221">
        <v>0.88985128179139805</v>
      </c>
      <c r="C19150" s="221">
        <v>1.63951321525399</v>
      </c>
      <c r="D19150" s="221"/>
      <c r="E19150" s="221"/>
    </row>
    <row r="19151" spans="1:5" x14ac:dyDescent="0.25">
      <c r="A19151" s="221">
        <v>112750.194099131</v>
      </c>
      <c r="B19151" s="221">
        <v>2.5003605360511401</v>
      </c>
      <c r="C19151" s="221">
        <v>1.63954277530005</v>
      </c>
      <c r="D19151" s="221"/>
      <c r="E19151" s="221"/>
    </row>
    <row r="19152" spans="1:5" x14ac:dyDescent="0.25">
      <c r="A19152" s="221">
        <v>112845.89000338801</v>
      </c>
      <c r="B19152" s="221">
        <v>1.7059029076197201</v>
      </c>
      <c r="C19152" s="221">
        <v>1.6396959280947501</v>
      </c>
      <c r="D19152" s="221"/>
      <c r="E19152" s="221"/>
    </row>
    <row r="19153" spans="1:5" x14ac:dyDescent="0.25">
      <c r="A19153" s="221">
        <v>112849.186171013</v>
      </c>
      <c r="B19153" s="221">
        <v>1.3147429986255501</v>
      </c>
      <c r="C19153" s="221">
        <v>1.6397012291864801</v>
      </c>
      <c r="D19153" s="221"/>
      <c r="E19153" s="221"/>
    </row>
    <row r="19154" spans="1:5" x14ac:dyDescent="0.25">
      <c r="A19154" s="221">
        <v>112856.508558043</v>
      </c>
      <c r="B19154" s="221">
        <v>0.56035423568703302</v>
      </c>
      <c r="C19154" s="221">
        <v>1.6397130115456999</v>
      </c>
      <c r="D19154" s="221"/>
      <c r="E19154" s="221"/>
    </row>
    <row r="19155" spans="1:5" x14ac:dyDescent="0.25">
      <c r="A19155" s="221">
        <v>112877.049261261</v>
      </c>
      <c r="B19155" s="221">
        <v>2.5337930144991199</v>
      </c>
      <c r="C19155" s="221">
        <v>1.63974610776771</v>
      </c>
      <c r="D19155" s="221"/>
      <c r="E19155" s="221"/>
    </row>
    <row r="19156" spans="1:5" x14ac:dyDescent="0.25">
      <c r="A19156" s="221">
        <v>112885.210579272</v>
      </c>
      <c r="B19156" s="221">
        <v>2.22992972271043</v>
      </c>
      <c r="C19156" s="221">
        <v>1.6397592757948101</v>
      </c>
      <c r="D19156" s="221"/>
      <c r="E19156" s="221"/>
    </row>
    <row r="19157" spans="1:5" x14ac:dyDescent="0.25">
      <c r="A19157" s="221">
        <v>112889.379695196</v>
      </c>
      <c r="B19157" s="221">
        <v>3.1693150421738601</v>
      </c>
      <c r="C19157" s="221">
        <v>1.63976600648436</v>
      </c>
      <c r="D19157" s="221"/>
      <c r="E19157" s="221"/>
    </row>
    <row r="19158" spans="1:5" x14ac:dyDescent="0.25">
      <c r="A19158" s="221">
        <v>112893.969619461</v>
      </c>
      <c r="B19158" s="221">
        <v>2.0082891051698599</v>
      </c>
      <c r="C19158" s="221">
        <v>1.6397734196184599</v>
      </c>
      <c r="D19158" s="221"/>
      <c r="E19158" s="221"/>
    </row>
    <row r="19159" spans="1:5" x14ac:dyDescent="0.25">
      <c r="A19159" s="221">
        <v>112899.520757145</v>
      </c>
      <c r="B19159" s="221">
        <v>3.48436893299482</v>
      </c>
      <c r="C19159" s="221">
        <v>1.6397823899456301</v>
      </c>
      <c r="D19159" s="221"/>
      <c r="E19159" s="221"/>
    </row>
    <row r="19160" spans="1:5" x14ac:dyDescent="0.25">
      <c r="A19160" s="221">
        <v>112950.88399392601</v>
      </c>
      <c r="B19160" s="221">
        <v>2.57175412121939</v>
      </c>
      <c r="C19160" s="221">
        <v>1.6398656074812901</v>
      </c>
      <c r="D19160" s="221"/>
      <c r="E19160" s="221"/>
    </row>
    <row r="19161" spans="1:5" x14ac:dyDescent="0.25">
      <c r="A19161" s="221">
        <v>112965.91799720599</v>
      </c>
      <c r="B19161" s="221">
        <v>1.1307443662705201</v>
      </c>
      <c r="C19161" s="221">
        <v>1.6398900403612999</v>
      </c>
      <c r="D19161" s="221"/>
      <c r="E19161" s="221"/>
    </row>
    <row r="19162" spans="1:5" x14ac:dyDescent="0.25">
      <c r="A19162" s="221">
        <v>112986.58543457399</v>
      </c>
      <c r="B19162" s="221">
        <v>1.16476142587845</v>
      </c>
      <c r="C19162" s="221">
        <v>1.63992368330765</v>
      </c>
      <c r="D19162" s="221"/>
      <c r="E19162" s="221"/>
    </row>
    <row r="19163" spans="1:5" x14ac:dyDescent="0.25">
      <c r="A19163" s="221">
        <v>112986.78191222101</v>
      </c>
      <c r="B19163" s="221">
        <v>0.60859521699521102</v>
      </c>
      <c r="C19163" s="221">
        <v>1.6399240034412499</v>
      </c>
      <c r="D19163" s="221"/>
      <c r="E19163" s="221"/>
    </row>
    <row r="19164" spans="1:5" x14ac:dyDescent="0.25">
      <c r="A19164" s="221">
        <v>113004.64559668901</v>
      </c>
      <c r="B19164" s="221">
        <v>1.73076927062883</v>
      </c>
      <c r="C19164" s="221">
        <v>1.63995313356637</v>
      </c>
      <c r="D19164" s="221"/>
      <c r="E19164" s="221"/>
    </row>
    <row r="19165" spans="1:5" x14ac:dyDescent="0.25">
      <c r="A19165" s="221">
        <v>113011.404127931</v>
      </c>
      <c r="B19165" s="221">
        <v>3.6327306553148602</v>
      </c>
      <c r="C19165" s="221">
        <v>1.6399641668039699</v>
      </c>
      <c r="D19165" s="221"/>
      <c r="E19165" s="221"/>
    </row>
    <row r="19166" spans="1:5" x14ac:dyDescent="0.25">
      <c r="A19166" s="221">
        <v>113030.285640305</v>
      </c>
      <c r="B19166" s="221">
        <v>1.6266705761974301</v>
      </c>
      <c r="C19166" s="221">
        <v>1.6399950258735301</v>
      </c>
      <c r="D19166" s="221"/>
      <c r="E19166" s="221"/>
    </row>
    <row r="19167" spans="1:5" x14ac:dyDescent="0.25">
      <c r="A19167" s="221">
        <v>113053.98225929899</v>
      </c>
      <c r="B19167" s="221">
        <v>0.93520236384572197</v>
      </c>
      <c r="C19167" s="221">
        <v>1.6400338273170401</v>
      </c>
      <c r="D19167" s="221"/>
      <c r="E19167" s="221"/>
    </row>
    <row r="19168" spans="1:5" x14ac:dyDescent="0.25">
      <c r="A19168" s="221">
        <v>113054.334071711</v>
      </c>
      <c r="B19168" s="221">
        <v>1.7704347997427901</v>
      </c>
      <c r="C19168" s="221">
        <v>1.6400344039900401</v>
      </c>
      <c r="D19168" s="221"/>
      <c r="E19168" s="221"/>
    </row>
    <row r="19169" spans="1:5" x14ac:dyDescent="0.25">
      <c r="A19169" s="221">
        <v>113077.111504088</v>
      </c>
      <c r="B19169" s="221">
        <v>1.06114148662053</v>
      </c>
      <c r="C19169" s="221">
        <v>1.6400717770951601</v>
      </c>
      <c r="D19169" s="221"/>
      <c r="E19169" s="221"/>
    </row>
    <row r="19170" spans="1:5" x14ac:dyDescent="0.25">
      <c r="A19170" s="221">
        <v>113086.04587247</v>
      </c>
      <c r="B19170" s="221">
        <v>1.27071671166505</v>
      </c>
      <c r="C19170" s="221">
        <v>1.64008645663391</v>
      </c>
      <c r="D19170" s="221"/>
      <c r="E19170" s="221"/>
    </row>
    <row r="19171" spans="1:5" x14ac:dyDescent="0.25">
      <c r="A19171" s="221">
        <v>113140.39683824099</v>
      </c>
      <c r="B19171" s="221">
        <v>4.4602650093195999</v>
      </c>
      <c r="C19171" s="221">
        <v>1.6401759979900099</v>
      </c>
      <c r="D19171" s="221"/>
      <c r="E19171" s="221"/>
    </row>
    <row r="19172" spans="1:5" x14ac:dyDescent="0.25">
      <c r="A19172" s="221">
        <v>113171.28779717001</v>
      </c>
      <c r="B19172" s="221">
        <v>1.2610454028364899</v>
      </c>
      <c r="C19172" s="221">
        <v>1.64022707120946</v>
      </c>
      <c r="D19172" s="221"/>
      <c r="E19172" s="221"/>
    </row>
    <row r="19173" spans="1:5" x14ac:dyDescent="0.25">
      <c r="A19173" s="221">
        <v>113176.38319043499</v>
      </c>
      <c r="B19173" s="221">
        <v>1.3450479844280301</v>
      </c>
      <c r="C19173" s="221">
        <v>1.6402355091682601</v>
      </c>
      <c r="D19173" s="221"/>
      <c r="E19173" s="221"/>
    </row>
    <row r="19174" spans="1:5" x14ac:dyDescent="0.25">
      <c r="A19174" s="221">
        <v>113193.94481316399</v>
      </c>
      <c r="B19174" s="221">
        <v>1.9893705966578199</v>
      </c>
      <c r="C19174" s="221">
        <v>1.64026461311591</v>
      </c>
      <c r="D19174" s="221"/>
      <c r="E19174" s="221"/>
    </row>
    <row r="19175" spans="1:5" x14ac:dyDescent="0.25">
      <c r="A19175" s="221">
        <v>113228.661803425</v>
      </c>
      <c r="B19175" s="221">
        <v>2.3805292927703299</v>
      </c>
      <c r="C19175" s="221">
        <v>1.64032227102982</v>
      </c>
      <c r="D19175" s="221"/>
      <c r="E19175" s="221"/>
    </row>
    <row r="19176" spans="1:5" x14ac:dyDescent="0.25">
      <c r="A19176" s="221">
        <v>113269.248624958</v>
      </c>
      <c r="B19176" s="221">
        <v>0.83398989879131002</v>
      </c>
      <c r="C19176" s="221">
        <v>1.6403898784732001</v>
      </c>
      <c r="D19176" s="221"/>
      <c r="E19176" s="221"/>
    </row>
    <row r="19177" spans="1:5" x14ac:dyDescent="0.25">
      <c r="A19177" s="221">
        <v>113294.72234248101</v>
      </c>
      <c r="B19177" s="221">
        <v>1.68421751171699</v>
      </c>
      <c r="C19177" s="221">
        <v>1.6404324200913201</v>
      </c>
      <c r="D19177" s="221"/>
      <c r="E19177" s="221"/>
    </row>
    <row r="19178" spans="1:5" x14ac:dyDescent="0.25">
      <c r="A19178" s="221">
        <v>113366.78511495399</v>
      </c>
      <c r="B19178" s="221">
        <v>1.4519216217103901</v>
      </c>
      <c r="C19178" s="221">
        <v>1.6405532104082401</v>
      </c>
      <c r="D19178" s="221"/>
      <c r="E19178" s="221"/>
    </row>
    <row r="19179" spans="1:5" x14ac:dyDescent="0.25">
      <c r="A19179" s="221">
        <v>113366.856492108</v>
      </c>
      <c r="B19179" s="221">
        <v>2.9059983884912199</v>
      </c>
      <c r="C19179" s="221">
        <v>1.6405533303789399</v>
      </c>
      <c r="D19179" s="221"/>
      <c r="E19179" s="221"/>
    </row>
    <row r="19180" spans="1:5" x14ac:dyDescent="0.25">
      <c r="A19180" s="221">
        <v>113409.680168525</v>
      </c>
      <c r="B19180" s="221">
        <v>3.0065336673142902</v>
      </c>
      <c r="C19180" s="221">
        <v>1.6406254144136501</v>
      </c>
      <c r="D19180" s="221"/>
      <c r="E19180" s="221"/>
    </row>
    <row r="19181" spans="1:5" x14ac:dyDescent="0.25">
      <c r="A19181" s="221">
        <v>113470.89713721001</v>
      </c>
      <c r="B19181" s="221">
        <v>0.22115996156188999</v>
      </c>
      <c r="C19181" s="221">
        <v>1.6407288401511799</v>
      </c>
      <c r="D19181" s="221"/>
      <c r="E19181" s="221"/>
    </row>
    <row r="19182" spans="1:5" x14ac:dyDescent="0.25">
      <c r="A19182" s="221">
        <v>113490.23363808</v>
      </c>
      <c r="B19182" s="221">
        <v>2.9610874329482999</v>
      </c>
      <c r="C19182" s="221">
        <v>1.6407616001098699</v>
      </c>
      <c r="D19182" s="221"/>
      <c r="E19182" s="221"/>
    </row>
    <row r="19183" spans="1:5" x14ac:dyDescent="0.25">
      <c r="A19183" s="221">
        <v>113501.35722554399</v>
      </c>
      <c r="B19183" s="221">
        <v>2.8334735054648599</v>
      </c>
      <c r="C19183" s="221">
        <v>1.64078046519696</v>
      </c>
      <c r="D19183" s="221"/>
      <c r="E19183" s="221"/>
    </row>
    <row r="19184" spans="1:5" x14ac:dyDescent="0.25">
      <c r="A19184" s="221">
        <v>113502.087193182</v>
      </c>
      <c r="B19184" s="221">
        <v>-2.6618587833227E-2</v>
      </c>
      <c r="C19184" s="221">
        <v>1.6407817036824801</v>
      </c>
      <c r="D19184" s="221"/>
      <c r="E19184" s="221"/>
    </row>
    <row r="19185" spans="1:5" x14ac:dyDescent="0.25">
      <c r="A19185" s="221">
        <v>113521.418536835</v>
      </c>
      <c r="B19185" s="221">
        <v>1.8343933321224299</v>
      </c>
      <c r="C19185" s="221">
        <v>1.6408145238607399</v>
      </c>
      <c r="D19185" s="221"/>
      <c r="E19185" s="221"/>
    </row>
    <row r="19186" spans="1:5" x14ac:dyDescent="0.25">
      <c r="A19186" s="221">
        <v>113562.343221823</v>
      </c>
      <c r="B19186" s="221">
        <v>1.7790096124185699</v>
      </c>
      <c r="C19186" s="221">
        <v>1.6408841430151899</v>
      </c>
      <c r="D19186" s="221"/>
      <c r="E19186" s="221"/>
    </row>
    <row r="19187" spans="1:5" x14ac:dyDescent="0.25">
      <c r="A19187" s="221">
        <v>113579.717787986</v>
      </c>
      <c r="B19187" s="221">
        <v>1.63992360962784</v>
      </c>
      <c r="C19187" s="221">
        <v>1.64091375583637</v>
      </c>
      <c r="D19187" s="221"/>
      <c r="E19187" s="221"/>
    </row>
    <row r="19188" spans="1:5" x14ac:dyDescent="0.25">
      <c r="A19188" s="221">
        <v>113598.442308521</v>
      </c>
      <c r="B19188" s="221">
        <v>-2.0894825924242899</v>
      </c>
      <c r="C19188" s="221">
        <v>1.64094570631633</v>
      </c>
      <c r="D19188" s="221"/>
      <c r="E19188" s="221"/>
    </row>
    <row r="19189" spans="1:5" x14ac:dyDescent="0.25">
      <c r="A19189" s="221">
        <v>113629.955217458</v>
      </c>
      <c r="B19189" s="221">
        <v>1.35571990318701</v>
      </c>
      <c r="C19189" s="221">
        <v>1.64099956329432</v>
      </c>
      <c r="D19189" s="221"/>
      <c r="E19189" s="221"/>
    </row>
    <row r="19190" spans="1:5" x14ac:dyDescent="0.25">
      <c r="A19190" s="221">
        <v>113632.531062679</v>
      </c>
      <c r="B19190" s="221">
        <v>1.50994296595848</v>
      </c>
      <c r="C19190" s="221">
        <v>1.6410039702000401</v>
      </c>
      <c r="D19190" s="221"/>
      <c r="E19190" s="221"/>
    </row>
    <row r="19191" spans="1:5" x14ac:dyDescent="0.25">
      <c r="A19191" s="221">
        <v>113683.32068257</v>
      </c>
      <c r="B19191" s="221">
        <v>2.11399389613061</v>
      </c>
      <c r="C19191" s="221">
        <v>1.6410910057300301</v>
      </c>
      <c r="D19191" s="221"/>
      <c r="E19191" s="221"/>
    </row>
    <row r="19192" spans="1:5" x14ac:dyDescent="0.25">
      <c r="A19192" s="221">
        <v>113700.117073163</v>
      </c>
      <c r="B19192" s="221">
        <v>1.6349095357483201</v>
      </c>
      <c r="C19192" s="221">
        <v>1.6411198473225299</v>
      </c>
      <c r="D19192" s="221"/>
      <c r="E19192" s="221"/>
    </row>
    <row r="19193" spans="1:5" x14ac:dyDescent="0.25">
      <c r="A19193" s="221">
        <v>113735.82912428099</v>
      </c>
      <c r="B19193" s="221">
        <v>0.51640761023612503</v>
      </c>
      <c r="C19193" s="221">
        <v>1.64118126439072</v>
      </c>
      <c r="D19193" s="221"/>
      <c r="E19193" s="221"/>
    </row>
    <row r="19194" spans="1:5" x14ac:dyDescent="0.25">
      <c r="A19194" s="221">
        <v>113749.61554759101</v>
      </c>
      <c r="B19194" s="221">
        <v>1.2223131495478601</v>
      </c>
      <c r="C19194" s="221">
        <v>1.6412050076117799</v>
      </c>
      <c r="D19194" s="221"/>
      <c r="E19194" s="221"/>
    </row>
    <row r="19195" spans="1:5" x14ac:dyDescent="0.25">
      <c r="A19195" s="221">
        <v>113777.949052228</v>
      </c>
      <c r="B19195" s="221">
        <v>1.3470345987838299</v>
      </c>
      <c r="C19195" s="221">
        <v>1.64125386296964</v>
      </c>
      <c r="D19195" s="221"/>
      <c r="E19195" s="221"/>
    </row>
    <row r="19196" spans="1:5" x14ac:dyDescent="0.25">
      <c r="A19196" s="221">
        <v>113782.94858646199</v>
      </c>
      <c r="B19196" s="221">
        <v>0.29373208153535801</v>
      </c>
      <c r="C19196" s="221">
        <v>1.64126249170785</v>
      </c>
      <c r="D19196" s="221"/>
      <c r="E19196" s="221"/>
    </row>
    <row r="19197" spans="1:5" x14ac:dyDescent="0.25">
      <c r="A19197" s="221">
        <v>113857.643863042</v>
      </c>
      <c r="B19197" s="221">
        <v>0.84750102595307897</v>
      </c>
      <c r="C19197" s="221">
        <v>1.64139168990847</v>
      </c>
      <c r="D19197" s="221"/>
      <c r="E19197" s="221"/>
    </row>
    <row r="19198" spans="1:5" x14ac:dyDescent="0.25">
      <c r="A19198" s="221">
        <v>113862.137164742</v>
      </c>
      <c r="B19198" s="221">
        <v>1.5491714029110399</v>
      </c>
      <c r="C19198" s="221">
        <v>1.64139947831319</v>
      </c>
      <c r="D19198" s="221"/>
      <c r="E19198" s="221"/>
    </row>
    <row r="19199" spans="1:5" x14ac:dyDescent="0.25">
      <c r="A19199" s="221">
        <v>113882.617738364</v>
      </c>
      <c r="B19199" s="221">
        <v>1.5536068533974701</v>
      </c>
      <c r="C19199" s="221">
        <v>1.64143500117705</v>
      </c>
      <c r="D19199" s="221"/>
      <c r="E19199" s="221"/>
    </row>
    <row r="19200" spans="1:5" x14ac:dyDescent="0.25">
      <c r="A19200" s="221">
        <v>113923.088465931</v>
      </c>
      <c r="B19200" s="221">
        <v>2.1124901432240599</v>
      </c>
      <c r="C19200" s="221">
        <v>1.6415053061254199</v>
      </c>
      <c r="D19200" s="221"/>
      <c r="E19200" s="221"/>
    </row>
    <row r="19201" spans="1:5" x14ac:dyDescent="0.25">
      <c r="A19201" s="221">
        <v>113928.494126302</v>
      </c>
      <c r="B19201" s="221">
        <v>1.6853951872747499</v>
      </c>
      <c r="C19201" s="221">
        <v>1.64151470759754</v>
      </c>
      <c r="D19201" s="221"/>
      <c r="E19201" s="221"/>
    </row>
    <row r="19202" spans="1:5" x14ac:dyDescent="0.25">
      <c r="A19202" s="221">
        <v>113935.42988302599</v>
      </c>
      <c r="B19202" s="221">
        <v>1.6075980397470599</v>
      </c>
      <c r="C19202" s="221">
        <v>1.6415267739002799</v>
      </c>
      <c r="D19202" s="221"/>
      <c r="E19202" s="221"/>
    </row>
    <row r="19203" spans="1:5" x14ac:dyDescent="0.25">
      <c r="A19203" s="221">
        <v>114048.025187099</v>
      </c>
      <c r="B19203" s="221">
        <v>1.34610390062382</v>
      </c>
      <c r="C19203" s="221">
        <v>1.6417232226633001</v>
      </c>
      <c r="D19203" s="221"/>
      <c r="E19203" s="221"/>
    </row>
    <row r="19204" spans="1:5" x14ac:dyDescent="0.25">
      <c r="A19204" s="221">
        <v>114069.08985171599</v>
      </c>
      <c r="B19204" s="221">
        <v>0.60257946000394902</v>
      </c>
      <c r="C19204" s="221">
        <v>1.64176008862103</v>
      </c>
      <c r="D19204" s="221"/>
      <c r="E19204" s="221"/>
    </row>
    <row r="19205" spans="1:5" x14ac:dyDescent="0.25">
      <c r="A19205" s="221">
        <v>114103.985136287</v>
      </c>
      <c r="B19205" s="221">
        <v>2.9633371203566301</v>
      </c>
      <c r="C19205" s="221">
        <v>1.6418212353502699</v>
      </c>
      <c r="D19205" s="221"/>
      <c r="E19205" s="221"/>
    </row>
    <row r="19206" spans="1:5" x14ac:dyDescent="0.25">
      <c r="A19206" s="221">
        <v>114108.287820504</v>
      </c>
      <c r="B19206" s="221">
        <v>1.90681968128419</v>
      </c>
      <c r="C19206" s="221">
        <v>1.64182878130851</v>
      </c>
      <c r="D19206" s="221"/>
      <c r="E19206" s="221"/>
    </row>
    <row r="19207" spans="1:5" x14ac:dyDescent="0.25">
      <c r="A19207" s="221">
        <v>114143.935651037</v>
      </c>
      <c r="B19207" s="221">
        <v>0.76820716094354602</v>
      </c>
      <c r="C19207" s="221">
        <v>1.6418913526224901</v>
      </c>
      <c r="D19207" s="221"/>
      <c r="E19207" s="221"/>
    </row>
    <row r="19208" spans="1:5" x14ac:dyDescent="0.25">
      <c r="A19208" s="221">
        <v>114192.674953946</v>
      </c>
      <c r="B19208" s="221">
        <v>3.9002851276418702</v>
      </c>
      <c r="C19208" s="221">
        <v>1.6419770517404599</v>
      </c>
      <c r="D19208" s="221"/>
      <c r="E19208" s="221"/>
    </row>
    <row r="19209" spans="1:5" x14ac:dyDescent="0.25">
      <c r="A19209" s="221">
        <v>114196.571338796</v>
      </c>
      <c r="B19209" s="221">
        <v>2.2194382493873501</v>
      </c>
      <c r="C19209" s="221">
        <v>1.6419839100448299</v>
      </c>
      <c r="D19209" s="221"/>
      <c r="E19209" s="221"/>
    </row>
    <row r="19210" spans="1:5" x14ac:dyDescent="0.25">
      <c r="A19210" s="221">
        <v>114224.777162308</v>
      </c>
      <c r="B19210" s="221">
        <v>0.71038096870996703</v>
      </c>
      <c r="C19210" s="221">
        <v>1.6420335893598601</v>
      </c>
      <c r="D19210" s="221"/>
      <c r="E19210" s="221"/>
    </row>
    <row r="19211" spans="1:5" x14ac:dyDescent="0.25">
      <c r="A19211" s="221">
        <v>114273.91295080099</v>
      </c>
      <c r="B19211" s="221">
        <v>3.2171918952895702</v>
      </c>
      <c r="C19211" s="221">
        <v>1.6421202571543501</v>
      </c>
      <c r="D19211" s="221"/>
      <c r="E19211" s="221"/>
    </row>
    <row r="19212" spans="1:5" x14ac:dyDescent="0.25">
      <c r="A19212" s="221">
        <v>114332.626855266</v>
      </c>
      <c r="B19212" s="221">
        <v>0.97105686654188605</v>
      </c>
      <c r="C19212" s="221">
        <v>1.6422240258138501</v>
      </c>
      <c r="D19212" s="221"/>
      <c r="E19212" s="221"/>
    </row>
    <row r="19213" spans="1:5" x14ac:dyDescent="0.25">
      <c r="A19213" s="221">
        <v>114337.248296509</v>
      </c>
      <c r="B19213" s="221">
        <v>0.76653707346323596</v>
      </c>
      <c r="C19213" s="221">
        <v>1.6422322029846601</v>
      </c>
      <c r="D19213" s="221"/>
      <c r="E19213" s="221"/>
    </row>
    <row r="19214" spans="1:5" x14ac:dyDescent="0.25">
      <c r="A19214" s="221">
        <v>114367.62096175599</v>
      </c>
      <c r="B19214" s="221">
        <v>1.7672264450197199</v>
      </c>
      <c r="C19214" s="221">
        <v>1.64228597848323</v>
      </c>
      <c r="D19214" s="221"/>
      <c r="E19214" s="221"/>
    </row>
    <row r="19215" spans="1:5" x14ac:dyDescent="0.25">
      <c r="A19215" s="221">
        <v>114408.882325579</v>
      </c>
      <c r="B19215" s="221">
        <v>2.0414823819408801</v>
      </c>
      <c r="C19215" s="221">
        <v>1.6423591275576901</v>
      </c>
      <c r="D19215" s="221"/>
      <c r="E19215" s="221"/>
    </row>
    <row r="19216" spans="1:5" x14ac:dyDescent="0.25">
      <c r="A19216" s="221">
        <v>114418.538012082</v>
      </c>
      <c r="B19216" s="221">
        <v>1.64847091774012</v>
      </c>
      <c r="C19216" s="221">
        <v>1.6423762611429999</v>
      </c>
      <c r="D19216" s="221"/>
      <c r="E19216" s="221"/>
    </row>
    <row r="19217" spans="1:5" x14ac:dyDescent="0.25">
      <c r="A19217" s="221">
        <v>114470.825835889</v>
      </c>
      <c r="B19217" s="221">
        <v>1.24581115226745</v>
      </c>
      <c r="C19217" s="221">
        <v>1.64246914729458</v>
      </c>
      <c r="D19217" s="221"/>
      <c r="E19217" s="221"/>
    </row>
    <row r="19218" spans="1:5" x14ac:dyDescent="0.25">
      <c r="A19218" s="221">
        <v>114484.885417485</v>
      </c>
      <c r="B19218" s="221">
        <v>2.0491302365961199</v>
      </c>
      <c r="C19218" s="221">
        <v>1.64249415313873</v>
      </c>
      <c r="D19218" s="221"/>
      <c r="E19218" s="221"/>
    </row>
    <row r="19219" spans="1:5" x14ac:dyDescent="0.25">
      <c r="A19219" s="221">
        <v>114492.048172393</v>
      </c>
      <c r="B19219" s="221">
        <v>0.96855383489302704</v>
      </c>
      <c r="C19219" s="221">
        <v>1.6425068976183801</v>
      </c>
      <c r="D19219" s="221"/>
      <c r="E19219" s="221"/>
    </row>
    <row r="19220" spans="1:5" x14ac:dyDescent="0.25">
      <c r="A19220" s="221">
        <v>114533.37330033</v>
      </c>
      <c r="B19220" s="221">
        <v>3.60152393794211</v>
      </c>
      <c r="C19220" s="221">
        <v>1.6425804887748701</v>
      </c>
      <c r="D19220" s="221"/>
      <c r="E19220" s="221"/>
    </row>
    <row r="19221" spans="1:5" x14ac:dyDescent="0.25">
      <c r="A19221" s="221">
        <v>114561.988940129</v>
      </c>
      <c r="B19221" s="221">
        <v>-0.46234249711215603</v>
      </c>
      <c r="C19221" s="221">
        <v>1.6426315110893801</v>
      </c>
      <c r="D19221" s="221"/>
      <c r="E19221" s="221"/>
    </row>
    <row r="19222" spans="1:5" x14ac:dyDescent="0.25">
      <c r="A19222" s="221">
        <v>114601.81248676599</v>
      </c>
      <c r="B19222" s="221">
        <v>1.2556546242025399</v>
      </c>
      <c r="C19222" s="221">
        <v>1.6427026042107</v>
      </c>
      <c r="D19222" s="221"/>
      <c r="E19222" s="221"/>
    </row>
    <row r="19223" spans="1:5" x14ac:dyDescent="0.25">
      <c r="A19223" s="221">
        <v>114605.883272594</v>
      </c>
      <c r="B19223" s="221">
        <v>2.4039615889756401</v>
      </c>
      <c r="C19223" s="221">
        <v>1.6427098771326401</v>
      </c>
      <c r="D19223" s="221"/>
      <c r="E19223" s="221"/>
    </row>
    <row r="19224" spans="1:5" x14ac:dyDescent="0.25">
      <c r="A19224" s="221">
        <v>114607.36462475</v>
      </c>
      <c r="B19224" s="221">
        <v>0.83138977947443404</v>
      </c>
      <c r="C19224" s="221">
        <v>1.6427125239267499</v>
      </c>
      <c r="D19224" s="221"/>
      <c r="E19224" s="221"/>
    </row>
    <row r="19225" spans="1:5" x14ac:dyDescent="0.25">
      <c r="A19225" s="221">
        <v>114608.72708735301</v>
      </c>
      <c r="B19225" s="221">
        <v>1.3613885355344</v>
      </c>
      <c r="C19225" s="221">
        <v>1.64271495846759</v>
      </c>
      <c r="D19225" s="221"/>
      <c r="E19225" s="221"/>
    </row>
    <row r="19226" spans="1:5" x14ac:dyDescent="0.25">
      <c r="A19226" s="221">
        <v>114622.834870493</v>
      </c>
      <c r="B19226" s="221">
        <v>0.85838358650922597</v>
      </c>
      <c r="C19226" s="221">
        <v>1.6427401741573999</v>
      </c>
      <c r="D19226" s="221"/>
      <c r="E19226" s="221"/>
    </row>
    <row r="19227" spans="1:5" x14ac:dyDescent="0.25">
      <c r="A19227" s="221">
        <v>114625.99199803099</v>
      </c>
      <c r="B19227" s="221">
        <v>0.90793979499037603</v>
      </c>
      <c r="C19227" s="221">
        <v>1.64274581881515</v>
      </c>
      <c r="D19227" s="221"/>
      <c r="E19227" s="221"/>
    </row>
    <row r="19228" spans="1:5" x14ac:dyDescent="0.25">
      <c r="A19228" s="221">
        <v>114638.103662989</v>
      </c>
      <c r="B19228" s="221">
        <v>3.6026879253672002</v>
      </c>
      <c r="C19228" s="221">
        <v>1.6427674792536699</v>
      </c>
      <c r="D19228" s="221"/>
      <c r="E19228" s="221"/>
    </row>
    <row r="19229" spans="1:5" x14ac:dyDescent="0.25">
      <c r="A19229" s="221">
        <v>114638.197817915</v>
      </c>
      <c r="B19229" s="221">
        <v>2.5577059801229001</v>
      </c>
      <c r="C19229" s="221">
        <v>1.6427676476763799</v>
      </c>
      <c r="D19229" s="221"/>
      <c r="E19229" s="221"/>
    </row>
    <row r="19230" spans="1:5" x14ac:dyDescent="0.25">
      <c r="A19230" s="221">
        <v>114641.245143507</v>
      </c>
      <c r="B19230" s="221">
        <v>1.3985266717065199</v>
      </c>
      <c r="C19230" s="221">
        <v>1.64277309898424</v>
      </c>
      <c r="D19230" s="221"/>
      <c r="E19230" s="221"/>
    </row>
    <row r="19231" spans="1:5" x14ac:dyDescent="0.25">
      <c r="A19231" s="221">
        <v>114679.8163892</v>
      </c>
      <c r="B19231" s="221">
        <v>0.94499143335073899</v>
      </c>
      <c r="C19231" s="221">
        <v>1.6428421494099199</v>
      </c>
      <c r="D19231" s="221"/>
      <c r="E19231" s="221"/>
    </row>
    <row r="19232" spans="1:5" x14ac:dyDescent="0.25">
      <c r="A19232" s="221">
        <v>114709.326660397</v>
      </c>
      <c r="B19232" s="221">
        <v>1.88488899707664</v>
      </c>
      <c r="C19232" s="221">
        <v>1.6428950426011699</v>
      </c>
      <c r="D19232" s="221"/>
      <c r="E19232" s="221"/>
    </row>
    <row r="19233" spans="1:5" x14ac:dyDescent="0.25">
      <c r="A19233" s="221">
        <v>114717.139309527</v>
      </c>
      <c r="B19233" s="221">
        <v>0.42892789787038998</v>
      </c>
      <c r="C19233" s="221">
        <v>1.6429090549694301</v>
      </c>
      <c r="D19233" s="221"/>
      <c r="E19233" s="221"/>
    </row>
    <row r="19234" spans="1:5" x14ac:dyDescent="0.25">
      <c r="A19234" s="221">
        <v>114723.527281242</v>
      </c>
      <c r="B19234" s="221">
        <v>2.2887744888638202</v>
      </c>
      <c r="C19234" s="221">
        <v>1.6429205149838</v>
      </c>
      <c r="D19234" s="221"/>
      <c r="E19234" s="221"/>
    </row>
    <row r="19235" spans="1:5" x14ac:dyDescent="0.25">
      <c r="A19235" s="221">
        <v>114751.882230483</v>
      </c>
      <c r="B19235" s="221">
        <v>1.26722720371544</v>
      </c>
      <c r="C19235" s="221">
        <v>1.6429714149347601</v>
      </c>
      <c r="D19235" s="221"/>
      <c r="E19235" s="221"/>
    </row>
    <row r="19236" spans="1:5" x14ac:dyDescent="0.25">
      <c r="A19236" s="221">
        <v>114766.162952339</v>
      </c>
      <c r="B19236" s="221">
        <v>3.0267295268239001</v>
      </c>
      <c r="C19236" s="221">
        <v>1.6429970695223499</v>
      </c>
      <c r="D19236" s="221"/>
      <c r="E19236" s="221"/>
    </row>
    <row r="19237" spans="1:5" x14ac:dyDescent="0.25">
      <c r="A19237" s="221">
        <v>114828.49399600401</v>
      </c>
      <c r="B19237" s="221">
        <v>0.57398825364842798</v>
      </c>
      <c r="C19237" s="221">
        <v>1.64310919501677</v>
      </c>
      <c r="D19237" s="221"/>
      <c r="E19237" s="221"/>
    </row>
    <row r="19238" spans="1:5" x14ac:dyDescent="0.25">
      <c r="A19238" s="221">
        <v>114955.371020714</v>
      </c>
      <c r="B19238" s="221">
        <v>1.2299461087033901</v>
      </c>
      <c r="C19238" s="221">
        <v>1.6433381873355</v>
      </c>
      <c r="D19238" s="221"/>
      <c r="E19238" s="221"/>
    </row>
    <row r="19239" spans="1:5" x14ac:dyDescent="0.25">
      <c r="A19239" s="221">
        <v>114955.40816769699</v>
      </c>
      <c r="B19239" s="221">
        <v>0.98107736824135605</v>
      </c>
      <c r="C19239" s="221">
        <v>1.6433382545280399</v>
      </c>
      <c r="D19239" s="221"/>
      <c r="E19239" s="221"/>
    </row>
    <row r="19240" spans="1:5" x14ac:dyDescent="0.25">
      <c r="A19240" s="221">
        <v>114968.98184327201</v>
      </c>
      <c r="B19240" s="221">
        <v>2.5351835915272001</v>
      </c>
      <c r="C19240" s="221">
        <v>1.6433628127868001</v>
      </c>
      <c r="D19240" s="221"/>
      <c r="E19240" s="221"/>
    </row>
    <row r="19241" spans="1:5" x14ac:dyDescent="0.25">
      <c r="A19241" s="221">
        <v>114973.84420026799</v>
      </c>
      <c r="B19241" s="221">
        <v>0.82222146486956604</v>
      </c>
      <c r="C19241" s="221">
        <v>1.6433716128511999</v>
      </c>
      <c r="D19241" s="221"/>
      <c r="E19241" s="221"/>
    </row>
    <row r="19242" spans="1:5" x14ac:dyDescent="0.25">
      <c r="A19242" s="221">
        <v>114984.91562848599</v>
      </c>
      <c r="B19242" s="221">
        <v>3.4671843840072797E-2</v>
      </c>
      <c r="C19242" s="221">
        <v>1.6433916558466199</v>
      </c>
      <c r="D19242" s="221"/>
      <c r="E19242" s="221"/>
    </row>
    <row r="19243" spans="1:5" x14ac:dyDescent="0.25">
      <c r="A19243" s="221">
        <v>115022.612323761</v>
      </c>
      <c r="B19243" s="221">
        <v>1.7493038210159899</v>
      </c>
      <c r="C19243" s="221">
        <v>1.6434599571497801</v>
      </c>
      <c r="D19243" s="221"/>
      <c r="E19243" s="221"/>
    </row>
    <row r="19244" spans="1:5" x14ac:dyDescent="0.25">
      <c r="A19244" s="221">
        <v>115030.584871144</v>
      </c>
      <c r="B19244" s="221">
        <v>2.61166577209169</v>
      </c>
      <c r="C19244" s="221">
        <v>1.6434744137350299</v>
      </c>
      <c r="D19244" s="221"/>
      <c r="E19244" s="221"/>
    </row>
    <row r="19245" spans="1:5" x14ac:dyDescent="0.25">
      <c r="A19245" s="221">
        <v>115098.72642263</v>
      </c>
      <c r="B19245" s="221">
        <v>1.4169708709581299</v>
      </c>
      <c r="C19245" s="221">
        <v>1.6435981368080099</v>
      </c>
      <c r="D19245" s="221"/>
      <c r="E19245" s="221"/>
    </row>
    <row r="19246" spans="1:5" x14ac:dyDescent="0.25">
      <c r="A19246" s="221">
        <v>115137.513486757</v>
      </c>
      <c r="B19246" s="221">
        <v>1.13676375421501</v>
      </c>
      <c r="C19246" s="221">
        <v>1.64366869119423</v>
      </c>
      <c r="D19246" s="221"/>
      <c r="E19246" s="221"/>
    </row>
    <row r="19247" spans="1:5" x14ac:dyDescent="0.25">
      <c r="A19247" s="221">
        <v>115142.534857994</v>
      </c>
      <c r="B19247" s="221">
        <v>1.8032358502461301</v>
      </c>
      <c r="C19247" s="221">
        <v>1.6436778320249501</v>
      </c>
      <c r="D19247" s="221"/>
      <c r="E19247" s="221"/>
    </row>
    <row r="19248" spans="1:5" x14ac:dyDescent="0.25">
      <c r="A19248" s="221">
        <v>115168.946085114</v>
      </c>
      <c r="B19248" s="221">
        <v>1.6819327653486</v>
      </c>
      <c r="C19248" s="221">
        <v>1.6437259365158801</v>
      </c>
      <c r="D19248" s="221"/>
      <c r="E19248" s="221"/>
    </row>
    <row r="19249" spans="1:5" x14ac:dyDescent="0.25">
      <c r="A19249" s="221">
        <v>115173.16830448199</v>
      </c>
      <c r="B19249" s="221">
        <v>1.9924666853606401</v>
      </c>
      <c r="C19249" s="221">
        <v>1.6437336307496599</v>
      </c>
      <c r="D19249" s="221"/>
      <c r="E19249" s="221"/>
    </row>
    <row r="19250" spans="1:5" x14ac:dyDescent="0.25">
      <c r="A19250" s="221">
        <v>115191.019583745</v>
      </c>
      <c r="B19250" s="221">
        <v>1.0524054905882001</v>
      </c>
      <c r="C19250" s="221">
        <v>1.6437661737590701</v>
      </c>
      <c r="D19250" s="221"/>
      <c r="E19250" s="221"/>
    </row>
    <row r="19251" spans="1:5" x14ac:dyDescent="0.25">
      <c r="A19251" s="221">
        <v>115196.79829387501</v>
      </c>
      <c r="B19251" s="221">
        <v>0.20964501041060801</v>
      </c>
      <c r="C19251" s="221">
        <v>1.6437767126395599</v>
      </c>
      <c r="D19251" s="221"/>
      <c r="E19251" s="221"/>
    </row>
    <row r="19252" spans="1:5" x14ac:dyDescent="0.25">
      <c r="A19252" s="221">
        <v>115206.466569351</v>
      </c>
      <c r="B19252" s="221">
        <v>1.3970986541805199</v>
      </c>
      <c r="C19252" s="221">
        <v>1.6437943497335299</v>
      </c>
      <c r="D19252" s="221"/>
      <c r="E19252" s="221"/>
    </row>
    <row r="19253" spans="1:5" x14ac:dyDescent="0.25">
      <c r="A19253" s="221">
        <v>115216.93868370799</v>
      </c>
      <c r="B19253" s="221">
        <v>1.79268160873438</v>
      </c>
      <c r="C19253" s="221">
        <v>1.6438134597697101</v>
      </c>
      <c r="D19253" s="221"/>
      <c r="E19253" s="221"/>
    </row>
    <row r="19254" spans="1:5" x14ac:dyDescent="0.25">
      <c r="A19254" s="221">
        <v>115217.51864568501</v>
      </c>
      <c r="B19254" s="221">
        <v>1.2965516954960701</v>
      </c>
      <c r="C19254" s="221">
        <v>1.6438145183125601</v>
      </c>
      <c r="D19254" s="221"/>
      <c r="E19254" s="221"/>
    </row>
    <row r="19255" spans="1:5" x14ac:dyDescent="0.25">
      <c r="A19255" s="221">
        <v>115229.895321191</v>
      </c>
      <c r="B19255" s="221">
        <v>1.0541627136868601</v>
      </c>
      <c r="C19255" s="221">
        <v>1.64383711312585</v>
      </c>
      <c r="D19255" s="221"/>
      <c r="E19255" s="221"/>
    </row>
    <row r="19256" spans="1:5" x14ac:dyDescent="0.25">
      <c r="A19256" s="221">
        <v>115238.376575273</v>
      </c>
      <c r="B19256" s="221">
        <v>0.516768575332893</v>
      </c>
      <c r="C19256" s="221">
        <v>1.6438526019701301</v>
      </c>
      <c r="D19256" s="221"/>
      <c r="E19256" s="221"/>
    </row>
    <row r="19257" spans="1:5" x14ac:dyDescent="0.25">
      <c r="A19257" s="221">
        <v>115241.76660718401</v>
      </c>
      <c r="B19257" s="221">
        <v>4.2218278966943199</v>
      </c>
      <c r="C19257" s="221">
        <v>1.64385879443536</v>
      </c>
      <c r="D19257" s="221"/>
      <c r="E19257" s="221"/>
    </row>
    <row r="19258" spans="1:5" x14ac:dyDescent="0.25">
      <c r="A19258" s="221">
        <v>115243.546776232</v>
      </c>
      <c r="B19258" s="221">
        <v>2.5578750464024602</v>
      </c>
      <c r="C19258" s="221">
        <v>1.64386204621447</v>
      </c>
      <c r="D19258" s="221"/>
      <c r="E19258" s="221"/>
    </row>
    <row r="19259" spans="1:5" x14ac:dyDescent="0.25">
      <c r="A19259" s="221">
        <v>115253.55903505901</v>
      </c>
      <c r="B19259" s="221">
        <v>0.229551186024746</v>
      </c>
      <c r="C19259" s="221">
        <v>1.6438803400158499</v>
      </c>
      <c r="D19259" s="221"/>
      <c r="E19259" s="221"/>
    </row>
    <row r="19260" spans="1:5" x14ac:dyDescent="0.25">
      <c r="A19260" s="221">
        <v>115271.121261484</v>
      </c>
      <c r="B19260" s="221">
        <v>0.97204455874011497</v>
      </c>
      <c r="C19260" s="221">
        <v>1.64391244370209</v>
      </c>
      <c r="D19260" s="221"/>
      <c r="E19260" s="221"/>
    </row>
    <row r="19261" spans="1:5" x14ac:dyDescent="0.25">
      <c r="A19261" s="221">
        <v>115281.54607244099</v>
      </c>
      <c r="B19261" s="221">
        <v>1.0313319428276999</v>
      </c>
      <c r="C19261" s="221">
        <v>1.64393150927248</v>
      </c>
      <c r="D19261" s="221"/>
      <c r="E19261" s="221"/>
    </row>
    <row r="19262" spans="1:5" x14ac:dyDescent="0.25">
      <c r="A19262" s="221">
        <v>115304.34336174</v>
      </c>
      <c r="B19262" s="221">
        <v>0.83842543757954902</v>
      </c>
      <c r="C19262" s="221">
        <v>1.6439732259208999</v>
      </c>
      <c r="D19262" s="221"/>
      <c r="E19262" s="221"/>
    </row>
    <row r="19263" spans="1:5" x14ac:dyDescent="0.25">
      <c r="A19263" s="221">
        <v>115337.578528685</v>
      </c>
      <c r="B19263" s="221">
        <v>2.36005812027802</v>
      </c>
      <c r="C19263" s="221">
        <v>1.64403410049233</v>
      </c>
      <c r="D19263" s="221"/>
      <c r="E19263" s="221"/>
    </row>
    <row r="19264" spans="1:5" x14ac:dyDescent="0.25">
      <c r="A19264" s="221">
        <v>115342.09140515199</v>
      </c>
      <c r="B19264" s="221">
        <v>1.9903373433948199</v>
      </c>
      <c r="C19264" s="221">
        <v>1.6440423716922901</v>
      </c>
      <c r="D19264" s="221"/>
      <c r="E19264" s="221"/>
    </row>
    <row r="19265" spans="1:5" x14ac:dyDescent="0.25">
      <c r="A19265" s="221">
        <v>115385.215281646</v>
      </c>
      <c r="B19265" s="221">
        <v>0.50922632351950703</v>
      </c>
      <c r="C19265" s="221">
        <v>1.64412147266907</v>
      </c>
      <c r="D19265" s="221"/>
      <c r="E19265" s="221"/>
    </row>
    <row r="19266" spans="1:5" x14ac:dyDescent="0.25">
      <c r="A19266" s="221">
        <v>115431.485384051</v>
      </c>
      <c r="B19266" s="221">
        <v>1.28464263037866</v>
      </c>
      <c r="C19266" s="221">
        <v>1.64420647245901</v>
      </c>
      <c r="D19266" s="221"/>
      <c r="E19266" s="221"/>
    </row>
    <row r="19267" spans="1:5" x14ac:dyDescent="0.25">
      <c r="A19267" s="221">
        <v>115433.688214282</v>
      </c>
      <c r="B19267" s="221">
        <v>0.75076136103455804</v>
      </c>
      <c r="C19267" s="221">
        <v>1.6442105224294901</v>
      </c>
      <c r="D19267" s="221"/>
      <c r="E19267" s="221"/>
    </row>
    <row r="19268" spans="1:5" x14ac:dyDescent="0.25">
      <c r="A19268" s="221">
        <v>115463.724060644</v>
      </c>
      <c r="B19268" s="221">
        <v>0.40699289388892401</v>
      </c>
      <c r="C19268" s="221">
        <v>1.6442657740950599</v>
      </c>
      <c r="D19268" s="221"/>
      <c r="E19268" s="221"/>
    </row>
    <row r="19269" spans="1:5" x14ac:dyDescent="0.25">
      <c r="A19269" s="221">
        <v>115471.370638899</v>
      </c>
      <c r="B19269" s="221">
        <v>0.51033228130714603</v>
      </c>
      <c r="C19269" s="221">
        <v>1.64427984903764</v>
      </c>
      <c r="D19269" s="221"/>
      <c r="E19269" s="221"/>
    </row>
    <row r="19270" spans="1:5" x14ac:dyDescent="0.25">
      <c r="A19270" s="221">
        <v>115485.94690808099</v>
      </c>
      <c r="B19270" s="221">
        <v>0.87874275253607703</v>
      </c>
      <c r="C19270" s="221">
        <v>1.64430668933172</v>
      </c>
      <c r="D19270" s="221"/>
      <c r="E19270" s="221"/>
    </row>
    <row r="19271" spans="1:5" x14ac:dyDescent="0.25">
      <c r="A19271" s="221">
        <v>115512.511819156</v>
      </c>
      <c r="B19271" s="221">
        <v>1.3698366044272701</v>
      </c>
      <c r="C19271" s="221">
        <v>1.6443556387688201</v>
      </c>
      <c r="D19271" s="221"/>
      <c r="E19271" s="221"/>
    </row>
    <row r="19272" spans="1:5" x14ac:dyDescent="0.25">
      <c r="A19272" s="221">
        <v>115538.251587123</v>
      </c>
      <c r="B19272" s="221">
        <v>3.0566918081133001</v>
      </c>
      <c r="C19272" s="221">
        <v>1.6444031103034999</v>
      </c>
      <c r="D19272" s="221"/>
      <c r="E19272" s="221"/>
    </row>
    <row r="19273" spans="1:5" x14ac:dyDescent="0.25">
      <c r="A19273" s="221">
        <v>115550.261257037</v>
      </c>
      <c r="B19273" s="221">
        <v>2.2804042596521001</v>
      </c>
      <c r="C19273" s="221">
        <v>1.6444252718297501</v>
      </c>
      <c r="D19273" s="221"/>
      <c r="E19273" s="221"/>
    </row>
    <row r="19274" spans="1:5" x14ac:dyDescent="0.25">
      <c r="A19274" s="221">
        <v>115574.51878629701</v>
      </c>
      <c r="B19274" s="221">
        <v>2.6456024469250701</v>
      </c>
      <c r="C19274" s="221">
        <v>1.64447006373449</v>
      </c>
      <c r="D19274" s="221"/>
      <c r="E19274" s="221"/>
    </row>
    <row r="19275" spans="1:5" x14ac:dyDescent="0.25">
      <c r="A19275" s="221">
        <v>115595.93440238701</v>
      </c>
      <c r="B19275" s="221">
        <v>1.12033328353245</v>
      </c>
      <c r="C19275" s="221">
        <v>1.6445096379991599</v>
      </c>
      <c r="D19275" s="221"/>
      <c r="E19275" s="221"/>
    </row>
    <row r="19276" spans="1:5" x14ac:dyDescent="0.25">
      <c r="A19276" s="221">
        <v>115602.94205310399</v>
      </c>
      <c r="B19276" s="221">
        <v>2.00510730693364</v>
      </c>
      <c r="C19276" s="221">
        <v>1.6445225936549499</v>
      </c>
      <c r="D19276" s="221"/>
      <c r="E19276" s="221"/>
    </row>
    <row r="19277" spans="1:5" x14ac:dyDescent="0.25">
      <c r="A19277" s="221">
        <v>115618.48033737599</v>
      </c>
      <c r="B19277" s="221">
        <v>1.1365719468547699</v>
      </c>
      <c r="C19277" s="221">
        <v>1.6445513313681299</v>
      </c>
      <c r="D19277" s="221"/>
      <c r="E19277" s="221"/>
    </row>
    <row r="19278" spans="1:5" x14ac:dyDescent="0.25">
      <c r="A19278" s="221">
        <v>115664.138178015</v>
      </c>
      <c r="B19278" s="221">
        <v>4.1134506024420396</v>
      </c>
      <c r="C19278" s="221">
        <v>1.6446358600400699</v>
      </c>
      <c r="D19278" s="221"/>
      <c r="E19278" s="221"/>
    </row>
    <row r="19279" spans="1:5" x14ac:dyDescent="0.25">
      <c r="A19279" s="221">
        <v>115673.66610443599</v>
      </c>
      <c r="B19279" s="221">
        <v>1.0602402595768901</v>
      </c>
      <c r="C19279" s="221">
        <v>1.6446535156486899</v>
      </c>
      <c r="D19279" s="221"/>
      <c r="E19279" s="221"/>
    </row>
    <row r="19280" spans="1:5" x14ac:dyDescent="0.25">
      <c r="A19280" s="221">
        <v>115682.772611147</v>
      </c>
      <c r="B19280" s="221">
        <v>1.6191737615405299</v>
      </c>
      <c r="C19280" s="221">
        <v>1.6446703955345501</v>
      </c>
      <c r="D19280" s="221"/>
      <c r="E19280" s="221"/>
    </row>
    <row r="19281" spans="1:5" x14ac:dyDescent="0.25">
      <c r="A19281" s="221">
        <v>115701.98113648</v>
      </c>
      <c r="B19281" s="221">
        <v>1.33063610084057</v>
      </c>
      <c r="C19281" s="221">
        <v>1.6447060172011201</v>
      </c>
      <c r="D19281" s="221"/>
      <c r="E19281" s="221"/>
    </row>
    <row r="19282" spans="1:5" x14ac:dyDescent="0.25">
      <c r="A19282" s="221">
        <v>115704.934185558</v>
      </c>
      <c r="B19282" s="221">
        <v>2.3797285811081799</v>
      </c>
      <c r="C19282" s="221">
        <v>1.6447114955444799</v>
      </c>
      <c r="D19282" s="221"/>
      <c r="E19282" s="221"/>
    </row>
    <row r="19283" spans="1:5" x14ac:dyDescent="0.25">
      <c r="A19283" s="221">
        <v>115711.86080744601</v>
      </c>
      <c r="B19283" s="221">
        <v>1.0330816054024701</v>
      </c>
      <c r="C19283" s="221">
        <v>1.6447243475417099</v>
      </c>
      <c r="D19283" s="221"/>
      <c r="E19283" s="221"/>
    </row>
    <row r="19284" spans="1:5" x14ac:dyDescent="0.25">
      <c r="A19284" s="221">
        <v>115717.624417895</v>
      </c>
      <c r="B19284" s="221">
        <v>0.80251870482388499</v>
      </c>
      <c r="C19284" s="221">
        <v>1.64473504386098</v>
      </c>
      <c r="D19284" s="221"/>
      <c r="E19284" s="221"/>
    </row>
    <row r="19285" spans="1:5" x14ac:dyDescent="0.25">
      <c r="A19285" s="221">
        <v>115724.92625145899</v>
      </c>
      <c r="B19285" s="221">
        <v>0.69202591676107394</v>
      </c>
      <c r="C19285" s="221">
        <v>1.64474859778033</v>
      </c>
      <c r="D19285" s="221"/>
      <c r="E19285" s="221"/>
    </row>
    <row r="19286" spans="1:5" x14ac:dyDescent="0.25">
      <c r="A19286" s="221">
        <v>115756.04734546</v>
      </c>
      <c r="B19286" s="221">
        <v>1.25910312362902</v>
      </c>
      <c r="C19286" s="221">
        <v>1.6448064025603799</v>
      </c>
      <c r="D19286" s="221"/>
      <c r="E19286" s="221"/>
    </row>
    <row r="19287" spans="1:5" x14ac:dyDescent="0.25">
      <c r="A19287" s="221">
        <v>115758.894357625</v>
      </c>
      <c r="B19287" s="221">
        <v>1.6826752018729501</v>
      </c>
      <c r="C19287" s="221">
        <v>1.6448116932933801</v>
      </c>
      <c r="D19287" s="221"/>
      <c r="E19287" s="221"/>
    </row>
    <row r="19288" spans="1:5" x14ac:dyDescent="0.25">
      <c r="A19288" s="221">
        <v>115803.958667213</v>
      </c>
      <c r="B19288" s="221">
        <v>1.85748226735198</v>
      </c>
      <c r="C19288" s="221">
        <v>1.64489550834595</v>
      </c>
      <c r="D19288" s="221"/>
      <c r="E19288" s="221"/>
    </row>
    <row r="19289" spans="1:5" x14ac:dyDescent="0.25">
      <c r="A19289" s="221">
        <v>115813.434964831</v>
      </c>
      <c r="B19289" s="221">
        <v>2.65741742131291</v>
      </c>
      <c r="C19289" s="221">
        <v>1.6449131490156199</v>
      </c>
      <c r="D19289" s="221"/>
      <c r="E19289" s="221"/>
    </row>
    <row r="19290" spans="1:5" x14ac:dyDescent="0.25">
      <c r="A19290" s="221">
        <v>115843.117034658</v>
      </c>
      <c r="B19290" s="221">
        <v>2.3562583142890898</v>
      </c>
      <c r="C19290" s="221">
        <v>1.6449684391884301</v>
      </c>
      <c r="D19290" s="221"/>
      <c r="E19290" s="221"/>
    </row>
    <row r="19291" spans="1:5" x14ac:dyDescent="0.25">
      <c r="A19291" s="221">
        <v>115875.87573076</v>
      </c>
      <c r="B19291" s="221">
        <v>9.0631881896507897E-3</v>
      </c>
      <c r="C19291" s="221">
        <v>1.64502952240616</v>
      </c>
      <c r="D19291" s="221"/>
      <c r="E19291" s="221"/>
    </row>
    <row r="19292" spans="1:5" x14ac:dyDescent="0.25">
      <c r="A19292" s="221">
        <v>115952.473055336</v>
      </c>
      <c r="B19292" s="221">
        <v>1.83913553231814</v>
      </c>
      <c r="C19292" s="221">
        <v>1.6451726026587801</v>
      </c>
      <c r="D19292" s="221"/>
      <c r="E19292" s="221"/>
    </row>
    <row r="19293" spans="1:5" x14ac:dyDescent="0.25">
      <c r="A19293" s="221">
        <v>116033.377373596</v>
      </c>
      <c r="B19293" s="221">
        <v>4.0622990297516104</v>
      </c>
      <c r="C19293" s="221">
        <v>1.6453241131795999</v>
      </c>
      <c r="D19293" s="221"/>
      <c r="E19293" s="221"/>
    </row>
    <row r="19294" spans="1:5" x14ac:dyDescent="0.25">
      <c r="A19294" s="221">
        <v>116058.40814821</v>
      </c>
      <c r="B19294" s="221">
        <v>1.7524250424084</v>
      </c>
      <c r="C19294" s="221">
        <v>1.64537106854586</v>
      </c>
      <c r="D19294" s="221"/>
      <c r="E19294" s="221"/>
    </row>
    <row r="19295" spans="1:5" x14ac:dyDescent="0.25">
      <c r="A19295" s="221">
        <v>116147.565795633</v>
      </c>
      <c r="B19295" s="221">
        <v>2.6776910061739398</v>
      </c>
      <c r="C19295" s="221">
        <v>1.64553862593415</v>
      </c>
      <c r="D19295" s="221"/>
      <c r="E19295" s="221"/>
    </row>
    <row r="19296" spans="1:5" x14ac:dyDescent="0.25">
      <c r="A19296" s="221">
        <v>116159.450656409</v>
      </c>
      <c r="B19296" s="221">
        <v>2.3285024369623399</v>
      </c>
      <c r="C19296" s="221">
        <v>1.64556099765175</v>
      </c>
      <c r="D19296" s="221"/>
      <c r="E19296" s="221"/>
    </row>
    <row r="19297" spans="1:5" x14ac:dyDescent="0.25">
      <c r="A19297" s="221">
        <v>116159.666755429</v>
      </c>
      <c r="B19297" s="221">
        <v>1.8015180245336799</v>
      </c>
      <c r="C19297" s="221">
        <v>1.64556140450866</v>
      </c>
      <c r="D19297" s="221"/>
      <c r="E19297" s="221"/>
    </row>
    <row r="19298" spans="1:5" x14ac:dyDescent="0.25">
      <c r="A19298" s="221">
        <v>116185.268196966</v>
      </c>
      <c r="B19298" s="221">
        <v>1.7223901569790601</v>
      </c>
      <c r="C19298" s="221">
        <v>1.6456096250077701</v>
      </c>
      <c r="D19298" s="221"/>
      <c r="E19298" s="221"/>
    </row>
    <row r="19299" spans="1:5" x14ac:dyDescent="0.25">
      <c r="A19299" s="221">
        <v>116189.063680281</v>
      </c>
      <c r="B19299" s="221">
        <v>2.05129474577241</v>
      </c>
      <c r="C19299" s="221">
        <v>1.6456167771691801</v>
      </c>
      <c r="D19299" s="221"/>
      <c r="E19299" s="221"/>
    </row>
    <row r="19300" spans="1:5" x14ac:dyDescent="0.25">
      <c r="A19300" s="221">
        <v>116250.561548622</v>
      </c>
      <c r="B19300" s="221">
        <v>2.17084598306996</v>
      </c>
      <c r="C19300" s="221">
        <v>1.64573278308741</v>
      </c>
      <c r="D19300" s="221"/>
      <c r="E19300" s="221"/>
    </row>
    <row r="19301" spans="1:5" x14ac:dyDescent="0.25">
      <c r="A19301" s="221">
        <v>116261.89487494</v>
      </c>
      <c r="B19301" s="221">
        <v>3.93279127721138</v>
      </c>
      <c r="C19301" s="221">
        <v>1.64575418626307</v>
      </c>
      <c r="D19301" s="221"/>
      <c r="E19301" s="221"/>
    </row>
    <row r="19302" spans="1:5" x14ac:dyDescent="0.25">
      <c r="A19302" s="221">
        <v>116302.03088980399</v>
      </c>
      <c r="B19302" s="221">
        <v>2.0632187521457701</v>
      </c>
      <c r="C19302" s="221">
        <v>1.6458300454480701</v>
      </c>
      <c r="D19302" s="221"/>
      <c r="E19302" s="221"/>
    </row>
    <row r="19303" spans="1:5" x14ac:dyDescent="0.25">
      <c r="A19303" s="221">
        <v>116311.654981021</v>
      </c>
      <c r="B19303" s="221">
        <v>3.7314999341169401</v>
      </c>
      <c r="C19303" s="221">
        <v>1.6458482497400999</v>
      </c>
      <c r="D19303" s="221"/>
      <c r="E19303" s="221"/>
    </row>
    <row r="19304" spans="1:5" x14ac:dyDescent="0.25">
      <c r="A19304" s="221">
        <v>116394.537568425</v>
      </c>
      <c r="B19304" s="221">
        <v>4.4537632938118898</v>
      </c>
      <c r="C19304" s="221">
        <v>1.6460052532682301</v>
      </c>
      <c r="D19304" s="221"/>
      <c r="E19304" s="221"/>
    </row>
    <row r="19305" spans="1:5" x14ac:dyDescent="0.25">
      <c r="A19305" s="221">
        <v>116413.408652835</v>
      </c>
      <c r="B19305" s="221">
        <v>3.8403027055438699</v>
      </c>
      <c r="C19305" s="221">
        <v>1.6460410576017099</v>
      </c>
      <c r="D19305" s="221"/>
      <c r="E19305" s="221"/>
    </row>
    <row r="19306" spans="1:5" x14ac:dyDescent="0.25">
      <c r="A19306" s="221">
        <v>116419.32817405601</v>
      </c>
      <c r="B19306" s="221">
        <v>2.3923593354015402</v>
      </c>
      <c r="C19306" s="221">
        <v>1.64605229313406</v>
      </c>
      <c r="D19306" s="221"/>
      <c r="E19306" s="221"/>
    </row>
    <row r="19307" spans="1:5" x14ac:dyDescent="0.25">
      <c r="A19307" s="221">
        <v>116421.347019279</v>
      </c>
      <c r="B19307" s="221">
        <v>2.07514513943525</v>
      </c>
      <c r="C19307" s="221">
        <v>1.6460561254735</v>
      </c>
      <c r="D19307" s="221"/>
      <c r="E19307" s="221"/>
    </row>
    <row r="19308" spans="1:5" x14ac:dyDescent="0.25">
      <c r="A19308" s="221">
        <v>116479.476802844</v>
      </c>
      <c r="B19308" s="221">
        <v>2.1198044901705502</v>
      </c>
      <c r="C19308" s="221">
        <v>1.64616657586242</v>
      </c>
      <c r="D19308" s="221"/>
      <c r="E19308" s="221"/>
    </row>
    <row r="19309" spans="1:5" x14ac:dyDescent="0.25">
      <c r="A19309" s="221">
        <v>116485.033372789</v>
      </c>
      <c r="B19309" s="221">
        <v>1.67326139335615</v>
      </c>
      <c r="C19309" s="221">
        <v>1.64617714418609</v>
      </c>
      <c r="D19309" s="221"/>
      <c r="E19309" s="221"/>
    </row>
    <row r="19310" spans="1:5" x14ac:dyDescent="0.25">
      <c r="A19310" s="221">
        <v>116496.064008106</v>
      </c>
      <c r="B19310" s="221">
        <v>2.5679824156131601</v>
      </c>
      <c r="C19310" s="221">
        <v>1.6461981293256001</v>
      </c>
      <c r="D19310" s="221"/>
      <c r="E19310" s="221"/>
    </row>
    <row r="19311" spans="1:5" x14ac:dyDescent="0.25">
      <c r="A19311" s="221">
        <v>116521.82655408399</v>
      </c>
      <c r="B19311" s="221">
        <v>2.3745263994532801</v>
      </c>
      <c r="C19311" s="221">
        <v>1.6462471690854199</v>
      </c>
      <c r="D19311" s="221"/>
      <c r="E19311" s="221"/>
    </row>
    <row r="19312" spans="1:5" x14ac:dyDescent="0.25">
      <c r="A19312" s="221">
        <v>116529.839701704</v>
      </c>
      <c r="B19312" s="221">
        <v>1.4306373519022999</v>
      </c>
      <c r="C19312" s="221">
        <v>1.64626243034221</v>
      </c>
      <c r="D19312" s="221"/>
      <c r="E19312" s="221"/>
    </row>
    <row r="19313" spans="1:5" x14ac:dyDescent="0.25">
      <c r="A19313" s="221">
        <v>116583.361991792</v>
      </c>
      <c r="B19313" s="221">
        <v>1.0567831921778801</v>
      </c>
      <c r="C19313" s="221">
        <v>1.6463644621812501</v>
      </c>
      <c r="D19313" s="221"/>
      <c r="E19313" s="221"/>
    </row>
    <row r="19314" spans="1:5" x14ac:dyDescent="0.25">
      <c r="A19314" s="221">
        <v>116588.434523631</v>
      </c>
      <c r="B19314" s="221">
        <v>1.03155708764084</v>
      </c>
      <c r="C19314" s="221">
        <v>1.6463741409292401</v>
      </c>
      <c r="D19314" s="221"/>
      <c r="E19314" s="221"/>
    </row>
    <row r="19315" spans="1:5" x14ac:dyDescent="0.25">
      <c r="A19315" s="221">
        <v>116591.78690732201</v>
      </c>
      <c r="B19315" s="221">
        <v>2.0735510599561202</v>
      </c>
      <c r="C19315" s="221">
        <v>1.6463805383454</v>
      </c>
      <c r="D19315" s="221"/>
      <c r="E19315" s="221"/>
    </row>
    <row r="19316" spans="1:5" x14ac:dyDescent="0.25">
      <c r="A19316" s="221">
        <v>116595.49960953199</v>
      </c>
      <c r="B19316" s="221">
        <v>2.0911348380992401</v>
      </c>
      <c r="C19316" s="221">
        <v>1.64638762413666</v>
      </c>
      <c r="D19316" s="221"/>
      <c r="E19316" s="221"/>
    </row>
    <row r="19317" spans="1:5" x14ac:dyDescent="0.25">
      <c r="A19317" s="221">
        <v>116708.429028447</v>
      </c>
      <c r="B19317" s="221">
        <v>1.580093207072</v>
      </c>
      <c r="C19317" s="221">
        <v>1.6466035402782799</v>
      </c>
      <c r="D19317" s="221"/>
      <c r="E19317" s="221"/>
    </row>
    <row r="19318" spans="1:5" x14ac:dyDescent="0.25">
      <c r="A19318" s="221">
        <v>116720.367701574</v>
      </c>
      <c r="B19318" s="221">
        <v>2.64692047632427</v>
      </c>
      <c r="C19318" s="221">
        <v>1.6466264102619601</v>
      </c>
      <c r="D19318" s="221"/>
      <c r="E19318" s="221"/>
    </row>
    <row r="19319" spans="1:5" x14ac:dyDescent="0.25">
      <c r="A19319" s="221">
        <v>116754.024675794</v>
      </c>
      <c r="B19319" s="221">
        <v>1.52667625718874</v>
      </c>
      <c r="C19319" s="221">
        <v>1.6466909292487599</v>
      </c>
      <c r="D19319" s="221"/>
      <c r="E19319" s="221"/>
    </row>
    <row r="19320" spans="1:5" x14ac:dyDescent="0.25">
      <c r="A19320" s="221">
        <v>116754.274827731</v>
      </c>
      <c r="B19320" s="221">
        <v>0.164529200745789</v>
      </c>
      <c r="C19320" s="221">
        <v>1.6466914090276601</v>
      </c>
      <c r="D19320" s="221"/>
      <c r="E19320" s="221"/>
    </row>
    <row r="19321" spans="1:5" x14ac:dyDescent="0.25">
      <c r="A19321" s="221">
        <v>116780.332730029</v>
      </c>
      <c r="B19321" s="221">
        <v>1.8416039065832599</v>
      </c>
      <c r="C19321" s="221">
        <v>1.6467414068316899</v>
      </c>
      <c r="D19321" s="221"/>
      <c r="E19321" s="221"/>
    </row>
    <row r="19322" spans="1:5" x14ac:dyDescent="0.25">
      <c r="A19322" s="221">
        <v>116783.947212976</v>
      </c>
      <c r="B19322" s="221">
        <v>0.85898229270813298</v>
      </c>
      <c r="C19322" s="221">
        <v>1.64674834514609</v>
      </c>
      <c r="D19322" s="221"/>
      <c r="E19322" s="221"/>
    </row>
    <row r="19323" spans="1:5" x14ac:dyDescent="0.25">
      <c r="A19323" s="221">
        <v>116803.485632034</v>
      </c>
      <c r="B19323" s="221">
        <v>1.3744279094495899</v>
      </c>
      <c r="C19323" s="221">
        <v>1.6467858640578701</v>
      </c>
      <c r="D19323" s="221"/>
      <c r="E19323" s="221"/>
    </row>
    <row r="19324" spans="1:5" x14ac:dyDescent="0.25">
      <c r="A19324" s="221">
        <v>116851.08351873299</v>
      </c>
      <c r="B19324" s="221">
        <v>2.6085590729784802</v>
      </c>
      <c r="C19324" s="221">
        <v>1.64687735781446</v>
      </c>
      <c r="D19324" s="221"/>
      <c r="E19324" s="221"/>
    </row>
    <row r="19325" spans="1:5" x14ac:dyDescent="0.25">
      <c r="A19325" s="221">
        <v>116879.119385504</v>
      </c>
      <c r="B19325" s="221">
        <v>0.80100994698639705</v>
      </c>
      <c r="C19325" s="221">
        <v>1.6469313108186501</v>
      </c>
      <c r="D19325" s="221"/>
      <c r="E19325" s="221"/>
    </row>
    <row r="19326" spans="1:5" x14ac:dyDescent="0.25">
      <c r="A19326" s="221">
        <v>116886.73744515701</v>
      </c>
      <c r="B19326" s="221">
        <v>2.1635829947559202</v>
      </c>
      <c r="C19326" s="221">
        <v>1.6469459791340499</v>
      </c>
      <c r="D19326" s="221"/>
      <c r="E19326" s="221"/>
    </row>
    <row r="19327" spans="1:5" x14ac:dyDescent="0.25">
      <c r="A19327" s="221">
        <v>116902.408551952</v>
      </c>
      <c r="B19327" s="221">
        <v>1.7900309222209401</v>
      </c>
      <c r="C19327" s="221">
        <v>1.6469761639381899</v>
      </c>
      <c r="D19327" s="221"/>
      <c r="E19327" s="221"/>
    </row>
    <row r="19328" spans="1:5" x14ac:dyDescent="0.25">
      <c r="A19328" s="221">
        <v>116917.62945970699</v>
      </c>
      <c r="B19328" s="221">
        <v>2.1338653104271401</v>
      </c>
      <c r="C19328" s="221">
        <v>1.6470054952689299</v>
      </c>
      <c r="D19328" s="221"/>
      <c r="E19328" s="221"/>
    </row>
    <row r="19329" spans="1:5" x14ac:dyDescent="0.25">
      <c r="A19329" s="221">
        <v>116934.650194912</v>
      </c>
      <c r="B19329" s="221">
        <v>2.0448837945262799</v>
      </c>
      <c r="C19329" s="221">
        <v>1.6470383108922699</v>
      </c>
      <c r="D19329" s="221"/>
      <c r="E19329" s="221"/>
    </row>
    <row r="19330" spans="1:5" x14ac:dyDescent="0.25">
      <c r="A19330" s="221">
        <v>116947.81746339001</v>
      </c>
      <c r="B19330" s="221">
        <v>1.34363165013898</v>
      </c>
      <c r="C19330" s="221">
        <v>1.64706370865722</v>
      </c>
      <c r="D19330" s="221"/>
      <c r="E19330" s="221"/>
    </row>
    <row r="19331" spans="1:5" x14ac:dyDescent="0.25">
      <c r="A19331" s="221">
        <v>116962.577101125</v>
      </c>
      <c r="B19331" s="221">
        <v>1.14072097511311</v>
      </c>
      <c r="C19331" s="221">
        <v>1.647092189838</v>
      </c>
      <c r="D19331" s="221"/>
      <c r="E19331" s="221"/>
    </row>
    <row r="19332" spans="1:5" x14ac:dyDescent="0.25">
      <c r="A19332" s="221">
        <v>116983.297779142</v>
      </c>
      <c r="B19332" s="221">
        <v>2.4737343529900802</v>
      </c>
      <c r="C19332" s="221">
        <v>1.6471321951654401</v>
      </c>
      <c r="D19332" s="221"/>
      <c r="E19332" s="221"/>
    </row>
    <row r="19333" spans="1:5" x14ac:dyDescent="0.25">
      <c r="A19333" s="221">
        <v>116999.343453774</v>
      </c>
      <c r="B19333" s="221">
        <v>3.0426944751736902</v>
      </c>
      <c r="C19333" s="221">
        <v>1.6471631915840701</v>
      </c>
      <c r="D19333" s="221"/>
      <c r="E19333" s="221"/>
    </row>
    <row r="19334" spans="1:5" x14ac:dyDescent="0.25">
      <c r="A19334" s="221">
        <v>117048.652193617</v>
      </c>
      <c r="B19334" s="221">
        <v>1.8001678867681301</v>
      </c>
      <c r="C19334" s="221">
        <v>1.6472585376190501</v>
      </c>
      <c r="D19334" s="221"/>
      <c r="E19334" s="221"/>
    </row>
    <row r="19335" spans="1:5" x14ac:dyDescent="0.25">
      <c r="A19335" s="221">
        <v>117095.454954698</v>
      </c>
      <c r="B19335" s="221">
        <v>0.31614216176165699</v>
      </c>
      <c r="C19335" s="221">
        <v>1.64734916799788</v>
      </c>
      <c r="D19335" s="221"/>
      <c r="E19335" s="221"/>
    </row>
    <row r="19336" spans="1:5" x14ac:dyDescent="0.25">
      <c r="A19336" s="221">
        <v>117131.051897076</v>
      </c>
      <c r="B19336" s="221">
        <v>2.1855576515784199</v>
      </c>
      <c r="C19336" s="221">
        <v>1.6474181837078501</v>
      </c>
      <c r="D19336" s="221"/>
      <c r="E19336" s="221"/>
    </row>
    <row r="19337" spans="1:5" x14ac:dyDescent="0.25">
      <c r="A19337" s="221">
        <v>117176.79599905301</v>
      </c>
      <c r="B19337" s="221">
        <v>1.28109578655953</v>
      </c>
      <c r="C19337" s="221">
        <v>1.64750698001379</v>
      </c>
      <c r="D19337" s="221"/>
      <c r="E19337" s="221"/>
    </row>
    <row r="19338" spans="1:5" x14ac:dyDescent="0.25">
      <c r="A19338" s="221">
        <v>117197.752939863</v>
      </c>
      <c r="B19338" s="221">
        <v>0.73034396691806802</v>
      </c>
      <c r="C19338" s="221">
        <v>1.64754770085328</v>
      </c>
      <c r="D19338" s="221"/>
      <c r="E19338" s="221"/>
    </row>
    <row r="19339" spans="1:5" x14ac:dyDescent="0.25">
      <c r="A19339" s="221">
        <v>117202.188852241</v>
      </c>
      <c r="B19339" s="221">
        <v>2.40903910422234</v>
      </c>
      <c r="C19339" s="221">
        <v>1.6475563233861401</v>
      </c>
      <c r="D19339" s="221"/>
      <c r="E19339" s="221"/>
    </row>
    <row r="19340" spans="1:5" x14ac:dyDescent="0.25">
      <c r="A19340" s="221">
        <v>117246.732618594</v>
      </c>
      <c r="B19340" s="221">
        <v>3.1356029884758798</v>
      </c>
      <c r="C19340" s="221">
        <v>1.64764297025774</v>
      </c>
      <c r="D19340" s="221"/>
      <c r="E19340" s="221"/>
    </row>
    <row r="19341" spans="1:5" x14ac:dyDescent="0.25">
      <c r="A19341" s="221">
        <v>117265.093836817</v>
      </c>
      <c r="B19341" s="221">
        <v>1.5448077018648501</v>
      </c>
      <c r="C19341" s="221">
        <v>1.64767871976619</v>
      </c>
      <c r="D19341" s="221"/>
      <c r="E19341" s="221"/>
    </row>
    <row r="19342" spans="1:5" x14ac:dyDescent="0.25">
      <c r="A19342" s="221">
        <v>117295.879417398</v>
      </c>
      <c r="B19342" s="221">
        <v>1.1406421922010701</v>
      </c>
      <c r="C19342" s="221">
        <v>1.64773870299411</v>
      </c>
      <c r="D19342" s="221"/>
      <c r="E19342" s="221"/>
    </row>
    <row r="19343" spans="1:5" x14ac:dyDescent="0.25">
      <c r="A19343" s="221">
        <v>117298.41439797101</v>
      </c>
      <c r="B19343" s="221">
        <v>2.2227464785164601</v>
      </c>
      <c r="C19343" s="221">
        <v>1.6477436446176601</v>
      </c>
      <c r="D19343" s="221"/>
      <c r="E19343" s="221"/>
    </row>
    <row r="19344" spans="1:5" x14ac:dyDescent="0.25">
      <c r="A19344" s="221">
        <v>117308.11810974299</v>
      </c>
      <c r="B19344" s="221">
        <v>2.2155374358414002</v>
      </c>
      <c r="C19344" s="221">
        <v>1.64776256491092</v>
      </c>
      <c r="D19344" s="221"/>
      <c r="E19344" s="221"/>
    </row>
    <row r="19345" spans="1:5" x14ac:dyDescent="0.25">
      <c r="A19345" s="221">
        <v>117328.114974414</v>
      </c>
      <c r="B19345" s="221">
        <v>2.33617382329856</v>
      </c>
      <c r="C19345" s="221">
        <v>1.6478015695105399</v>
      </c>
      <c r="D19345" s="221"/>
      <c r="E19345" s="221"/>
    </row>
    <row r="19346" spans="1:5" x14ac:dyDescent="0.25">
      <c r="A19346" s="221">
        <v>117365.189743079</v>
      </c>
      <c r="B19346" s="221">
        <v>0.44414170579585299</v>
      </c>
      <c r="C19346" s="221">
        <v>1.64787394698871</v>
      </c>
      <c r="D19346" s="221"/>
      <c r="E19346" s="221"/>
    </row>
    <row r="19347" spans="1:5" x14ac:dyDescent="0.25">
      <c r="A19347" s="221">
        <v>117392.431088571</v>
      </c>
      <c r="B19347" s="221">
        <v>1.8777241722995399</v>
      </c>
      <c r="C19347" s="221">
        <v>1.6479271776206701</v>
      </c>
      <c r="D19347" s="221"/>
      <c r="E19347" s="221"/>
    </row>
    <row r="19348" spans="1:5" x14ac:dyDescent="0.25">
      <c r="A19348" s="221">
        <v>117393.710334862</v>
      </c>
      <c r="B19348" s="221">
        <v>0.74535516624134601</v>
      </c>
      <c r="C19348" s="221">
        <v>1.6479296783570001</v>
      </c>
      <c r="D19348" s="221"/>
      <c r="E19348" s="221"/>
    </row>
    <row r="19349" spans="1:5" x14ac:dyDescent="0.25">
      <c r="A19349" s="221">
        <v>117404.789268457</v>
      </c>
      <c r="B19349" s="221">
        <v>4.4105581526573197</v>
      </c>
      <c r="C19349" s="221">
        <v>1.6479513399262</v>
      </c>
      <c r="D19349" s="221"/>
      <c r="E19349" s="221"/>
    </row>
    <row r="19350" spans="1:5" x14ac:dyDescent="0.25">
      <c r="A19350" s="221">
        <v>117442.376146198</v>
      </c>
      <c r="B19350" s="221">
        <v>-1.50653637513654E-2</v>
      </c>
      <c r="C19350" s="221">
        <v>1.64802488200039</v>
      </c>
      <c r="D19350" s="221"/>
      <c r="E19350" s="221"/>
    </row>
    <row r="19351" spans="1:5" x14ac:dyDescent="0.25">
      <c r="A19351" s="221">
        <v>117444.46932673101</v>
      </c>
      <c r="B19351" s="221">
        <v>2.1376179942793798</v>
      </c>
      <c r="C19351" s="221">
        <v>1.6480289798576999</v>
      </c>
      <c r="D19351" s="221"/>
      <c r="E19351" s="221"/>
    </row>
    <row r="19352" spans="1:5" x14ac:dyDescent="0.25">
      <c r="A19352" s="221">
        <v>117504.025334789</v>
      </c>
      <c r="B19352" s="221">
        <v>0.41242504086473902</v>
      </c>
      <c r="C19352" s="221">
        <v>1.64814567804815</v>
      </c>
      <c r="D19352" s="221"/>
      <c r="E19352" s="221"/>
    </row>
    <row r="19353" spans="1:5" x14ac:dyDescent="0.25">
      <c r="A19353" s="221">
        <v>117512.64910435599</v>
      </c>
      <c r="B19353" s="221">
        <v>0.24799545089773101</v>
      </c>
      <c r="C19353" s="221">
        <v>1.64816259275208</v>
      </c>
      <c r="D19353" s="221"/>
      <c r="E19353" s="221"/>
    </row>
    <row r="19354" spans="1:5" x14ac:dyDescent="0.25">
      <c r="A19354" s="221">
        <v>117520.513511585</v>
      </c>
      <c r="B19354" s="221">
        <v>0.57722383082099404</v>
      </c>
      <c r="C19354" s="221">
        <v>1.6481780217156801</v>
      </c>
      <c r="D19354" s="221"/>
      <c r="E19354" s="221"/>
    </row>
    <row r="19355" spans="1:5" x14ac:dyDescent="0.25">
      <c r="A19355" s="221">
        <v>117567.326889634</v>
      </c>
      <c r="B19355" s="221">
        <v>1.8768651665588101</v>
      </c>
      <c r="C19355" s="221">
        <v>1.6482699361033999</v>
      </c>
      <c r="D19355" s="221"/>
      <c r="E19355" s="221"/>
    </row>
    <row r="19356" spans="1:5" x14ac:dyDescent="0.25">
      <c r="A19356" s="221">
        <v>117578.657122224</v>
      </c>
      <c r="B19356" s="221">
        <v>1.2292878834939001</v>
      </c>
      <c r="C19356" s="221">
        <v>1.64829220076977</v>
      </c>
      <c r="D19356" s="221"/>
      <c r="E19356" s="221"/>
    </row>
    <row r="19357" spans="1:5" x14ac:dyDescent="0.25">
      <c r="A19357" s="221">
        <v>117579.576686808</v>
      </c>
      <c r="B19357" s="221">
        <v>2.4075377681956902</v>
      </c>
      <c r="C19357" s="221">
        <v>1.64829400809436</v>
      </c>
      <c r="D19357" s="221"/>
      <c r="E19357" s="221"/>
    </row>
    <row r="19358" spans="1:5" x14ac:dyDescent="0.25">
      <c r="A19358" s="221">
        <v>117605.819108804</v>
      </c>
      <c r="B19358" s="221">
        <v>2.5850531073761802</v>
      </c>
      <c r="C19358" s="221">
        <v>1.6483456054496299</v>
      </c>
      <c r="D19358" s="221"/>
      <c r="E19358" s="221"/>
    </row>
    <row r="19359" spans="1:5" x14ac:dyDescent="0.25">
      <c r="A19359" s="221">
        <v>117610.061452098</v>
      </c>
      <c r="B19359" s="221">
        <v>1.05281498269774</v>
      </c>
      <c r="C19359" s="221">
        <v>1.6483539503186999</v>
      </c>
      <c r="D19359" s="221"/>
      <c r="E19359" s="221"/>
    </row>
    <row r="19360" spans="1:5" x14ac:dyDescent="0.25">
      <c r="A19360" s="221">
        <v>117620.090860642</v>
      </c>
      <c r="B19360" s="221">
        <v>0.204378435200958</v>
      </c>
      <c r="C19360" s="221">
        <v>1.64837368263194</v>
      </c>
      <c r="D19360" s="221"/>
      <c r="E19360" s="221"/>
    </row>
    <row r="19361" spans="1:5" x14ac:dyDescent="0.25">
      <c r="A19361" s="221">
        <v>117637.962830712</v>
      </c>
      <c r="B19361" s="221">
        <v>1.3010547234607801</v>
      </c>
      <c r="C19361" s="221">
        <v>1.6484088588297301</v>
      </c>
      <c r="D19361" s="221"/>
      <c r="E19361" s="221"/>
    </row>
    <row r="19362" spans="1:5" x14ac:dyDescent="0.25">
      <c r="A19362" s="221">
        <v>117684.33477862499</v>
      </c>
      <c r="B19362" s="221">
        <v>1.9716458567000399</v>
      </c>
      <c r="C19362" s="221">
        <v>1.64850021360943</v>
      </c>
      <c r="D19362" s="221"/>
      <c r="E19362" s="221"/>
    </row>
    <row r="19363" spans="1:5" x14ac:dyDescent="0.25">
      <c r="A19363" s="221">
        <v>117687.423748417</v>
      </c>
      <c r="B19363" s="221">
        <v>0.99183558441289199</v>
      </c>
      <c r="C19363" s="221">
        <v>1.6485063033192999</v>
      </c>
      <c r="D19363" s="221"/>
      <c r="E19363" s="221"/>
    </row>
    <row r="19364" spans="1:5" x14ac:dyDescent="0.25">
      <c r="A19364" s="221">
        <v>117839.51909833201</v>
      </c>
      <c r="B19364" s="221">
        <v>1.0854048265455101</v>
      </c>
      <c r="C19364" s="221">
        <v>1.64880681265877</v>
      </c>
      <c r="D19364" s="221"/>
      <c r="E19364" s="221"/>
    </row>
    <row r="19365" spans="1:5" x14ac:dyDescent="0.25">
      <c r="A19365" s="221">
        <v>117861.854086106</v>
      </c>
      <c r="B19365" s="221">
        <v>0.99062038439432498</v>
      </c>
      <c r="C19365" s="221">
        <v>1.6488510511775301</v>
      </c>
      <c r="D19365" s="221"/>
      <c r="E19365" s="221"/>
    </row>
    <row r="19366" spans="1:5" x14ac:dyDescent="0.25">
      <c r="A19366" s="221">
        <v>117903.435799249</v>
      </c>
      <c r="B19366" s="221">
        <v>1.4561985758117399</v>
      </c>
      <c r="C19366" s="221">
        <v>1.64893348557828</v>
      </c>
      <c r="D19366" s="221"/>
      <c r="E19366" s="221"/>
    </row>
    <row r="19367" spans="1:5" x14ac:dyDescent="0.25">
      <c r="A19367" s="221">
        <v>117932.579821468</v>
      </c>
      <c r="B19367" s="221">
        <v>0.57708028466827399</v>
      </c>
      <c r="C19367" s="221">
        <v>1.64899132015242</v>
      </c>
      <c r="D19367" s="221"/>
      <c r="E19367" s="221"/>
    </row>
    <row r="19368" spans="1:5" x14ac:dyDescent="0.25">
      <c r="A19368" s="221">
        <v>117950.73503112599</v>
      </c>
      <c r="B19368" s="221">
        <v>0.207652330696839</v>
      </c>
      <c r="C19368" s="221">
        <v>1.64902737200514</v>
      </c>
      <c r="D19368" s="221"/>
      <c r="E19368" s="221"/>
    </row>
    <row r="19369" spans="1:5" x14ac:dyDescent="0.25">
      <c r="A19369" s="221">
        <v>117980.195453807</v>
      </c>
      <c r="B19369" s="221">
        <v>1.39955336007294</v>
      </c>
      <c r="C19369" s="221">
        <v>1.6490859123096799</v>
      </c>
      <c r="D19369" s="221"/>
      <c r="E19369" s="221"/>
    </row>
    <row r="19370" spans="1:5" x14ac:dyDescent="0.25">
      <c r="A19370" s="221">
        <v>118027.55255124799</v>
      </c>
      <c r="B19370" s="221">
        <v>8.09022068225973E-2</v>
      </c>
      <c r="C19370" s="221">
        <v>1.64918011588428</v>
      </c>
      <c r="D19370" s="221"/>
      <c r="E19370" s="221"/>
    </row>
    <row r="19371" spans="1:5" x14ac:dyDescent="0.25">
      <c r="A19371" s="221">
        <v>118049.52070856201</v>
      </c>
      <c r="B19371" s="221">
        <v>1.3046924487335501</v>
      </c>
      <c r="C19371" s="221">
        <v>1.6492238579048399</v>
      </c>
      <c r="D19371" s="221"/>
      <c r="E19371" s="221"/>
    </row>
    <row r="19372" spans="1:5" x14ac:dyDescent="0.25">
      <c r="A19372" s="221">
        <v>118073.42091391599</v>
      </c>
      <c r="B19372" s="221">
        <v>0.26441432133135201</v>
      </c>
      <c r="C19372" s="221">
        <v>1.6492714766610601</v>
      </c>
      <c r="D19372" s="221"/>
      <c r="E19372" s="221"/>
    </row>
    <row r="19373" spans="1:5" x14ac:dyDescent="0.25">
      <c r="A19373" s="221">
        <v>118135.13774541501</v>
      </c>
      <c r="B19373" s="221">
        <v>-3.99772759766085</v>
      </c>
      <c r="C19373" s="221">
        <v>1.6493945882579</v>
      </c>
      <c r="D19373" s="221"/>
      <c r="E19373" s="221"/>
    </row>
    <row r="19374" spans="1:5" x14ac:dyDescent="0.25">
      <c r="A19374" s="221">
        <v>118151.472516917</v>
      </c>
      <c r="B19374" s="221">
        <v>1.7220881545953399</v>
      </c>
      <c r="C19374" s="221">
        <v>1.64942720778476</v>
      </c>
      <c r="D19374" s="221"/>
      <c r="E19374" s="221"/>
    </row>
    <row r="19375" spans="1:5" x14ac:dyDescent="0.25">
      <c r="A19375" s="221">
        <v>118166.805639546</v>
      </c>
      <c r="B19375" s="221">
        <v>1.8779254942985899</v>
      </c>
      <c r="C19375" s="221">
        <v>1.6494578404787099</v>
      </c>
      <c r="D19375" s="221"/>
      <c r="E19375" s="221"/>
    </row>
    <row r="19376" spans="1:5" x14ac:dyDescent="0.25">
      <c r="A19376" s="221">
        <v>118191.731947521</v>
      </c>
      <c r="B19376" s="221">
        <v>0.81467561928725296</v>
      </c>
      <c r="C19376" s="221">
        <v>1.6495076662185399</v>
      </c>
      <c r="D19376" s="221"/>
      <c r="E19376" s="221"/>
    </row>
    <row r="19377" spans="1:5" x14ac:dyDescent="0.25">
      <c r="A19377" s="221">
        <v>118199.269764763</v>
      </c>
      <c r="B19377" s="221">
        <v>1.4796009799182199</v>
      </c>
      <c r="C19377" s="221">
        <v>1.64952274046743</v>
      </c>
      <c r="D19377" s="221"/>
      <c r="E19377" s="221"/>
    </row>
    <row r="19378" spans="1:5" x14ac:dyDescent="0.25">
      <c r="A19378" s="221">
        <v>118205.586935557</v>
      </c>
      <c r="B19378" s="221">
        <v>1.57685488742094</v>
      </c>
      <c r="C19378" s="221">
        <v>1.64953537605781</v>
      </c>
      <c r="D19378" s="221"/>
      <c r="E19378" s="221"/>
    </row>
    <row r="19379" spans="1:5" x14ac:dyDescent="0.25">
      <c r="A19379" s="221">
        <v>118222.64927313301</v>
      </c>
      <c r="B19379" s="221">
        <v>3.7598929656548701</v>
      </c>
      <c r="C19379" s="221">
        <v>1.6495695150849801</v>
      </c>
      <c r="D19379" s="221"/>
      <c r="E19379" s="221"/>
    </row>
    <row r="19380" spans="1:5" x14ac:dyDescent="0.25">
      <c r="A19380" s="221">
        <v>118227.210716446</v>
      </c>
      <c r="B19380" s="221">
        <v>2.6660000779273898</v>
      </c>
      <c r="C19380" s="221">
        <v>1.6495786445221099</v>
      </c>
      <c r="D19380" s="221"/>
      <c r="E19380" s="221"/>
    </row>
    <row r="19381" spans="1:5" x14ac:dyDescent="0.25">
      <c r="A19381" s="221">
        <v>118241.79818078601</v>
      </c>
      <c r="B19381" s="221">
        <v>0.80593258438945703</v>
      </c>
      <c r="C19381" s="221">
        <v>1.6496078480802101</v>
      </c>
      <c r="D19381" s="221"/>
      <c r="E19381" s="221"/>
    </row>
    <row r="19382" spans="1:5" x14ac:dyDescent="0.25">
      <c r="A19382" s="221">
        <v>118248.909109947</v>
      </c>
      <c r="B19382" s="221">
        <v>1.5363876406728101</v>
      </c>
      <c r="C19382" s="221">
        <v>1.6496220881355701</v>
      </c>
      <c r="D19382" s="221"/>
      <c r="E19382" s="221"/>
    </row>
    <row r="19383" spans="1:5" x14ac:dyDescent="0.25">
      <c r="A19383" s="221">
        <v>118255.360397296</v>
      </c>
      <c r="B19383" s="221">
        <v>0.90700649423829405</v>
      </c>
      <c r="C19383" s="221">
        <v>1.64963500962323</v>
      </c>
      <c r="D19383" s="221"/>
      <c r="E19383" s="221"/>
    </row>
    <row r="19384" spans="1:5" x14ac:dyDescent="0.25">
      <c r="A19384" s="221">
        <v>118284.40420398201</v>
      </c>
      <c r="B19384" s="221">
        <v>1.82318236837689</v>
      </c>
      <c r="C19384" s="221">
        <v>1.6496932106906399</v>
      </c>
      <c r="D19384" s="221"/>
      <c r="E19384" s="221"/>
    </row>
    <row r="19385" spans="1:5" x14ac:dyDescent="0.25">
      <c r="A19385" s="221">
        <v>118328.77287944</v>
      </c>
      <c r="B19385" s="221">
        <v>-0.26201548370958799</v>
      </c>
      <c r="C19385" s="221">
        <v>1.6497822106947999</v>
      </c>
      <c r="D19385" s="221"/>
      <c r="E19385" s="221"/>
    </row>
    <row r="19386" spans="1:5" x14ac:dyDescent="0.25">
      <c r="A19386" s="221">
        <v>118351.825744439</v>
      </c>
      <c r="B19386" s="221">
        <v>1.9866107518010401</v>
      </c>
      <c r="C19386" s="221">
        <v>1.64982849546193</v>
      </c>
      <c r="D19386" s="221"/>
      <c r="E19386" s="221"/>
    </row>
    <row r="19387" spans="1:5" x14ac:dyDescent="0.25">
      <c r="A19387" s="221">
        <v>118359.963795823</v>
      </c>
      <c r="B19387" s="221">
        <v>1.1098501785335799</v>
      </c>
      <c r="C19387" s="221">
        <v>1.6498448417123499</v>
      </c>
      <c r="D19387" s="221"/>
      <c r="E19387" s="221"/>
    </row>
    <row r="19388" spans="1:5" x14ac:dyDescent="0.25">
      <c r="A19388" s="221">
        <v>118367.01006734101</v>
      </c>
      <c r="B19388" s="221">
        <v>1.4756239159756399</v>
      </c>
      <c r="C19388" s="221">
        <v>1.64985899791775</v>
      </c>
      <c r="D19388" s="221"/>
      <c r="E19388" s="221"/>
    </row>
    <row r="19389" spans="1:5" x14ac:dyDescent="0.25">
      <c r="A19389" s="221">
        <v>118369.422409733</v>
      </c>
      <c r="B19389" s="221">
        <v>4.4703911117869097</v>
      </c>
      <c r="C19389" s="221">
        <v>1.6498638450215599</v>
      </c>
      <c r="D19389" s="221"/>
      <c r="E19389" s="221"/>
    </row>
    <row r="19390" spans="1:5" x14ac:dyDescent="0.25">
      <c r="A19390" s="221">
        <v>118580.577210545</v>
      </c>
      <c r="B19390" s="221">
        <v>2.4568877376215199</v>
      </c>
      <c r="C19390" s="221">
        <v>1.6502893457783201</v>
      </c>
      <c r="D19390" s="221"/>
      <c r="E19390" s="221"/>
    </row>
    <row r="19391" spans="1:5" x14ac:dyDescent="0.25">
      <c r="A19391" s="221">
        <v>118612.50238920801</v>
      </c>
      <c r="B19391" s="221">
        <v>0.86810401468668796</v>
      </c>
      <c r="C19391" s="221">
        <v>1.6503538893182199</v>
      </c>
      <c r="D19391" s="221"/>
      <c r="E19391" s="221"/>
    </row>
    <row r="19392" spans="1:5" x14ac:dyDescent="0.25">
      <c r="A19392" s="221">
        <v>118633.125373717</v>
      </c>
      <c r="B19392" s="221">
        <v>1.13174494446449</v>
      </c>
      <c r="C19392" s="221">
        <v>1.65039561237821</v>
      </c>
      <c r="D19392" s="221"/>
      <c r="E19392" s="221"/>
    </row>
    <row r="19393" spans="1:5" x14ac:dyDescent="0.25">
      <c r="A19393" s="221">
        <v>118638.388760808</v>
      </c>
      <c r="B19393" s="221">
        <v>2.1155736232930402</v>
      </c>
      <c r="C19393" s="221">
        <v>1.65040626459719</v>
      </c>
      <c r="D19393" s="221"/>
      <c r="E19393" s="221"/>
    </row>
    <row r="19394" spans="1:5" x14ac:dyDescent="0.25">
      <c r="A19394" s="221">
        <v>118682.47806062701</v>
      </c>
      <c r="B19394" s="221">
        <v>2.1216424595183598</v>
      </c>
      <c r="C19394" s="221">
        <v>1.6504955527376</v>
      </c>
      <c r="D19394" s="221"/>
      <c r="E19394" s="221"/>
    </row>
    <row r="19395" spans="1:5" x14ac:dyDescent="0.25">
      <c r="A19395" s="221">
        <v>118698.31436651399</v>
      </c>
      <c r="B19395" s="221">
        <v>1.2635108309051699</v>
      </c>
      <c r="C19395" s="221">
        <v>1.65052764947593</v>
      </c>
      <c r="D19395" s="221"/>
      <c r="E19395" s="221"/>
    </row>
    <row r="19396" spans="1:5" x14ac:dyDescent="0.25">
      <c r="A19396" s="221">
        <v>118727.329701669</v>
      </c>
      <c r="B19396" s="221">
        <v>4.0669102715522198</v>
      </c>
      <c r="C19396" s="221">
        <v>1.65058649255557</v>
      </c>
      <c r="D19396" s="221"/>
      <c r="E19396" s="221"/>
    </row>
    <row r="19397" spans="1:5" x14ac:dyDescent="0.25">
      <c r="A19397" s="221">
        <v>118832.59086066</v>
      </c>
      <c r="B19397" s="221">
        <v>1.15818411716138</v>
      </c>
      <c r="C19397" s="221">
        <v>1.65080034069863</v>
      </c>
      <c r="D19397" s="221"/>
      <c r="E19397" s="221"/>
    </row>
    <row r="19398" spans="1:5" x14ac:dyDescent="0.25">
      <c r="A19398" s="221">
        <v>118855.442659836</v>
      </c>
      <c r="B19398" s="221">
        <v>1.8977691402544099</v>
      </c>
      <c r="C19398" s="221">
        <v>1.6508468448743101</v>
      </c>
      <c r="D19398" s="221"/>
      <c r="E19398" s="221"/>
    </row>
    <row r="19399" spans="1:5" x14ac:dyDescent="0.25">
      <c r="A19399" s="221">
        <v>118882.528467401</v>
      </c>
      <c r="B19399" s="221">
        <v>1.3124562892281599</v>
      </c>
      <c r="C19399" s="221">
        <v>1.6509020015807401</v>
      </c>
      <c r="D19399" s="221"/>
      <c r="E19399" s="221"/>
    </row>
    <row r="19400" spans="1:5" x14ac:dyDescent="0.25">
      <c r="A19400" s="221">
        <v>118902.453925582</v>
      </c>
      <c r="B19400" s="221">
        <v>2.3509423621317098</v>
      </c>
      <c r="C19400" s="221">
        <v>1.6509426022028999</v>
      </c>
      <c r="D19400" s="221"/>
      <c r="E19400" s="221"/>
    </row>
    <row r="19401" spans="1:5" x14ac:dyDescent="0.25">
      <c r="A19401" s="221">
        <v>118955.99496733199</v>
      </c>
      <c r="B19401" s="221">
        <v>2.1533174133483701</v>
      </c>
      <c r="C19401" s="221">
        <v>1.65105180374987</v>
      </c>
      <c r="D19401" s="221"/>
      <c r="E19401" s="221"/>
    </row>
    <row r="19402" spans="1:5" x14ac:dyDescent="0.25">
      <c r="A19402" s="221">
        <v>118960.461974726</v>
      </c>
      <c r="B19402" s="221">
        <v>1.0691760288941801</v>
      </c>
      <c r="C19402" s="221">
        <v>1.6510609215005101</v>
      </c>
      <c r="D19402" s="221"/>
      <c r="E19402" s="221"/>
    </row>
    <row r="19403" spans="1:5" x14ac:dyDescent="0.25">
      <c r="A19403" s="221">
        <v>118971.333974961</v>
      </c>
      <c r="B19403" s="221">
        <v>1.4691045685454101</v>
      </c>
      <c r="C19403" s="221">
        <v>1.6510831171253899</v>
      </c>
      <c r="D19403" s="221"/>
      <c r="E19403" s="221"/>
    </row>
    <row r="19404" spans="1:5" x14ac:dyDescent="0.25">
      <c r="A19404" s="221">
        <v>118980.56600858799</v>
      </c>
      <c r="B19404" s="221">
        <v>2.1395537774228299</v>
      </c>
      <c r="C19404" s="221">
        <v>1.6511019696322</v>
      </c>
      <c r="D19404" s="221"/>
      <c r="E19404" s="221"/>
    </row>
    <row r="19405" spans="1:5" x14ac:dyDescent="0.25">
      <c r="A19405" s="221">
        <v>119002.470087769</v>
      </c>
      <c r="B19405" s="221">
        <v>2.6866833480124801</v>
      </c>
      <c r="C19405" s="221">
        <v>1.65114671754842</v>
      </c>
      <c r="D19405" s="221"/>
      <c r="E19405" s="221"/>
    </row>
    <row r="19406" spans="1:5" x14ac:dyDescent="0.25">
      <c r="A19406" s="221">
        <v>119029.070346384</v>
      </c>
      <c r="B19406" s="221">
        <v>1.5151759656228501</v>
      </c>
      <c r="C19406" s="221">
        <v>1.6512010935922099</v>
      </c>
      <c r="D19406" s="221"/>
      <c r="E19406" s="221"/>
    </row>
    <row r="19407" spans="1:5" x14ac:dyDescent="0.25">
      <c r="A19407" s="221">
        <v>119163.436423409</v>
      </c>
      <c r="B19407" s="221">
        <v>1.08602023802986</v>
      </c>
      <c r="C19407" s="221">
        <v>1.6514763368801499</v>
      </c>
      <c r="D19407" s="221"/>
      <c r="E19407" s="221"/>
    </row>
    <row r="19408" spans="1:5" x14ac:dyDescent="0.25">
      <c r="A19408" s="221">
        <v>119189.723551324</v>
      </c>
      <c r="B19408" s="221">
        <v>3.5450075543350201</v>
      </c>
      <c r="C19408" s="221">
        <v>1.6515302965667999</v>
      </c>
      <c r="D19408" s="221"/>
      <c r="E19408" s="221"/>
    </row>
    <row r="19409" spans="1:5" x14ac:dyDescent="0.25">
      <c r="A19409" s="221">
        <v>119190.52681554601</v>
      </c>
      <c r="B19409" s="221">
        <v>2.1603151763683401</v>
      </c>
      <c r="C19409" s="221">
        <v>1.6515319460039799</v>
      </c>
      <c r="D19409" s="221"/>
      <c r="E19409" s="221"/>
    </row>
    <row r="19410" spans="1:5" x14ac:dyDescent="0.25">
      <c r="A19410" s="221">
        <v>119254.489116525</v>
      </c>
      <c r="B19410" s="221">
        <v>4.6989334218182401</v>
      </c>
      <c r="C19410" s="221">
        <v>1.6516633964010701</v>
      </c>
      <c r="D19410" s="221"/>
      <c r="E19410" s="221"/>
    </row>
    <row r="19411" spans="1:5" x14ac:dyDescent="0.25">
      <c r="A19411" s="221">
        <v>119314.42759830201</v>
      </c>
      <c r="B19411" s="221">
        <v>1.5696875774630701</v>
      </c>
      <c r="C19411" s="221">
        <v>1.65178677249964</v>
      </c>
      <c r="D19411" s="221"/>
      <c r="E19411" s="221"/>
    </row>
    <row r="19412" spans="1:5" x14ac:dyDescent="0.25">
      <c r="A19412" s="221">
        <v>119328.536680483</v>
      </c>
      <c r="B19412" s="221">
        <v>1.6061427029926001</v>
      </c>
      <c r="C19412" s="221">
        <v>1.6518158417303801</v>
      </c>
      <c r="D19412" s="221"/>
      <c r="E19412" s="221"/>
    </row>
    <row r="19413" spans="1:5" x14ac:dyDescent="0.25">
      <c r="A19413" s="221">
        <v>119338.137746084</v>
      </c>
      <c r="B19413" s="221">
        <v>1.30825922884625</v>
      </c>
      <c r="C19413" s="221">
        <v>1.6518356289640399</v>
      </c>
      <c r="D19413" s="221"/>
      <c r="E19413" s="221"/>
    </row>
    <row r="19414" spans="1:5" x14ac:dyDescent="0.25">
      <c r="A19414" s="221">
        <v>119354.746448641</v>
      </c>
      <c r="B19414" s="221">
        <v>2.2342656478370899</v>
      </c>
      <c r="C19414" s="221">
        <v>1.6518698699201899</v>
      </c>
      <c r="D19414" s="221"/>
      <c r="E19414" s="221"/>
    </row>
    <row r="19415" spans="1:5" x14ac:dyDescent="0.25">
      <c r="A19415" s="221">
        <v>119356.46776208701</v>
      </c>
      <c r="B19415" s="221">
        <v>1.14669867775214</v>
      </c>
      <c r="C19415" s="221">
        <v>1.6518734194525899</v>
      </c>
      <c r="D19415" s="221"/>
      <c r="E19415" s="221"/>
    </row>
    <row r="19416" spans="1:5" x14ac:dyDescent="0.25">
      <c r="A19416" s="221">
        <v>119368.578237629</v>
      </c>
      <c r="B19416" s="221">
        <v>0.58325437493240695</v>
      </c>
      <c r="C19416" s="221">
        <v>1.6518983969285701</v>
      </c>
      <c r="D19416" s="221"/>
      <c r="E19416" s="221"/>
    </row>
    <row r="19417" spans="1:5" x14ac:dyDescent="0.25">
      <c r="A19417" s="221">
        <v>119381.894951782</v>
      </c>
      <c r="B19417" s="221">
        <v>1.1630005935569401</v>
      </c>
      <c r="C19417" s="221">
        <v>1.6519258710846401</v>
      </c>
      <c r="D19417" s="221"/>
      <c r="E19417" s="221"/>
    </row>
    <row r="19418" spans="1:5" x14ac:dyDescent="0.25">
      <c r="A19418" s="221">
        <v>119425.40848468</v>
      </c>
      <c r="B19418" s="221">
        <v>0.32598745805847401</v>
      </c>
      <c r="C19418" s="221">
        <v>1.6520157098729</v>
      </c>
      <c r="D19418" s="221"/>
      <c r="E19418" s="221"/>
    </row>
    <row r="19419" spans="1:5" x14ac:dyDescent="0.25">
      <c r="A19419" s="221">
        <v>119466.97201986</v>
      </c>
      <c r="B19419" s="221">
        <v>1.97890227339326</v>
      </c>
      <c r="C19419" s="221">
        <v>1.65210161485679</v>
      </c>
      <c r="D19419" s="221"/>
      <c r="E19419" s="221"/>
    </row>
    <row r="19420" spans="1:5" x14ac:dyDescent="0.25">
      <c r="A19420" s="221">
        <v>119469.561599073</v>
      </c>
      <c r="B19420" s="221">
        <v>1.80353861045355</v>
      </c>
      <c r="C19420" s="221">
        <v>1.65210697006772</v>
      </c>
      <c r="D19420" s="221"/>
      <c r="E19420" s="221"/>
    </row>
    <row r="19421" spans="1:5" x14ac:dyDescent="0.25">
      <c r="A19421" s="221">
        <v>119551.74580696601</v>
      </c>
      <c r="B19421" s="221">
        <v>2.2169433892306198</v>
      </c>
      <c r="C19421" s="221">
        <v>1.65227710683044</v>
      </c>
      <c r="D19421" s="221"/>
      <c r="E19421" s="221"/>
    </row>
    <row r="19422" spans="1:5" x14ac:dyDescent="0.25">
      <c r="A19422" s="221">
        <v>119653.840252535</v>
      </c>
      <c r="B19422" s="221">
        <v>2.2994857698719602</v>
      </c>
      <c r="C19422" s="221">
        <v>1.6524889490491099</v>
      </c>
      <c r="D19422" s="221"/>
      <c r="E19422" s="221"/>
    </row>
    <row r="19423" spans="1:5" x14ac:dyDescent="0.25">
      <c r="A19423" s="221">
        <v>119719.085387058</v>
      </c>
      <c r="B19423" s="221">
        <v>1.7665590189178</v>
      </c>
      <c r="C19423" s="221">
        <v>1.6526246121385799</v>
      </c>
      <c r="D19423" s="221"/>
      <c r="E19423" s="221"/>
    </row>
    <row r="19424" spans="1:5" x14ac:dyDescent="0.25">
      <c r="A19424" s="221">
        <v>119834.159301112</v>
      </c>
      <c r="B19424" s="221">
        <v>1.41063504813117</v>
      </c>
      <c r="C19424" s="221">
        <v>1.6528644166573301</v>
      </c>
      <c r="D19424" s="221"/>
      <c r="E19424" s="221"/>
    </row>
    <row r="19425" spans="1:5" x14ac:dyDescent="0.25">
      <c r="A19425" s="221">
        <v>119840.670768311</v>
      </c>
      <c r="B19425" s="221">
        <v>1.2338645441623</v>
      </c>
      <c r="C19425" s="221">
        <v>1.6528780063052499</v>
      </c>
      <c r="D19425" s="221"/>
      <c r="E19425" s="221"/>
    </row>
    <row r="19426" spans="1:5" x14ac:dyDescent="0.25">
      <c r="A19426" s="221">
        <v>119851.792281984</v>
      </c>
      <c r="B19426" s="221">
        <v>2.01209438885537</v>
      </c>
      <c r="C19426" s="221">
        <v>1.65290122228824</v>
      </c>
      <c r="D19426" s="221"/>
      <c r="E19426" s="221"/>
    </row>
    <row r="19427" spans="1:5" x14ac:dyDescent="0.25">
      <c r="A19427" s="221">
        <v>119929.748163713</v>
      </c>
      <c r="B19427" s="221">
        <v>0.155762384429736</v>
      </c>
      <c r="C19427" s="221">
        <v>1.6530641312780101</v>
      </c>
      <c r="D19427" s="221"/>
      <c r="E19427" s="221"/>
    </row>
    <row r="19428" spans="1:5" x14ac:dyDescent="0.25">
      <c r="A19428" s="221">
        <v>119936.031020504</v>
      </c>
      <c r="B19428" s="221">
        <v>2.7640717626971498</v>
      </c>
      <c r="C19428" s="221">
        <v>1.6530772744284701</v>
      </c>
      <c r="D19428" s="221"/>
      <c r="E19428" s="221"/>
    </row>
    <row r="19429" spans="1:5" x14ac:dyDescent="0.25">
      <c r="A19429" s="221">
        <v>119998.93348056699</v>
      </c>
      <c r="B19429" s="221">
        <v>4.4421117177087899</v>
      </c>
      <c r="C19429" s="221">
        <v>1.6532089712203799</v>
      </c>
      <c r="D19429" s="221"/>
      <c r="E19429" s="221"/>
    </row>
    <row r="19430" spans="1:5" x14ac:dyDescent="0.25">
      <c r="A19430" s="221">
        <v>120079.244439238</v>
      </c>
      <c r="B19430" s="221">
        <v>0.94818581720779205</v>
      </c>
      <c r="C19430" s="221">
        <v>1.65337740752151</v>
      </c>
      <c r="D19430" s="221"/>
      <c r="E19430" s="221"/>
    </row>
    <row r="19431" spans="1:5" x14ac:dyDescent="0.25">
      <c r="A19431" s="221">
        <v>120128.646391264</v>
      </c>
      <c r="B19431" s="221">
        <v>1.33786010956924</v>
      </c>
      <c r="C19431" s="221">
        <v>1.65348118046148</v>
      </c>
      <c r="D19431" s="221"/>
      <c r="E19431" s="221"/>
    </row>
    <row r="19432" spans="1:5" x14ac:dyDescent="0.25">
      <c r="A19432" s="221">
        <v>120146.368138038</v>
      </c>
      <c r="B19432" s="221">
        <v>1.9969649492816799</v>
      </c>
      <c r="C19432" s="221">
        <v>1.65351843650578</v>
      </c>
      <c r="D19432" s="221"/>
      <c r="E19432" s="221"/>
    </row>
    <row r="19433" spans="1:5" x14ac:dyDescent="0.25">
      <c r="A19433" s="221">
        <v>120146.559562172</v>
      </c>
      <c r="B19433" s="221">
        <v>1.28904958823433</v>
      </c>
      <c r="C19433" s="221">
        <v>1.65351883901906</v>
      </c>
      <c r="D19433" s="221"/>
      <c r="E19433" s="221"/>
    </row>
    <row r="19434" spans="1:5" x14ac:dyDescent="0.25">
      <c r="A19434" s="221">
        <v>120162.39605170699</v>
      </c>
      <c r="B19434" s="221">
        <v>1.7025581153245199</v>
      </c>
      <c r="C19434" s="221">
        <v>1.6535521452794999</v>
      </c>
      <c r="D19434" s="221"/>
      <c r="E19434" s="221"/>
    </row>
    <row r="19435" spans="1:5" x14ac:dyDescent="0.25">
      <c r="A19435" s="221">
        <v>120181.16345977</v>
      </c>
      <c r="B19435" s="221">
        <v>1.42401530152179</v>
      </c>
      <c r="C19435" s="221">
        <v>1.6535916320141399</v>
      </c>
      <c r="D19435" s="221"/>
      <c r="E19435" s="221"/>
    </row>
    <row r="19436" spans="1:5" x14ac:dyDescent="0.25">
      <c r="A19436" s="221">
        <v>120262.93836174</v>
      </c>
      <c r="B19436" s="221">
        <v>0.40049367209693498</v>
      </c>
      <c r="C19436" s="221">
        <v>1.65376389361425</v>
      </c>
      <c r="D19436" s="221"/>
      <c r="E19436" s="221"/>
    </row>
    <row r="19437" spans="1:5" x14ac:dyDescent="0.25">
      <c r="A19437" s="221">
        <v>120268.655833495</v>
      </c>
      <c r="B19437" s="221">
        <v>0.62009082707599195</v>
      </c>
      <c r="C19437" s="221">
        <v>1.65377595021922</v>
      </c>
      <c r="D19437" s="221"/>
      <c r="E19437" s="221"/>
    </row>
    <row r="19438" spans="1:5" x14ac:dyDescent="0.25">
      <c r="A19438" s="221">
        <v>120283.771047163</v>
      </c>
      <c r="B19438" s="221">
        <v>3.0694602693450301</v>
      </c>
      <c r="C19438" s="221">
        <v>1.6538078336745301</v>
      </c>
      <c r="D19438" s="221"/>
      <c r="E19438" s="221"/>
    </row>
    <row r="19439" spans="1:5" x14ac:dyDescent="0.25">
      <c r="A19439" s="221">
        <v>120297.731682379</v>
      </c>
      <c r="B19439" s="221">
        <v>0.96278021602380603</v>
      </c>
      <c r="C19439" s="221">
        <v>1.65383728868569</v>
      </c>
      <c r="D19439" s="221"/>
      <c r="E19439" s="221"/>
    </row>
    <row r="19440" spans="1:5" x14ac:dyDescent="0.25">
      <c r="A19440" s="221">
        <v>120309.679845299</v>
      </c>
      <c r="B19440" s="221">
        <v>2.0791483713149801</v>
      </c>
      <c r="C19440" s="221">
        <v>1.65386250682545</v>
      </c>
      <c r="D19440" s="221"/>
      <c r="E19440" s="221"/>
    </row>
    <row r="19441" spans="1:5" x14ac:dyDescent="0.25">
      <c r="A19441" s="221">
        <v>120313.663315624</v>
      </c>
      <c r="B19441" s="221">
        <v>0.94107153587885695</v>
      </c>
      <c r="C19441" s="221">
        <v>1.65387091604146</v>
      </c>
      <c r="D19441" s="221"/>
      <c r="E19441" s="221"/>
    </row>
    <row r="19442" spans="1:5" x14ac:dyDescent="0.25">
      <c r="A19442" s="221">
        <v>120327.50225644599</v>
      </c>
      <c r="B19442" s="221">
        <v>1.12080595207968</v>
      </c>
      <c r="C19442" s="221">
        <v>1.65390013659621</v>
      </c>
      <c r="D19442" s="221"/>
      <c r="E19442" s="221"/>
    </row>
    <row r="19443" spans="1:5" x14ac:dyDescent="0.25">
      <c r="A19443" s="221">
        <v>120409.56696428001</v>
      </c>
      <c r="B19443" s="221">
        <v>1.74752599478438</v>
      </c>
      <c r="C19443" s="221">
        <v>1.6540736105454299</v>
      </c>
      <c r="D19443" s="221"/>
      <c r="E19443" s="221"/>
    </row>
    <row r="19444" spans="1:5" x14ac:dyDescent="0.25">
      <c r="A19444" s="221">
        <v>120410.835632715</v>
      </c>
      <c r="B19444" s="221">
        <v>3.5817813749825098</v>
      </c>
      <c r="C19444" s="221">
        <v>1.65407629497845</v>
      </c>
      <c r="D19444" s="221"/>
      <c r="E19444" s="221"/>
    </row>
    <row r="19445" spans="1:5" x14ac:dyDescent="0.25">
      <c r="A19445" s="221">
        <v>120430.43425519</v>
      </c>
      <c r="B19445" s="221">
        <v>1.19897933537665</v>
      </c>
      <c r="C19445" s="221">
        <v>1.6541177747704801</v>
      </c>
      <c r="D19445" s="221"/>
      <c r="E19445" s="221"/>
    </row>
    <row r="19446" spans="1:5" x14ac:dyDescent="0.25">
      <c r="A19446" s="221">
        <v>120459.865220551</v>
      </c>
      <c r="B19446" s="221">
        <v>1.63533840108143</v>
      </c>
      <c r="C19446" s="221">
        <v>1.6541801002535901</v>
      </c>
      <c r="D19446" s="221"/>
      <c r="E19446" s="221"/>
    </row>
    <row r="19447" spans="1:5" x14ac:dyDescent="0.25">
      <c r="A19447" s="221">
        <v>120515.85271605301</v>
      </c>
      <c r="B19447" s="221">
        <v>0.94230452839343404</v>
      </c>
      <c r="C19447" s="221">
        <v>1.65429878280438</v>
      </c>
      <c r="D19447" s="221"/>
      <c r="E19447" s="221"/>
    </row>
    <row r="19448" spans="1:5" x14ac:dyDescent="0.25">
      <c r="A19448" s="221">
        <v>120520.27793350301</v>
      </c>
      <c r="B19448" s="221">
        <v>2.6131237174453301</v>
      </c>
      <c r="C19448" s="221">
        <v>1.65430817002828</v>
      </c>
      <c r="D19448" s="221"/>
      <c r="E19448" s="221"/>
    </row>
    <row r="19449" spans="1:5" x14ac:dyDescent="0.25">
      <c r="A19449" s="221">
        <v>120612.798557342</v>
      </c>
      <c r="B19449" s="221">
        <v>0.28527290689468499</v>
      </c>
      <c r="C19449" s="221">
        <v>1.6545046560551999</v>
      </c>
      <c r="D19449" s="221"/>
      <c r="E19449" s="221"/>
    </row>
    <row r="19450" spans="1:5" x14ac:dyDescent="0.25">
      <c r="A19450" s="221">
        <v>120618.29605529401</v>
      </c>
      <c r="B19450" s="221">
        <v>2.14654527418277</v>
      </c>
      <c r="C19450" s="221">
        <v>1.6545163443942299</v>
      </c>
      <c r="D19450" s="221"/>
      <c r="E19450" s="221"/>
    </row>
    <row r="19451" spans="1:5" x14ac:dyDescent="0.25">
      <c r="A19451" s="221">
        <v>120645.85080611199</v>
      </c>
      <c r="B19451" s="221">
        <v>0.84767541520320799</v>
      </c>
      <c r="C19451" s="221">
        <v>1.65457495153464</v>
      </c>
      <c r="D19451" s="221"/>
      <c r="E19451" s="221"/>
    </row>
    <row r="19452" spans="1:5" x14ac:dyDescent="0.25">
      <c r="A19452" s="221">
        <v>120671.684520244</v>
      </c>
      <c r="B19452" s="221">
        <v>1.7434458877285699</v>
      </c>
      <c r="C19452" s="221">
        <v>1.65462993209419</v>
      </c>
      <c r="D19452" s="221"/>
      <c r="E19452" s="221"/>
    </row>
    <row r="19453" spans="1:5" x14ac:dyDescent="0.25">
      <c r="A19453" s="221">
        <v>120683.63037200501</v>
      </c>
      <c r="B19453" s="221">
        <v>2.3051247389449299</v>
      </c>
      <c r="C19453" s="221">
        <v>1.6546553669311801</v>
      </c>
      <c r="D19453" s="221"/>
      <c r="E19453" s="221"/>
    </row>
    <row r="19454" spans="1:5" x14ac:dyDescent="0.25">
      <c r="A19454" s="221">
        <v>120690.788836501</v>
      </c>
      <c r="B19454" s="221">
        <v>1.97238167138858</v>
      </c>
      <c r="C19454" s="221">
        <v>1.65467061193206</v>
      </c>
      <c r="D19454" s="221"/>
      <c r="E19454" s="221"/>
    </row>
    <row r="19455" spans="1:5" x14ac:dyDescent="0.25">
      <c r="A19455" s="221">
        <v>120701.84280741699</v>
      </c>
      <c r="B19455" s="221">
        <v>0.96896468332439101</v>
      </c>
      <c r="C19455" s="221">
        <v>1.65469415793008</v>
      </c>
      <c r="D19455" s="221"/>
      <c r="E19455" s="221"/>
    </row>
    <row r="19456" spans="1:5" x14ac:dyDescent="0.25">
      <c r="A19456" s="221">
        <v>120774.759080048</v>
      </c>
      <c r="B19456" s="221">
        <v>2.0352584721643301</v>
      </c>
      <c r="C19456" s="221">
        <v>1.65484962660515</v>
      </c>
      <c r="D19456" s="221"/>
      <c r="E19456" s="221"/>
    </row>
    <row r="19457" spans="1:5" x14ac:dyDescent="0.25">
      <c r="A19457" s="221">
        <v>120795.246979801</v>
      </c>
      <c r="B19457" s="221">
        <v>1.8645710464310099</v>
      </c>
      <c r="C19457" s="221">
        <v>1.6548933567999</v>
      </c>
      <c r="D19457" s="221"/>
      <c r="E19457" s="221"/>
    </row>
    <row r="19458" spans="1:5" x14ac:dyDescent="0.25">
      <c r="A19458" s="221">
        <v>120809.300182415</v>
      </c>
      <c r="B19458" s="221">
        <v>1.3842431839623499</v>
      </c>
      <c r="C19458" s="221">
        <v>1.65492336438232</v>
      </c>
      <c r="D19458" s="221"/>
      <c r="E19458" s="221"/>
    </row>
    <row r="19459" spans="1:5" x14ac:dyDescent="0.25">
      <c r="A19459" s="221">
        <v>120856.077810059</v>
      </c>
      <c r="B19459" s="221">
        <v>1.4579885859043999</v>
      </c>
      <c r="C19459" s="221">
        <v>1.65502331736579</v>
      </c>
      <c r="D19459" s="221"/>
      <c r="E19459" s="221"/>
    </row>
    <row r="19460" spans="1:5" x14ac:dyDescent="0.25">
      <c r="A19460" s="221">
        <v>120925.501721946</v>
      </c>
      <c r="B19460" s="221">
        <v>1.79747021702206</v>
      </c>
      <c r="C19460" s="221">
        <v>1.6551718567056299</v>
      </c>
      <c r="D19460" s="221"/>
      <c r="E19460" s="221"/>
    </row>
    <row r="19461" spans="1:5" x14ac:dyDescent="0.25">
      <c r="A19461" s="221">
        <v>120941.09484843101</v>
      </c>
      <c r="B19461" s="221">
        <v>1.6945682184690301</v>
      </c>
      <c r="C19461" s="221">
        <v>1.65520525196309</v>
      </c>
      <c r="D19461" s="221"/>
      <c r="E19461" s="221"/>
    </row>
    <row r="19462" spans="1:5" x14ac:dyDescent="0.25">
      <c r="A19462" s="221">
        <v>120970.538358672</v>
      </c>
      <c r="B19462" s="221">
        <v>0.490152832514057</v>
      </c>
      <c r="C19462" s="221">
        <v>1.65526834227266</v>
      </c>
      <c r="D19462" s="221"/>
      <c r="E19462" s="221"/>
    </row>
    <row r="19463" spans="1:5" x14ac:dyDescent="0.25">
      <c r="A19463" s="221">
        <v>120982.644651164</v>
      </c>
      <c r="B19463" s="221">
        <v>2.0725021982259699</v>
      </c>
      <c r="C19463" s="221">
        <v>1.65529429531504</v>
      </c>
      <c r="D19463" s="221"/>
      <c r="E19463" s="221"/>
    </row>
    <row r="19464" spans="1:5" x14ac:dyDescent="0.25">
      <c r="A19464" s="221">
        <v>120988.64760270801</v>
      </c>
      <c r="B19464" s="221">
        <v>2.31681610932235</v>
      </c>
      <c r="C19464" s="221">
        <v>1.6553071668630699</v>
      </c>
      <c r="D19464" s="221"/>
      <c r="E19464" s="221"/>
    </row>
    <row r="19465" spans="1:5" x14ac:dyDescent="0.25">
      <c r="A19465" s="221">
        <v>121013.85923064</v>
      </c>
      <c r="B19465" s="221">
        <v>0.66279268016811199</v>
      </c>
      <c r="C19465" s="221">
        <v>1.6553612447604</v>
      </c>
      <c r="D19465" s="221"/>
      <c r="E19465" s="221"/>
    </row>
    <row r="19466" spans="1:5" x14ac:dyDescent="0.25">
      <c r="A19466" s="221">
        <v>121015.10573022001</v>
      </c>
      <c r="B19466" s="221">
        <v>0.88906392827545799</v>
      </c>
      <c r="C19466" s="221">
        <v>1.6553639192480001</v>
      </c>
      <c r="D19466" s="221"/>
      <c r="E19466" s="221"/>
    </row>
    <row r="19467" spans="1:5" x14ac:dyDescent="0.25">
      <c r="A19467" s="221">
        <v>121138.82930830499</v>
      </c>
      <c r="B19467" s="221">
        <v>1.3797526741875299</v>
      </c>
      <c r="C19467" s="221">
        <v>1.65562975339687</v>
      </c>
      <c r="D19467" s="221"/>
      <c r="E19467" s="221"/>
    </row>
    <row r="19468" spans="1:5" x14ac:dyDescent="0.25">
      <c r="A19468" s="221">
        <v>121156.557485853</v>
      </c>
      <c r="B19468" s="221">
        <v>2.0878468030277602</v>
      </c>
      <c r="C19468" s="221">
        <v>1.6556679047560401</v>
      </c>
      <c r="D19468" s="221"/>
      <c r="E19468" s="221"/>
    </row>
    <row r="19469" spans="1:5" x14ac:dyDescent="0.25">
      <c r="A19469" s="221">
        <v>121201.76269797199</v>
      </c>
      <c r="B19469" s="221">
        <v>2.2567389770571999</v>
      </c>
      <c r="C19469" s="221">
        <v>1.6557652554547699</v>
      </c>
      <c r="D19469" s="221"/>
      <c r="E19469" s="221"/>
    </row>
    <row r="19470" spans="1:5" x14ac:dyDescent="0.25">
      <c r="A19470" s="221">
        <v>121207.237199621</v>
      </c>
      <c r="B19470" s="221">
        <v>1.6144977875613999</v>
      </c>
      <c r="C19470" s="221">
        <v>1.65577705159815</v>
      </c>
      <c r="D19470" s="221"/>
      <c r="E19470" s="221"/>
    </row>
    <row r="19471" spans="1:5" x14ac:dyDescent="0.25">
      <c r="A19471" s="221">
        <v>121262.85507249</v>
      </c>
      <c r="B19471" s="221">
        <v>2.0588188807021601</v>
      </c>
      <c r="C19471" s="221">
        <v>1.6558969751074399</v>
      </c>
      <c r="D19471" s="221"/>
      <c r="E19471" s="221"/>
    </row>
    <row r="19472" spans="1:5" x14ac:dyDescent="0.25">
      <c r="A19472" s="221">
        <v>121265.639619722</v>
      </c>
      <c r="B19472" s="221">
        <v>1.7438130739526401</v>
      </c>
      <c r="C19472" s="221">
        <v>1.65590298304751</v>
      </c>
      <c r="D19472" s="221"/>
      <c r="E19472" s="221"/>
    </row>
    <row r="19473" spans="1:5" x14ac:dyDescent="0.25">
      <c r="A19473" s="221">
        <v>121336.121504565</v>
      </c>
      <c r="B19473" s="221">
        <v>1.9227399633014599</v>
      </c>
      <c r="C19473" s="221">
        <v>1.65605517794041</v>
      </c>
      <c r="D19473" s="221"/>
      <c r="E19473" s="221"/>
    </row>
    <row r="19474" spans="1:5" x14ac:dyDescent="0.25">
      <c r="A19474" s="221">
        <v>121370.890148059</v>
      </c>
      <c r="B19474" s="221">
        <v>1.50464339120484</v>
      </c>
      <c r="C19474" s="221">
        <v>1.65613034264451</v>
      </c>
      <c r="D19474" s="221"/>
      <c r="E19474" s="221"/>
    </row>
    <row r="19475" spans="1:5" x14ac:dyDescent="0.25">
      <c r="A19475" s="221">
        <v>121450.12532039999</v>
      </c>
      <c r="B19475" s="221">
        <v>0.81203140504932902</v>
      </c>
      <c r="C19475" s="221">
        <v>1.6563018518347301</v>
      </c>
      <c r="D19475" s="221"/>
      <c r="E19475" s="221"/>
    </row>
    <row r="19476" spans="1:5" x14ac:dyDescent="0.25">
      <c r="A19476" s="221">
        <v>121455.79252778699</v>
      </c>
      <c r="B19476" s="221">
        <v>1.7981989861838501</v>
      </c>
      <c r="C19476" s="221">
        <v>1.6563141302345601</v>
      </c>
      <c r="D19476" s="221"/>
      <c r="E19476" s="221"/>
    </row>
    <row r="19477" spans="1:5" x14ac:dyDescent="0.25">
      <c r="A19477" s="221">
        <v>121463.89026354501</v>
      </c>
      <c r="B19477" s="221">
        <v>1.3331738397544599</v>
      </c>
      <c r="C19477" s="221">
        <v>1.6563316771794101</v>
      </c>
      <c r="D19477" s="221"/>
      <c r="E19477" s="221"/>
    </row>
    <row r="19478" spans="1:5" x14ac:dyDescent="0.25">
      <c r="A19478" s="221">
        <v>121468.980034639</v>
      </c>
      <c r="B19478" s="221">
        <v>1.1811834287587299</v>
      </c>
      <c r="C19478" s="221">
        <v>1.6563427077668</v>
      </c>
      <c r="D19478" s="221"/>
      <c r="E19478" s="221"/>
    </row>
    <row r="19479" spans="1:5" x14ac:dyDescent="0.25">
      <c r="A19479" s="221">
        <v>121520.879621742</v>
      </c>
      <c r="B19479" s="221">
        <v>0.712863883326875</v>
      </c>
      <c r="C19479" s="221">
        <v>1.65645525475859</v>
      </c>
      <c r="D19479" s="221"/>
      <c r="E19479" s="221"/>
    </row>
    <row r="19480" spans="1:5" x14ac:dyDescent="0.25">
      <c r="A19480" s="221">
        <v>121544.499985477</v>
      </c>
      <c r="B19480" s="221">
        <v>2.4525169361442098</v>
      </c>
      <c r="C19480" s="221">
        <v>1.6565065188294501</v>
      </c>
      <c r="D19480" s="221"/>
      <c r="E19480" s="221"/>
    </row>
    <row r="19481" spans="1:5" x14ac:dyDescent="0.25">
      <c r="A19481" s="221">
        <v>121570.503319311</v>
      </c>
      <c r="B19481" s="221">
        <v>2.5893854238615099</v>
      </c>
      <c r="C19481" s="221">
        <v>1.65656298511869</v>
      </c>
      <c r="D19481" s="221"/>
      <c r="E19481" s="221"/>
    </row>
    <row r="19482" spans="1:5" x14ac:dyDescent="0.25">
      <c r="A19482" s="221">
        <v>121571.268961522</v>
      </c>
      <c r="B19482" s="221">
        <v>0.66526426888469103</v>
      </c>
      <c r="C19482" s="221">
        <v>1.6565646481943099</v>
      </c>
      <c r="D19482" s="221"/>
      <c r="E19482" s="221"/>
    </row>
    <row r="19483" spans="1:5" x14ac:dyDescent="0.25">
      <c r="A19483" s="221">
        <v>121591.87012077701</v>
      </c>
      <c r="B19483" s="221">
        <v>0.38873135188657298</v>
      </c>
      <c r="C19483" s="221">
        <v>1.6566094069683699</v>
      </c>
      <c r="D19483" s="221"/>
      <c r="E19483" s="221"/>
    </row>
    <row r="19484" spans="1:5" x14ac:dyDescent="0.25">
      <c r="A19484" s="221">
        <v>121596.741728336</v>
      </c>
      <c r="B19484" s="221">
        <v>1.93068732337853</v>
      </c>
      <c r="C19484" s="221">
        <v>1.65661999410269</v>
      </c>
      <c r="D19484" s="221"/>
      <c r="E19484" s="221"/>
    </row>
    <row r="19485" spans="1:5" x14ac:dyDescent="0.25">
      <c r="A19485" s="221">
        <v>121608.08909103399</v>
      </c>
      <c r="B19485" s="221">
        <v>4.3209310774469296</v>
      </c>
      <c r="C19485" s="221">
        <v>1.65664465887743</v>
      </c>
      <c r="D19485" s="221"/>
      <c r="E19485" s="221"/>
    </row>
    <row r="19486" spans="1:5" x14ac:dyDescent="0.25">
      <c r="A19486" s="221">
        <v>121621.451305674</v>
      </c>
      <c r="B19486" s="221">
        <v>2.2633568114922098</v>
      </c>
      <c r="C19486" s="221">
        <v>1.65667371090843</v>
      </c>
      <c r="D19486" s="221"/>
      <c r="E19486" s="221"/>
    </row>
    <row r="19487" spans="1:5" x14ac:dyDescent="0.25">
      <c r="A19487" s="221">
        <v>121634.96667152899</v>
      </c>
      <c r="B19487" s="221">
        <v>1.8000692774228899</v>
      </c>
      <c r="C19487" s="221">
        <v>1.6567031044385301</v>
      </c>
      <c r="D19487" s="221"/>
      <c r="E19487" s="221"/>
    </row>
    <row r="19488" spans="1:5" x14ac:dyDescent="0.25">
      <c r="A19488" s="221">
        <v>121664.318312488</v>
      </c>
      <c r="B19488" s="221">
        <v>3.29403374375064</v>
      </c>
      <c r="C19488" s="221">
        <v>1.6567669685441599</v>
      </c>
      <c r="D19488" s="221"/>
      <c r="E19488" s="221"/>
    </row>
    <row r="19489" spans="1:5" x14ac:dyDescent="0.25">
      <c r="A19489" s="221">
        <v>121689.752542791</v>
      </c>
      <c r="B19489" s="221">
        <v>1.54536388402793</v>
      </c>
      <c r="C19489" s="221">
        <v>1.65682234164869</v>
      </c>
      <c r="D19489" s="221"/>
      <c r="E19489" s="221"/>
    </row>
    <row r="19490" spans="1:5" x14ac:dyDescent="0.25">
      <c r="A19490" s="221">
        <v>121724.916921034</v>
      </c>
      <c r="B19490" s="221">
        <v>0.75336917740473897</v>
      </c>
      <c r="C19490" s="221">
        <v>1.6568989481410701</v>
      </c>
      <c r="D19490" s="221"/>
      <c r="E19490" s="221"/>
    </row>
    <row r="19491" spans="1:5" x14ac:dyDescent="0.25">
      <c r="A19491" s="221">
        <v>121764.86860893499</v>
      </c>
      <c r="B19491" s="221">
        <v>2.0259513552791399</v>
      </c>
      <c r="C19491" s="221">
        <v>1.6569860539101</v>
      </c>
      <c r="D19491" s="221"/>
      <c r="E19491" s="221"/>
    </row>
    <row r="19492" spans="1:5" x14ac:dyDescent="0.25">
      <c r="A19492" s="221">
        <v>121765.73515445901</v>
      </c>
      <c r="B19492" s="221">
        <v>0.59994475427460603</v>
      </c>
      <c r="C19492" s="221">
        <v>1.65698794404385</v>
      </c>
      <c r="D19492" s="221"/>
      <c r="E19492" s="221"/>
    </row>
    <row r="19493" spans="1:5" x14ac:dyDescent="0.25">
      <c r="A19493" s="221">
        <v>121778.381983232</v>
      </c>
      <c r="B19493" s="221">
        <v>2.5622954754992402</v>
      </c>
      <c r="C19493" s="221">
        <v>1.6570155336441801</v>
      </c>
      <c r="D19493" s="221"/>
      <c r="E19493" s="221"/>
    </row>
    <row r="19494" spans="1:5" x14ac:dyDescent="0.25">
      <c r="A19494" s="221">
        <v>121780.62706011601</v>
      </c>
      <c r="B19494" s="221">
        <v>1.36246837045553</v>
      </c>
      <c r="C19494" s="221">
        <v>1.65702043215379</v>
      </c>
      <c r="D19494" s="221"/>
      <c r="E19494" s="221"/>
    </row>
    <row r="19495" spans="1:5" x14ac:dyDescent="0.25">
      <c r="A19495" s="221">
        <v>121782.501644686</v>
      </c>
      <c r="B19495" s="221">
        <v>0.92074998233733196</v>
      </c>
      <c r="C19495" s="221">
        <v>1.65702452246976</v>
      </c>
      <c r="D19495" s="221"/>
      <c r="E19495" s="221"/>
    </row>
    <row r="19496" spans="1:5" x14ac:dyDescent="0.25">
      <c r="A19496" s="221">
        <v>121842.5316418</v>
      </c>
      <c r="B19496" s="221">
        <v>-0.61385657380855796</v>
      </c>
      <c r="C19496" s="221">
        <v>1.65715559339605</v>
      </c>
      <c r="D19496" s="221"/>
      <c r="E19496" s="221"/>
    </row>
    <row r="19497" spans="1:5" x14ac:dyDescent="0.25">
      <c r="A19497" s="221">
        <v>121850.886298609</v>
      </c>
      <c r="B19497" s="221">
        <v>1.7944294063855899</v>
      </c>
      <c r="C19497" s="221">
        <v>1.65717384840307</v>
      </c>
      <c r="D19497" s="221"/>
      <c r="E19497" s="221"/>
    </row>
    <row r="19498" spans="1:5" x14ac:dyDescent="0.25">
      <c r="A19498" s="221">
        <v>121888.89075615699</v>
      </c>
      <c r="B19498" s="221">
        <v>2.0152845985890799</v>
      </c>
      <c r="C19498" s="221">
        <v>1.6572569293658801</v>
      </c>
      <c r="D19498" s="221"/>
      <c r="E19498" s="221"/>
    </row>
    <row r="19499" spans="1:5" x14ac:dyDescent="0.25">
      <c r="A19499" s="221">
        <v>121908.922911605</v>
      </c>
      <c r="B19499" s="221">
        <v>1.40914439593203</v>
      </c>
      <c r="C19499" s="221">
        <v>1.6573007482557001</v>
      </c>
      <c r="D19499" s="221"/>
      <c r="E19499" s="221"/>
    </row>
    <row r="19500" spans="1:5" x14ac:dyDescent="0.25">
      <c r="A19500" s="221">
        <v>121914.15151214899</v>
      </c>
      <c r="B19500" s="221">
        <v>2.6577210122422401</v>
      </c>
      <c r="C19500" s="221">
        <v>1.6573121884937201</v>
      </c>
      <c r="D19500" s="221"/>
      <c r="E19500" s="221"/>
    </row>
    <row r="19501" spans="1:5" x14ac:dyDescent="0.25">
      <c r="A19501" s="221">
        <v>121919.14121336601</v>
      </c>
      <c r="B19501" s="221">
        <v>1.1065404415024001</v>
      </c>
      <c r="C19501" s="221">
        <v>1.65732310719515</v>
      </c>
      <c r="D19501" s="221"/>
      <c r="E19501" s="221"/>
    </row>
    <row r="19502" spans="1:5" x14ac:dyDescent="0.25">
      <c r="A19502" s="221">
        <v>121919.211617896</v>
      </c>
      <c r="B19502" s="221">
        <v>1.5625116820712399</v>
      </c>
      <c r="C19502" s="221">
        <v>1.6573232612659199</v>
      </c>
      <c r="D19502" s="221"/>
      <c r="E19502" s="221"/>
    </row>
    <row r="19503" spans="1:5" x14ac:dyDescent="0.25">
      <c r="A19503" s="221">
        <v>121920.409957175</v>
      </c>
      <c r="B19503" s="221">
        <v>1.7210803912863799</v>
      </c>
      <c r="C19503" s="221">
        <v>1.6573258837040801</v>
      </c>
      <c r="D19503" s="221"/>
      <c r="E19503" s="221"/>
    </row>
    <row r="19504" spans="1:5" x14ac:dyDescent="0.25">
      <c r="A19504" s="221">
        <v>121933.08986863399</v>
      </c>
      <c r="B19504" s="221">
        <v>2.3972371977222502</v>
      </c>
      <c r="C19504" s="221">
        <v>1.65735363640595</v>
      </c>
      <c r="D19504" s="221"/>
      <c r="E19504" s="221"/>
    </row>
    <row r="19505" spans="1:5" x14ac:dyDescent="0.25">
      <c r="A19505" s="221">
        <v>122039.99589648801</v>
      </c>
      <c r="B19505" s="221">
        <v>1.4487549938575901</v>
      </c>
      <c r="C19505" s="221">
        <v>1.6575879177199</v>
      </c>
      <c r="D19505" s="221"/>
      <c r="E19505" s="221"/>
    </row>
    <row r="19506" spans="1:5" x14ac:dyDescent="0.25">
      <c r="A19506" s="221">
        <v>122064.89137330301</v>
      </c>
      <c r="B19506" s="221">
        <v>3.38361750538518</v>
      </c>
      <c r="C19506" s="221">
        <v>1.6576425508188</v>
      </c>
      <c r="D19506" s="221"/>
      <c r="E19506" s="221"/>
    </row>
    <row r="19507" spans="1:5" x14ac:dyDescent="0.25">
      <c r="A19507" s="221">
        <v>122098.269490195</v>
      </c>
      <c r="B19507" s="221">
        <v>1.2335539344178601</v>
      </c>
      <c r="C19507" s="221">
        <v>1.6577158436408901</v>
      </c>
      <c r="D19507" s="221"/>
      <c r="E19507" s="221"/>
    </row>
    <row r="19508" spans="1:5" x14ac:dyDescent="0.25">
      <c r="A19508" s="221">
        <v>122109.936603562</v>
      </c>
      <c r="B19508" s="221">
        <v>2.1067607012215301</v>
      </c>
      <c r="C19508" s="221">
        <v>1.6577414747216299</v>
      </c>
      <c r="D19508" s="221"/>
      <c r="E19508" s="221"/>
    </row>
    <row r="19509" spans="1:5" x14ac:dyDescent="0.25">
      <c r="A19509" s="221">
        <v>122114.187518673</v>
      </c>
      <c r="B19509" s="221">
        <v>2.3878213353539999</v>
      </c>
      <c r="C19509" s="221">
        <v>1.6577508149586799</v>
      </c>
      <c r="D19509" s="221"/>
      <c r="E19509" s="221"/>
    </row>
    <row r="19510" spans="1:5" x14ac:dyDescent="0.25">
      <c r="A19510" s="221">
        <v>122119.88112761801</v>
      </c>
      <c r="B19510" s="221">
        <v>3.2235603358643101</v>
      </c>
      <c r="C19510" s="221">
        <v>1.65776332641999</v>
      </c>
      <c r="D19510" s="221"/>
      <c r="E19510" s="221"/>
    </row>
    <row r="19511" spans="1:5" x14ac:dyDescent="0.25">
      <c r="A19511" s="221">
        <v>122159.952354743</v>
      </c>
      <c r="B19511" s="221">
        <v>1.9495855962708999</v>
      </c>
      <c r="C19511" s="221">
        <v>1.6578514231119501</v>
      </c>
      <c r="D19511" s="221"/>
      <c r="E19511" s="221"/>
    </row>
    <row r="19512" spans="1:5" x14ac:dyDescent="0.25">
      <c r="A19512" s="221">
        <v>122164.789922336</v>
      </c>
      <c r="B19512" s="221">
        <v>1.99903942858275</v>
      </c>
      <c r="C19512" s="221">
        <v>1.65786206470721</v>
      </c>
      <c r="D19512" s="221"/>
      <c r="E19512" s="221"/>
    </row>
    <row r="19513" spans="1:5" x14ac:dyDescent="0.25">
      <c r="A19513" s="221">
        <v>122190.35662737201</v>
      </c>
      <c r="B19513" s="221">
        <v>4.9515588945684899</v>
      </c>
      <c r="C19513" s="221">
        <v>1.65791831586184</v>
      </c>
      <c r="D19513" s="221"/>
      <c r="E19513" s="221"/>
    </row>
    <row r="19514" spans="1:5" x14ac:dyDescent="0.25">
      <c r="A19514" s="221">
        <v>122231.44230957</v>
      </c>
      <c r="B19514" s="221">
        <v>1.5172645359572901</v>
      </c>
      <c r="C19514" s="221">
        <v>1.65800877576414</v>
      </c>
      <c r="D19514" s="221"/>
      <c r="E19514" s="221"/>
    </row>
    <row r="19515" spans="1:5" x14ac:dyDescent="0.25">
      <c r="A19515" s="221">
        <v>122233.666685808</v>
      </c>
      <c r="B19515" s="221">
        <v>0.97088980426345295</v>
      </c>
      <c r="C19515" s="221">
        <v>1.6580136754481201</v>
      </c>
      <c r="D19515" s="221"/>
      <c r="E19515" s="221"/>
    </row>
    <row r="19516" spans="1:5" x14ac:dyDescent="0.25">
      <c r="A19516" s="221">
        <v>122251.77397255901</v>
      </c>
      <c r="B19516" s="221">
        <v>2.0952154027347598</v>
      </c>
      <c r="C19516" s="221">
        <v>1.6580535691415901</v>
      </c>
      <c r="D19516" s="221"/>
      <c r="E19516" s="221"/>
    </row>
    <row r="19517" spans="1:5" x14ac:dyDescent="0.25">
      <c r="A19517" s="221">
        <v>122257.072701578</v>
      </c>
      <c r="B19517" s="221">
        <v>1.11752601044195</v>
      </c>
      <c r="C19517" s="221">
        <v>1.65806524603503</v>
      </c>
      <c r="D19517" s="221"/>
      <c r="E19517" s="221"/>
    </row>
    <row r="19518" spans="1:5" x14ac:dyDescent="0.25">
      <c r="A19518" s="221">
        <v>122274.791818775</v>
      </c>
      <c r="B19518" s="221">
        <v>1.69168214388313</v>
      </c>
      <c r="C19518" s="221">
        <v>1.6581043031887801</v>
      </c>
      <c r="D19518" s="221"/>
      <c r="E19518" s="221"/>
    </row>
    <row r="19519" spans="1:5" x14ac:dyDescent="0.25">
      <c r="A19519" s="221">
        <v>122341.599749906</v>
      </c>
      <c r="B19519" s="221">
        <v>3.3738555561129799</v>
      </c>
      <c r="C19519" s="221">
        <v>1.6582516916952701</v>
      </c>
      <c r="D19519" s="221"/>
      <c r="E19519" s="221"/>
    </row>
    <row r="19520" spans="1:5" x14ac:dyDescent="0.25">
      <c r="A19520" s="221">
        <v>122373.270639974</v>
      </c>
      <c r="B19520" s="221">
        <v>1.99060735213095</v>
      </c>
      <c r="C19520" s="221">
        <v>1.65832163302437</v>
      </c>
      <c r="D19520" s="221"/>
      <c r="E19520" s="221"/>
    </row>
    <row r="19521" spans="1:5" x14ac:dyDescent="0.25">
      <c r="A19521" s="221">
        <v>122380.15323140701</v>
      </c>
      <c r="B19521" s="221">
        <v>1.3229627893669</v>
      </c>
      <c r="C19521" s="221">
        <v>1.65833683838214</v>
      </c>
      <c r="D19521" s="221"/>
      <c r="E19521" s="221"/>
    </row>
    <row r="19522" spans="1:5" x14ac:dyDescent="0.25">
      <c r="A19522" s="221">
        <v>122395.068443032</v>
      </c>
      <c r="B19522" s="221">
        <v>0.84013002191643005</v>
      </c>
      <c r="C19522" s="221">
        <v>1.6583697971264999</v>
      </c>
      <c r="D19522" s="221"/>
      <c r="E19522" s="221"/>
    </row>
    <row r="19523" spans="1:5" x14ac:dyDescent="0.25">
      <c r="A19523" s="221">
        <v>122437.01459454</v>
      </c>
      <c r="B19523" s="221">
        <v>0.89758203720982099</v>
      </c>
      <c r="C19523" s="221">
        <v>1.65846254093444</v>
      </c>
      <c r="D19523" s="221"/>
      <c r="E19523" s="221"/>
    </row>
    <row r="19524" spans="1:5" x14ac:dyDescent="0.25">
      <c r="A19524" s="221">
        <v>122495.920505573</v>
      </c>
      <c r="B19524" s="221">
        <v>1.90363561091127</v>
      </c>
      <c r="C19524" s="221">
        <v>1.65859291661744</v>
      </c>
      <c r="D19524" s="221"/>
      <c r="E19524" s="221"/>
    </row>
    <row r="19525" spans="1:5" x14ac:dyDescent="0.25">
      <c r="A19525" s="221">
        <v>122498.94672637701</v>
      </c>
      <c r="B19525" s="221">
        <v>1.5476865132539199</v>
      </c>
      <c r="C19525" s="221">
        <v>1.6585996187162</v>
      </c>
      <c r="D19525" s="221"/>
      <c r="E19525" s="221"/>
    </row>
    <row r="19526" spans="1:5" x14ac:dyDescent="0.25">
      <c r="A19526" s="221">
        <v>122525.20746672399</v>
      </c>
      <c r="B19526" s="221">
        <v>2.9347512694764899</v>
      </c>
      <c r="C19526" s="221">
        <v>1.65865779497284</v>
      </c>
      <c r="D19526" s="221"/>
      <c r="E19526" s="221"/>
    </row>
    <row r="19527" spans="1:5" x14ac:dyDescent="0.25">
      <c r="A19527" s="221">
        <v>122531.979114649</v>
      </c>
      <c r="B19527" s="221">
        <v>1.6720911929850399</v>
      </c>
      <c r="C19527" s="221">
        <v>1.6586728014268599</v>
      </c>
      <c r="D19527" s="221"/>
      <c r="E19527" s="221"/>
    </row>
    <row r="19528" spans="1:5" x14ac:dyDescent="0.25">
      <c r="A19528" s="221">
        <v>122567.033729847</v>
      </c>
      <c r="B19528" s="221">
        <v>1.2963257120879501</v>
      </c>
      <c r="C19528" s="221">
        <v>1.65875051782184</v>
      </c>
      <c r="D19528" s="221"/>
      <c r="E19528" s="221"/>
    </row>
    <row r="19529" spans="1:5" x14ac:dyDescent="0.25">
      <c r="A19529" s="221">
        <v>122577.781217108</v>
      </c>
      <c r="B19529" s="221">
        <v>1.4521956885785301</v>
      </c>
      <c r="C19529" s="221">
        <v>1.65877435596374</v>
      </c>
      <c r="D19529" s="221"/>
      <c r="E19529" s="221"/>
    </row>
    <row r="19530" spans="1:5" x14ac:dyDescent="0.25">
      <c r="A19530" s="221">
        <v>122577.956599588</v>
      </c>
      <c r="B19530" s="221">
        <v>1.5334645271289</v>
      </c>
      <c r="C19530" s="221">
        <v>1.6587747450099199</v>
      </c>
      <c r="D19530" s="221"/>
      <c r="E19530" s="221"/>
    </row>
    <row r="19531" spans="1:5" x14ac:dyDescent="0.25">
      <c r="A19531" s="221">
        <v>122578.585898123</v>
      </c>
      <c r="B19531" s="221">
        <v>2.6742511176100199</v>
      </c>
      <c r="C19531" s="221">
        <v>1.6587761409770201</v>
      </c>
      <c r="D19531" s="221"/>
      <c r="E19531" s="221"/>
    </row>
    <row r="19532" spans="1:5" x14ac:dyDescent="0.25">
      <c r="A19532" s="221">
        <v>122596.798747981</v>
      </c>
      <c r="B19532" s="221">
        <v>1.6214136376547801</v>
      </c>
      <c r="C19532" s="221">
        <v>1.65881655089456</v>
      </c>
      <c r="D19532" s="221"/>
      <c r="E19532" s="221"/>
    </row>
    <row r="19533" spans="1:5" x14ac:dyDescent="0.25">
      <c r="A19533" s="221">
        <v>122616.561664334</v>
      </c>
      <c r="B19533" s="221">
        <v>2.8829748609974</v>
      </c>
      <c r="C19533" s="221">
        <v>1.6588604149513999</v>
      </c>
      <c r="D19533" s="221"/>
      <c r="E19533" s="221"/>
    </row>
    <row r="19534" spans="1:5" x14ac:dyDescent="0.25">
      <c r="A19534" s="221">
        <v>122651.17975318999</v>
      </c>
      <c r="B19534" s="221">
        <v>2.8179409736951002</v>
      </c>
      <c r="C19534" s="221">
        <v>1.65893729368466</v>
      </c>
      <c r="D19534" s="221"/>
      <c r="E19534" s="221"/>
    </row>
    <row r="19535" spans="1:5" x14ac:dyDescent="0.25">
      <c r="A19535" s="221">
        <v>122675.54706161399</v>
      </c>
      <c r="B19535" s="221">
        <v>0.53135400083719198</v>
      </c>
      <c r="C19535" s="221">
        <v>1.65899143976229</v>
      </c>
      <c r="D19535" s="221"/>
      <c r="E19535" s="221"/>
    </row>
    <row r="19536" spans="1:5" x14ac:dyDescent="0.25">
      <c r="A19536" s="221">
        <v>122688.476019993</v>
      </c>
      <c r="B19536" s="221">
        <v>3.0244774027570398</v>
      </c>
      <c r="C19536" s="221">
        <v>1.6590201796294699</v>
      </c>
      <c r="D19536" s="221"/>
      <c r="E19536" s="221"/>
    </row>
    <row r="19537" spans="1:5" x14ac:dyDescent="0.25">
      <c r="A19537" s="221">
        <v>122688.673024552</v>
      </c>
      <c r="B19537" s="221">
        <v>2.2213401522940299</v>
      </c>
      <c r="C19537" s="221">
        <v>1.6590206176201201</v>
      </c>
      <c r="D19537" s="221"/>
      <c r="E19537" s="221"/>
    </row>
    <row r="19538" spans="1:5" x14ac:dyDescent="0.25">
      <c r="A19538" s="221">
        <v>122716.051637078</v>
      </c>
      <c r="B19538" s="221">
        <v>0.82190042090848303</v>
      </c>
      <c r="C19538" s="221">
        <v>1.6590815024160299</v>
      </c>
      <c r="D19538" s="221"/>
      <c r="E19538" s="221"/>
    </row>
    <row r="19539" spans="1:5" x14ac:dyDescent="0.25">
      <c r="A19539" s="221">
        <v>122769.79606066699</v>
      </c>
      <c r="B19539" s="221">
        <v>1.3509980908094501</v>
      </c>
      <c r="C19539" s="221">
        <v>1.65920111625609</v>
      </c>
      <c r="D19539" s="221"/>
      <c r="E19539" s="221"/>
    </row>
    <row r="19540" spans="1:5" x14ac:dyDescent="0.25">
      <c r="A19540" s="221">
        <v>122773.06101106</v>
      </c>
      <c r="B19540" s="221">
        <v>1.47076735565699</v>
      </c>
      <c r="C19540" s="221">
        <v>1.65920838703065</v>
      </c>
      <c r="D19540" s="221"/>
      <c r="E19540" s="221"/>
    </row>
    <row r="19541" spans="1:5" x14ac:dyDescent="0.25">
      <c r="A19541" s="221">
        <v>122826.90310270101</v>
      </c>
      <c r="B19541" s="221">
        <v>1.41262749369782</v>
      </c>
      <c r="C19541" s="221">
        <v>1.6593283537272601</v>
      </c>
      <c r="D19541" s="221"/>
      <c r="E19541" s="221"/>
    </row>
    <row r="19542" spans="1:5" x14ac:dyDescent="0.25">
      <c r="A19542" s="221">
        <v>122871.77464349499</v>
      </c>
      <c r="B19542" s="221">
        <v>1.89122482689894</v>
      </c>
      <c r="C19542" s="221">
        <v>1.65942843061364</v>
      </c>
      <c r="D19542" s="221"/>
      <c r="E19542" s="221"/>
    </row>
    <row r="19543" spans="1:5" x14ac:dyDescent="0.25">
      <c r="A19543" s="221">
        <v>122989.503938799</v>
      </c>
      <c r="B19543" s="221">
        <v>-0.56165244741674902</v>
      </c>
      <c r="C19543" s="221">
        <v>1.6596914217754799</v>
      </c>
      <c r="D19543" s="221"/>
      <c r="E19543" s="221"/>
    </row>
    <row r="19544" spans="1:5" x14ac:dyDescent="0.25">
      <c r="A19544" s="221">
        <v>123016.808899408</v>
      </c>
      <c r="B19544" s="221">
        <v>1.33377211514794</v>
      </c>
      <c r="C19544" s="221">
        <v>1.6597525038747301</v>
      </c>
      <c r="D19544" s="221"/>
      <c r="E19544" s="221"/>
    </row>
    <row r="19545" spans="1:5" x14ac:dyDescent="0.25">
      <c r="A19545" s="221">
        <v>123053.256571936</v>
      </c>
      <c r="B19545" s="221">
        <v>3.6706437611081899</v>
      </c>
      <c r="C19545" s="221">
        <v>1.65983408913705</v>
      </c>
      <c r="D19545" s="221"/>
      <c r="E19545" s="221"/>
    </row>
    <row r="19546" spans="1:5" x14ac:dyDescent="0.25">
      <c r="A19546" s="221">
        <v>123061.631159799</v>
      </c>
      <c r="B19546" s="221">
        <v>1.4820805770791701</v>
      </c>
      <c r="C19546" s="221">
        <v>1.65985284316219</v>
      </c>
      <c r="D19546" s="221"/>
      <c r="E19546" s="221"/>
    </row>
    <row r="19547" spans="1:5" x14ac:dyDescent="0.25">
      <c r="A19547" s="221">
        <v>123072.96620800201</v>
      </c>
      <c r="B19547" s="221">
        <v>1.87370282613637</v>
      </c>
      <c r="C19547" s="221">
        <v>1.6598782316876901</v>
      </c>
      <c r="D19547" s="221"/>
      <c r="E19547" s="221"/>
    </row>
    <row r="19548" spans="1:5" x14ac:dyDescent="0.25">
      <c r="A19548" s="221">
        <v>123111.115067174</v>
      </c>
      <c r="B19548" s="221">
        <v>1.2266817774976499</v>
      </c>
      <c r="C19548" s="221">
        <v>1.65996371944015</v>
      </c>
      <c r="D19548" s="221"/>
      <c r="E19548" s="221"/>
    </row>
    <row r="19549" spans="1:5" x14ac:dyDescent="0.25">
      <c r="A19549" s="221">
        <v>123128.06194579499</v>
      </c>
      <c r="B19549" s="221">
        <v>2.0850778091298299</v>
      </c>
      <c r="C19549" s="221">
        <v>1.66000171593334</v>
      </c>
      <c r="D19549" s="221"/>
      <c r="E19549" s="221"/>
    </row>
    <row r="19550" spans="1:5" x14ac:dyDescent="0.25">
      <c r="A19550" s="221">
        <v>123170.513759931</v>
      </c>
      <c r="B19550" s="221">
        <v>2.09071082060612</v>
      </c>
      <c r="C19550" s="221">
        <v>1.66009695146183</v>
      </c>
      <c r="D19550" s="221"/>
      <c r="E19550" s="221"/>
    </row>
    <row r="19551" spans="1:5" x14ac:dyDescent="0.25">
      <c r="A19551" s="221">
        <v>123193.398064512</v>
      </c>
      <c r="B19551" s="221">
        <v>1.5278394398516899</v>
      </c>
      <c r="C19551" s="221">
        <v>1.6601483219523001</v>
      </c>
      <c r="D19551" s="221"/>
      <c r="E19551" s="221"/>
    </row>
    <row r="19552" spans="1:5" x14ac:dyDescent="0.25">
      <c r="A19552" s="221">
        <v>123308.843983213</v>
      </c>
      <c r="B19552" s="221">
        <v>1.8504299580830199</v>
      </c>
      <c r="C19552" s="221">
        <v>1.6604078179222399</v>
      </c>
      <c r="D19552" s="221"/>
      <c r="E19552" s="221"/>
    </row>
    <row r="19553" spans="1:5" x14ac:dyDescent="0.25">
      <c r="A19553" s="221">
        <v>123486.62252324</v>
      </c>
      <c r="B19553" s="221">
        <v>0.24539735983581901</v>
      </c>
      <c r="C19553" s="221">
        <v>1.66080853956792</v>
      </c>
      <c r="D19553" s="221"/>
      <c r="E19553" s="221"/>
    </row>
    <row r="19554" spans="1:5" x14ac:dyDescent="0.25">
      <c r="A19554" s="221">
        <v>123509.42446096901</v>
      </c>
      <c r="B19554" s="221">
        <v>2.7423177266894201</v>
      </c>
      <c r="C19554" s="221">
        <v>1.66086003362543</v>
      </c>
      <c r="D19554" s="221"/>
      <c r="E19554" s="221"/>
    </row>
    <row r="19555" spans="1:5" x14ac:dyDescent="0.25">
      <c r="A19555" s="221">
        <v>123568.73666634499</v>
      </c>
      <c r="B19555" s="221">
        <v>3.23828738977328</v>
      </c>
      <c r="C19555" s="221">
        <v>1.66099408269983</v>
      </c>
      <c r="D19555" s="221"/>
      <c r="E19555" s="221"/>
    </row>
    <row r="19556" spans="1:5" x14ac:dyDescent="0.25">
      <c r="A19556" s="221">
        <v>123587.711497928</v>
      </c>
      <c r="B19556" s="221">
        <v>4.2283166859997001</v>
      </c>
      <c r="C19556" s="221">
        <v>1.6610369983441</v>
      </c>
      <c r="D19556" s="221"/>
      <c r="E19556" s="221"/>
    </row>
    <row r="19557" spans="1:5" x14ac:dyDescent="0.25">
      <c r="A19557" s="221">
        <v>123609.80560504401</v>
      </c>
      <c r="B19557" s="221">
        <v>-1.7948882471863199E-3</v>
      </c>
      <c r="C19557" s="221">
        <v>1.66108698804683</v>
      </c>
      <c r="D19557" s="221"/>
      <c r="E19557" s="221"/>
    </row>
    <row r="19558" spans="1:5" x14ac:dyDescent="0.25">
      <c r="A19558" s="221">
        <v>123613.56972730299</v>
      </c>
      <c r="B19558" s="221">
        <v>1.24321978645012</v>
      </c>
      <c r="C19558" s="221">
        <v>1.66109550672996</v>
      </c>
      <c r="D19558" s="221"/>
      <c r="E19558" s="221"/>
    </row>
    <row r="19559" spans="1:5" x14ac:dyDescent="0.25">
      <c r="A19559" s="221">
        <v>123627.25929516699</v>
      </c>
      <c r="B19559" s="221">
        <v>0.670820461579269</v>
      </c>
      <c r="C19559" s="221">
        <v>1.6611264929819101</v>
      </c>
      <c r="D19559" s="221"/>
      <c r="E19559" s="221"/>
    </row>
    <row r="19560" spans="1:5" x14ac:dyDescent="0.25">
      <c r="A19560" s="221">
        <v>123648.497440138</v>
      </c>
      <c r="B19560" s="221">
        <v>1.29696371429788</v>
      </c>
      <c r="C19560" s="221">
        <v>1.6611745810096099</v>
      </c>
      <c r="D19560" s="221"/>
      <c r="E19560" s="221"/>
    </row>
    <row r="19561" spans="1:5" x14ac:dyDescent="0.25">
      <c r="A19561" s="221">
        <v>123663.498713566</v>
      </c>
      <c r="B19561" s="221">
        <v>-0.95054073377259796</v>
      </c>
      <c r="C19561" s="221">
        <v>1.6612085587660199</v>
      </c>
      <c r="D19561" s="221"/>
      <c r="E19561" s="221"/>
    </row>
    <row r="19562" spans="1:5" x14ac:dyDescent="0.25">
      <c r="A19562" s="221">
        <v>123677.725301894</v>
      </c>
      <c r="B19562" s="221">
        <v>1.3169609450737201</v>
      </c>
      <c r="C19562" s="221">
        <v>1.66124079060545</v>
      </c>
      <c r="D19562" s="221"/>
      <c r="E19562" s="221"/>
    </row>
    <row r="19563" spans="1:5" x14ac:dyDescent="0.25">
      <c r="A19563" s="221">
        <v>123695.50520643299</v>
      </c>
      <c r="B19563" s="221">
        <v>1.43137090991057</v>
      </c>
      <c r="C19563" s="221">
        <v>1.66128108480654</v>
      </c>
      <c r="D19563" s="221"/>
      <c r="E19563" s="221"/>
    </row>
    <row r="19564" spans="1:5" x14ac:dyDescent="0.25">
      <c r="A19564" s="221">
        <v>123697.08655792401</v>
      </c>
      <c r="B19564" s="221">
        <v>1.27335652569236</v>
      </c>
      <c r="C19564" s="221">
        <v>1.6612846692305701</v>
      </c>
      <c r="D19564" s="221"/>
      <c r="E19564" s="221"/>
    </row>
    <row r="19565" spans="1:5" x14ac:dyDescent="0.25">
      <c r="A19565" s="221">
        <v>123785.12118385499</v>
      </c>
      <c r="B19565" s="221">
        <v>0.94346105466323005</v>
      </c>
      <c r="C19565" s="221">
        <v>1.66148438110519</v>
      </c>
      <c r="D19565" s="221"/>
      <c r="E19565" s="221"/>
    </row>
    <row r="19566" spans="1:5" x14ac:dyDescent="0.25">
      <c r="A19566" s="221">
        <v>123808.647933268</v>
      </c>
      <c r="B19566" s="221">
        <v>1.4104012553218801</v>
      </c>
      <c r="C19566" s="221">
        <v>1.6615378078018599</v>
      </c>
      <c r="D19566" s="221"/>
      <c r="E19566" s="221"/>
    </row>
    <row r="19567" spans="1:5" x14ac:dyDescent="0.25">
      <c r="A19567" s="221">
        <v>123857.253909197</v>
      </c>
      <c r="B19567" s="221">
        <v>1.6783968866316501</v>
      </c>
      <c r="C19567" s="221">
        <v>1.6616482597382001</v>
      </c>
      <c r="D19567" s="221"/>
      <c r="E19567" s="221"/>
    </row>
    <row r="19568" spans="1:5" x14ac:dyDescent="0.25">
      <c r="A19568" s="221">
        <v>123857.56742037401</v>
      </c>
      <c r="B19568" s="221">
        <v>1.99987746473409</v>
      </c>
      <c r="C19568" s="221">
        <v>1.66164897247821</v>
      </c>
      <c r="D19568" s="221"/>
      <c r="E19568" s="221"/>
    </row>
    <row r="19569" spans="1:5" x14ac:dyDescent="0.25">
      <c r="A19569" s="221">
        <v>123858.712379971</v>
      </c>
      <c r="B19569" s="221">
        <v>1.3523672684389301</v>
      </c>
      <c r="C19569" s="221">
        <v>1.66165157547758</v>
      </c>
      <c r="D19569" s="221"/>
      <c r="E19569" s="221"/>
    </row>
    <row r="19570" spans="1:5" x14ac:dyDescent="0.25">
      <c r="A19570" s="221">
        <v>123859.529473873</v>
      </c>
      <c r="B19570" s="221">
        <v>1.8087298265404099</v>
      </c>
      <c r="C19570" s="221">
        <v>1.6616534331266</v>
      </c>
      <c r="D19570" s="221"/>
      <c r="E19570" s="221"/>
    </row>
    <row r="19571" spans="1:5" x14ac:dyDescent="0.25">
      <c r="A19571" s="221">
        <v>123877.961605983</v>
      </c>
      <c r="B19571" s="221">
        <v>0.84459079386478597</v>
      </c>
      <c r="C19571" s="221">
        <v>1.6616953456342101</v>
      </c>
      <c r="D19571" s="221"/>
      <c r="E19571" s="221"/>
    </row>
    <row r="19572" spans="1:5" x14ac:dyDescent="0.25">
      <c r="A19572" s="221">
        <v>123897.232984257</v>
      </c>
      <c r="B19572" s="221">
        <v>0.77099774945017496</v>
      </c>
      <c r="C19572" s="221">
        <v>1.6617391815720399</v>
      </c>
      <c r="D19572" s="221"/>
      <c r="E19572" s="221"/>
    </row>
    <row r="19573" spans="1:5" x14ac:dyDescent="0.25">
      <c r="A19573" s="221">
        <v>123917.179143683</v>
      </c>
      <c r="B19573" s="221">
        <v>1.7267519202638999</v>
      </c>
      <c r="C19573" s="221">
        <v>1.6617845686311199</v>
      </c>
      <c r="D19573" s="221"/>
      <c r="E19573" s="221"/>
    </row>
    <row r="19574" spans="1:5" x14ac:dyDescent="0.25">
      <c r="A19574" s="221">
        <v>123953.53615669299</v>
      </c>
      <c r="B19574" s="221">
        <v>2.4290135075186101</v>
      </c>
      <c r="C19574" s="221">
        <v>1.6618673406201701</v>
      </c>
      <c r="D19574" s="221"/>
      <c r="E19574" s="221"/>
    </row>
    <row r="19575" spans="1:5" x14ac:dyDescent="0.25">
      <c r="A19575" s="221">
        <v>123992.83191393501</v>
      </c>
      <c r="B19575" s="221">
        <v>2.29681808334337</v>
      </c>
      <c r="C19575" s="221">
        <v>1.6619568645246099</v>
      </c>
      <c r="D19575" s="221"/>
      <c r="E19575" s="221"/>
    </row>
    <row r="19576" spans="1:5" x14ac:dyDescent="0.25">
      <c r="A19576" s="221">
        <v>124037.882642981</v>
      </c>
      <c r="B19576" s="221">
        <v>1.47920514710367</v>
      </c>
      <c r="C19576" s="221">
        <v>1.66205957780116</v>
      </c>
      <c r="D19576" s="221"/>
      <c r="E19576" s="221"/>
    </row>
    <row r="19577" spans="1:5" x14ac:dyDescent="0.25">
      <c r="A19577" s="221">
        <v>124038.29246074401</v>
      </c>
      <c r="B19577" s="221">
        <v>0.73490179332580396</v>
      </c>
      <c r="C19577" s="221">
        <v>1.6620605125474801</v>
      </c>
      <c r="D19577" s="221"/>
      <c r="E19577" s="221"/>
    </row>
    <row r="19578" spans="1:5" x14ac:dyDescent="0.25">
      <c r="A19578" s="221">
        <v>124068.280525676</v>
      </c>
      <c r="B19578" s="221">
        <v>0.85624774169474904</v>
      </c>
      <c r="C19578" s="221">
        <v>1.6621289305487601</v>
      </c>
      <c r="D19578" s="221"/>
      <c r="E19578" s="221"/>
    </row>
    <row r="19579" spans="1:5" x14ac:dyDescent="0.25">
      <c r="A19579" s="221">
        <v>124076.752443162</v>
      </c>
      <c r="B19579" s="221">
        <v>0.68010040827075602</v>
      </c>
      <c r="C19579" s="221">
        <v>1.66214826598632</v>
      </c>
      <c r="D19579" s="221"/>
      <c r="E19579" s="221"/>
    </row>
    <row r="19580" spans="1:5" x14ac:dyDescent="0.25">
      <c r="A19580" s="221">
        <v>124141.642875063</v>
      </c>
      <c r="B19580" s="221">
        <v>1.6410568370042</v>
      </c>
      <c r="C19580" s="221">
        <v>1.66229646285289</v>
      </c>
      <c r="D19580" s="221"/>
      <c r="E19580" s="221"/>
    </row>
    <row r="19581" spans="1:5" x14ac:dyDescent="0.25">
      <c r="A19581" s="221">
        <v>124152.336340758</v>
      </c>
      <c r="B19581" s="221">
        <v>0.80488279805923701</v>
      </c>
      <c r="C19581" s="221">
        <v>1.66232090114724</v>
      </c>
      <c r="D19581" s="221"/>
      <c r="E19581" s="221"/>
    </row>
    <row r="19582" spans="1:5" x14ac:dyDescent="0.25">
      <c r="A19582" s="221">
        <v>124218.791248197</v>
      </c>
      <c r="B19582" s="221">
        <v>1.51288353505676</v>
      </c>
      <c r="C19582" s="221">
        <v>1.6624728783953999</v>
      </c>
      <c r="D19582" s="221"/>
      <c r="E19582" s="221"/>
    </row>
    <row r="19583" spans="1:5" x14ac:dyDescent="0.25">
      <c r="A19583" s="221">
        <v>124218.923918171</v>
      </c>
      <c r="B19583" s="221">
        <v>1.69912259905924</v>
      </c>
      <c r="C19583" s="221">
        <v>1.66247318198142</v>
      </c>
      <c r="D19583" s="221"/>
      <c r="E19583" s="221"/>
    </row>
    <row r="19584" spans="1:5" x14ac:dyDescent="0.25">
      <c r="A19584" s="221">
        <v>124292.771930231</v>
      </c>
      <c r="B19584" s="221">
        <v>-2.7852291416788901</v>
      </c>
      <c r="C19584" s="221">
        <v>1.6626422779235599</v>
      </c>
      <c r="D19584" s="221"/>
      <c r="E19584" s="221"/>
    </row>
    <row r="19585" spans="1:5" x14ac:dyDescent="0.25">
      <c r="A19585" s="221">
        <v>124327.07456157</v>
      </c>
      <c r="B19585" s="221">
        <v>3.1883074642934401</v>
      </c>
      <c r="C19585" s="221">
        <v>1.6627208987475901</v>
      </c>
      <c r="D19585" s="221"/>
      <c r="E19585" s="221"/>
    </row>
    <row r="19586" spans="1:5" x14ac:dyDescent="0.25">
      <c r="A19586" s="221">
        <v>124331.428947725</v>
      </c>
      <c r="B19586" s="221">
        <v>4.1607537388633498</v>
      </c>
      <c r="C19586" s="221">
        <v>1.6627308823042299</v>
      </c>
      <c r="D19586" s="221"/>
      <c r="E19586" s="221"/>
    </row>
    <row r="19587" spans="1:5" x14ac:dyDescent="0.25">
      <c r="A19587" s="221">
        <v>124352.56891088501</v>
      </c>
      <c r="B19587" s="221">
        <v>0.188316171010428</v>
      </c>
      <c r="C19587" s="221">
        <v>1.6627793620307501</v>
      </c>
      <c r="D19587" s="221"/>
      <c r="E19587" s="221"/>
    </row>
    <row r="19588" spans="1:5" x14ac:dyDescent="0.25">
      <c r="A19588" s="221">
        <v>124369.220237705</v>
      </c>
      <c r="B19588" s="221">
        <v>2.07046745331139</v>
      </c>
      <c r="C19588" s="221">
        <v>1.6628175607920701</v>
      </c>
      <c r="D19588" s="221"/>
      <c r="E19588" s="221"/>
    </row>
    <row r="19589" spans="1:5" x14ac:dyDescent="0.25">
      <c r="A19589" s="221">
        <v>124397.62087276499</v>
      </c>
      <c r="B19589" s="221">
        <v>2.2550329637209998</v>
      </c>
      <c r="C19589" s="221">
        <v>1.66288273882976</v>
      </c>
      <c r="D19589" s="221"/>
      <c r="E19589" s="221"/>
    </row>
    <row r="19590" spans="1:5" x14ac:dyDescent="0.25">
      <c r="A19590" s="221">
        <v>124428.527941286</v>
      </c>
      <c r="B19590" s="221">
        <v>2.1457600213247199</v>
      </c>
      <c r="C19590" s="221">
        <v>1.6629537056624899</v>
      </c>
      <c r="D19590" s="221"/>
      <c r="E19590" s="221"/>
    </row>
    <row r="19591" spans="1:5" x14ac:dyDescent="0.25">
      <c r="A19591" s="221">
        <v>124445.36222331801</v>
      </c>
      <c r="B19591" s="221">
        <v>2.66488448340982</v>
      </c>
      <c r="C19591" s="221">
        <v>1.6629923756903899</v>
      </c>
      <c r="D19591" s="221"/>
      <c r="E19591" s="221"/>
    </row>
    <row r="19592" spans="1:5" x14ac:dyDescent="0.25">
      <c r="A19592" s="221">
        <v>124531.648309721</v>
      </c>
      <c r="B19592" s="221">
        <v>0.71520909777955699</v>
      </c>
      <c r="C19592" s="221">
        <v>1.6631907618880399</v>
      </c>
      <c r="D19592" s="221"/>
      <c r="E19592" s="221"/>
    </row>
    <row r="19593" spans="1:5" x14ac:dyDescent="0.25">
      <c r="A19593" s="221">
        <v>124587.96769073899</v>
      </c>
      <c r="B19593" s="221">
        <v>3.3322128716602601</v>
      </c>
      <c r="C19593" s="221">
        <v>1.6633204101510199</v>
      </c>
      <c r="D19593" s="221"/>
      <c r="E19593" s="221"/>
    </row>
    <row r="19594" spans="1:5" x14ac:dyDescent="0.25">
      <c r="A19594" s="221">
        <v>124591.487750007</v>
      </c>
      <c r="B19594" s="221">
        <v>2.0998931142579802</v>
      </c>
      <c r="C19594" s="221">
        <v>1.6633285175914401</v>
      </c>
      <c r="D19594" s="221"/>
      <c r="E19594" s="221"/>
    </row>
    <row r="19595" spans="1:5" x14ac:dyDescent="0.25">
      <c r="A19595" s="221">
        <v>124592.543337795</v>
      </c>
      <c r="B19595" s="221">
        <v>1.63476613197746</v>
      </c>
      <c r="C19595" s="221">
        <v>1.66333094892936</v>
      </c>
      <c r="D19595" s="221"/>
      <c r="E19595" s="221"/>
    </row>
    <row r="19596" spans="1:5" x14ac:dyDescent="0.25">
      <c r="A19596" s="221">
        <v>124606.323735607</v>
      </c>
      <c r="B19596" s="221">
        <v>1.43050345767579</v>
      </c>
      <c r="C19596" s="221">
        <v>1.66336269342177</v>
      </c>
      <c r="D19596" s="221"/>
      <c r="E19596" s="221"/>
    </row>
    <row r="19597" spans="1:5" x14ac:dyDescent="0.25">
      <c r="A19597" s="221">
        <v>124619.69943326199</v>
      </c>
      <c r="B19597" s="221">
        <v>1.7286240773734201</v>
      </c>
      <c r="C19597" s="221">
        <v>1.6633935128723201</v>
      </c>
      <c r="D19597" s="221"/>
      <c r="E19597" s="221"/>
    </row>
    <row r="19598" spans="1:5" x14ac:dyDescent="0.25">
      <c r="A19598" s="221">
        <v>124650.90306687</v>
      </c>
      <c r="B19598" s="221">
        <v>1.5414496826331701</v>
      </c>
      <c r="C19598" s="221">
        <v>1.6634654379787199</v>
      </c>
      <c r="D19598" s="221"/>
      <c r="E19598" s="221"/>
    </row>
    <row r="19599" spans="1:5" x14ac:dyDescent="0.25">
      <c r="A19599" s="221">
        <v>124753.92359607499</v>
      </c>
      <c r="B19599" s="221">
        <v>2.0042799189557998</v>
      </c>
      <c r="C19599" s="221">
        <v>1.66370317660769</v>
      </c>
      <c r="D19599" s="221"/>
      <c r="E19599" s="221"/>
    </row>
    <row r="19600" spans="1:5" x14ac:dyDescent="0.25">
      <c r="A19600" s="221">
        <v>124826.24233554699</v>
      </c>
      <c r="B19600" s="221">
        <v>1.22490664847947</v>
      </c>
      <c r="C19600" s="221">
        <v>1.66387031539116</v>
      </c>
      <c r="D19600" s="221"/>
      <c r="E19600" s="221"/>
    </row>
    <row r="19601" spans="1:5" x14ac:dyDescent="0.25">
      <c r="A19601" s="221">
        <v>124838.74266259601</v>
      </c>
      <c r="B19601" s="221">
        <v>1.45846036119144</v>
      </c>
      <c r="C19601" s="221">
        <v>1.66389922624097</v>
      </c>
      <c r="D19601" s="221"/>
      <c r="E19601" s="221"/>
    </row>
    <row r="19602" spans="1:5" x14ac:dyDescent="0.25">
      <c r="A19602" s="221">
        <v>124861.241307551</v>
      </c>
      <c r="B19602" s="221">
        <v>1.2034117710749199</v>
      </c>
      <c r="C19602" s="221">
        <v>1.6639512767150599</v>
      </c>
      <c r="D19602" s="221"/>
      <c r="E19602" s="221"/>
    </row>
    <row r="19603" spans="1:5" x14ac:dyDescent="0.25">
      <c r="A19603" s="221">
        <v>124864.251241379</v>
      </c>
      <c r="B19603" s="221">
        <v>1.86345549993603</v>
      </c>
      <c r="C19603" s="221">
        <v>1.6639582416824299</v>
      </c>
      <c r="D19603" s="221"/>
      <c r="E19603" s="221"/>
    </row>
    <row r="19604" spans="1:5" x14ac:dyDescent="0.25">
      <c r="A19604" s="221">
        <v>124902.97071954</v>
      </c>
      <c r="B19604" s="221">
        <v>1.9995601719286999</v>
      </c>
      <c r="C19604" s="221">
        <v>1.6640478699197301</v>
      </c>
      <c r="D19604" s="221"/>
      <c r="E19604" s="221"/>
    </row>
    <row r="19605" spans="1:5" x14ac:dyDescent="0.25">
      <c r="A19605" s="221">
        <v>124955.295906025</v>
      </c>
      <c r="B19605" s="221">
        <v>1.9102499364231</v>
      </c>
      <c r="C19605" s="221">
        <v>1.66416908582667</v>
      </c>
      <c r="D19605" s="221"/>
      <c r="E19605" s="221"/>
    </row>
    <row r="19606" spans="1:5" x14ac:dyDescent="0.25">
      <c r="A19606" s="221">
        <v>124977.368882821</v>
      </c>
      <c r="B19606" s="221">
        <v>2.6518816841478698</v>
      </c>
      <c r="C19606" s="221">
        <v>1.6642202518211</v>
      </c>
      <c r="D19606" s="221"/>
      <c r="E19606" s="221"/>
    </row>
    <row r="19607" spans="1:5" x14ac:dyDescent="0.25">
      <c r="A19607" s="221">
        <v>125002.39629038599</v>
      </c>
      <c r="B19607" s="221">
        <v>1.49517350978732</v>
      </c>
      <c r="C19607" s="221">
        <v>1.6642782892199599</v>
      </c>
      <c r="D19607" s="221"/>
      <c r="E19607" s="221"/>
    </row>
    <row r="19608" spans="1:5" x14ac:dyDescent="0.25">
      <c r="A19608" s="221">
        <v>125067.732252635</v>
      </c>
      <c r="B19608" s="221">
        <v>4.1930543262839404</v>
      </c>
      <c r="C19608" s="221">
        <v>1.6644299149363999</v>
      </c>
      <c r="D19608" s="221"/>
      <c r="E19608" s="221"/>
    </row>
    <row r="19609" spans="1:5" x14ac:dyDescent="0.25">
      <c r="A19609" s="221">
        <v>125098.65147296101</v>
      </c>
      <c r="B19609" s="221">
        <v>1.29874728169623</v>
      </c>
      <c r="C19609" s="221">
        <v>1.6645017268711499</v>
      </c>
      <c r="D19609" s="221"/>
      <c r="E19609" s="221"/>
    </row>
    <row r="19610" spans="1:5" x14ac:dyDescent="0.25">
      <c r="A19610" s="221">
        <v>125122.31069877899</v>
      </c>
      <c r="B19610" s="221">
        <v>0.98969066411047601</v>
      </c>
      <c r="C19610" s="221">
        <v>1.66455670199677</v>
      </c>
      <c r="D19610" s="221"/>
      <c r="E19610" s="221"/>
    </row>
    <row r="19611" spans="1:5" x14ac:dyDescent="0.25">
      <c r="A19611" s="221">
        <v>125123.338457687</v>
      </c>
      <c r="B19611" s="221">
        <v>2.4965650385243801</v>
      </c>
      <c r="C19611" s="221">
        <v>1.6645590906104399</v>
      </c>
      <c r="D19611" s="221"/>
      <c r="E19611" s="221"/>
    </row>
    <row r="19612" spans="1:5" x14ac:dyDescent="0.25">
      <c r="A19612" s="221">
        <v>125126.846336559</v>
      </c>
      <c r="B19612" s="221">
        <v>2.1809350060599599</v>
      </c>
      <c r="C19612" s="221">
        <v>1.66456724357559</v>
      </c>
      <c r="D19612" s="221"/>
      <c r="E19612" s="221"/>
    </row>
    <row r="19613" spans="1:5" x14ac:dyDescent="0.25">
      <c r="A19613" s="221">
        <v>125128.412343334</v>
      </c>
      <c r="B19613" s="221">
        <v>1.5744424350295101</v>
      </c>
      <c r="C19613" s="221">
        <v>1.66457088342069</v>
      </c>
      <c r="D19613" s="221"/>
      <c r="E19613" s="221"/>
    </row>
    <row r="19614" spans="1:5" x14ac:dyDescent="0.25">
      <c r="A19614" s="221">
        <v>125141.43345906401</v>
      </c>
      <c r="B19614" s="221">
        <v>1.3700353737802</v>
      </c>
      <c r="C19614" s="221">
        <v>1.6646011518553201</v>
      </c>
      <c r="D19614" s="221"/>
      <c r="E19614" s="221"/>
    </row>
    <row r="19615" spans="1:5" x14ac:dyDescent="0.25">
      <c r="A19615" s="221">
        <v>125172.7218423</v>
      </c>
      <c r="B19615" s="221">
        <v>1.84773589297791</v>
      </c>
      <c r="C19615" s="221">
        <v>1.66467391042601</v>
      </c>
      <c r="D19615" s="221"/>
      <c r="E19615" s="221"/>
    </row>
    <row r="19616" spans="1:5" x14ac:dyDescent="0.25">
      <c r="A19616" s="221">
        <v>125193.991273067</v>
      </c>
      <c r="B19616" s="221">
        <v>1.1858169396160401</v>
      </c>
      <c r="C19616" s="221">
        <v>1.66472339222662</v>
      </c>
      <c r="D19616" s="221"/>
      <c r="E19616" s="221"/>
    </row>
    <row r="19617" spans="1:5" x14ac:dyDescent="0.25">
      <c r="A19617" s="221">
        <v>125210.415093162</v>
      </c>
      <c r="B19617" s="221">
        <v>1.50569326685865</v>
      </c>
      <c r="C19617" s="221">
        <v>1.66476161294249</v>
      </c>
      <c r="D19617" s="221"/>
      <c r="E19617" s="221"/>
    </row>
    <row r="19618" spans="1:5" x14ac:dyDescent="0.25">
      <c r="A19618" s="221">
        <v>125364.713874358</v>
      </c>
      <c r="B19618" s="221">
        <v>1.3439379973563499</v>
      </c>
      <c r="C19618" s="221">
        <v>1.6651211930637799</v>
      </c>
      <c r="D19618" s="221"/>
      <c r="E19618" s="221"/>
    </row>
    <row r="19619" spans="1:5" x14ac:dyDescent="0.25">
      <c r="A19619" s="221">
        <v>125377.702208524</v>
      </c>
      <c r="B19619" s="221">
        <v>1.4209433737292401</v>
      </c>
      <c r="C19619" s="221">
        <v>1.6651515026374</v>
      </c>
      <c r="D19619" s="221"/>
      <c r="E19619" s="221"/>
    </row>
    <row r="19620" spans="1:5" x14ac:dyDescent="0.25">
      <c r="A19620" s="221">
        <v>125399.926129493</v>
      </c>
      <c r="B19620" s="221">
        <v>1.4578063294233601</v>
      </c>
      <c r="C19620" s="221">
        <v>1.6652033792155601</v>
      </c>
      <c r="D19620" s="221"/>
      <c r="E19620" s="221"/>
    </row>
    <row r="19621" spans="1:5" x14ac:dyDescent="0.25">
      <c r="A19621" s="221">
        <v>125410.842939265</v>
      </c>
      <c r="B19621" s="221">
        <v>2.6751930313547301</v>
      </c>
      <c r="C19621" s="221">
        <v>1.66522886882545</v>
      </c>
      <c r="D19621" s="221"/>
      <c r="E19621" s="221"/>
    </row>
    <row r="19622" spans="1:5" x14ac:dyDescent="0.25">
      <c r="A19622" s="221">
        <v>125437.287963972</v>
      </c>
      <c r="B19622" s="221">
        <v>1.2872129768087801</v>
      </c>
      <c r="C19622" s="221">
        <v>1.66529063389108</v>
      </c>
      <c r="D19622" s="221"/>
      <c r="E19622" s="221"/>
    </row>
    <row r="19623" spans="1:5" x14ac:dyDescent="0.25">
      <c r="A19623" s="221">
        <v>125440.059471029</v>
      </c>
      <c r="B19623" s="221">
        <v>2.3634663230919899</v>
      </c>
      <c r="C19623" s="221">
        <v>1.6652971085608601</v>
      </c>
      <c r="D19623" s="221"/>
      <c r="E19623" s="221"/>
    </row>
    <row r="19624" spans="1:5" x14ac:dyDescent="0.25">
      <c r="A19624" s="221">
        <v>125471.497414111</v>
      </c>
      <c r="B19624" s="221">
        <v>3.0286672829203698</v>
      </c>
      <c r="C19624" s="221">
        <v>1.66537057277373</v>
      </c>
      <c r="D19624" s="221"/>
      <c r="E19624" s="221"/>
    </row>
    <row r="19625" spans="1:5" x14ac:dyDescent="0.25">
      <c r="A19625" s="221">
        <v>125496.423820125</v>
      </c>
      <c r="B19625" s="221">
        <v>1.3586363592464901</v>
      </c>
      <c r="C19625" s="221">
        <v>1.6654288473179899</v>
      </c>
      <c r="D19625" s="221"/>
      <c r="E19625" s="221"/>
    </row>
    <row r="19626" spans="1:5" x14ac:dyDescent="0.25">
      <c r="A19626" s="221">
        <v>125518.19744054299</v>
      </c>
      <c r="B19626" s="221">
        <v>3.5232187553999599</v>
      </c>
      <c r="C19626" s="221">
        <v>1.6654797702239901</v>
      </c>
      <c r="D19626" s="221"/>
      <c r="E19626" s="221"/>
    </row>
    <row r="19627" spans="1:5" x14ac:dyDescent="0.25">
      <c r="A19627" s="221">
        <v>125546.682914666</v>
      </c>
      <c r="B19627" s="221">
        <v>2.6101117247992098</v>
      </c>
      <c r="C19627" s="221">
        <v>1.6655464173450201</v>
      </c>
      <c r="D19627" s="221"/>
      <c r="E19627" s="221"/>
    </row>
    <row r="19628" spans="1:5" x14ac:dyDescent="0.25">
      <c r="A19628" s="221">
        <v>125558.396362632</v>
      </c>
      <c r="B19628" s="221">
        <v>3.2174659455890899</v>
      </c>
      <c r="C19628" s="221">
        <v>1.6655738319983</v>
      </c>
      <c r="D19628" s="221"/>
      <c r="E19628" s="221"/>
    </row>
    <row r="19629" spans="1:5" x14ac:dyDescent="0.25">
      <c r="A19629" s="221">
        <v>125622.176415679</v>
      </c>
      <c r="B19629" s="221">
        <v>3.3661175356088902</v>
      </c>
      <c r="C19629" s="221">
        <v>1.6657231957519101</v>
      </c>
      <c r="D19629" s="221"/>
      <c r="E19629" s="221"/>
    </row>
    <row r="19630" spans="1:5" x14ac:dyDescent="0.25">
      <c r="A19630" s="221">
        <v>125836.451894955</v>
      </c>
      <c r="B19630" s="221">
        <v>1.84106619885707</v>
      </c>
      <c r="C19630" s="221">
        <v>1.6662261074757601</v>
      </c>
      <c r="D19630" s="221"/>
      <c r="E19630" s="221"/>
    </row>
    <row r="19631" spans="1:5" x14ac:dyDescent="0.25">
      <c r="A19631" s="221">
        <v>125865.255946344</v>
      </c>
      <c r="B19631" s="221">
        <v>0.67133772388070501</v>
      </c>
      <c r="C19631" s="221">
        <v>1.6662938410463199</v>
      </c>
      <c r="D19631" s="221"/>
      <c r="E19631" s="221"/>
    </row>
    <row r="19632" spans="1:5" x14ac:dyDescent="0.25">
      <c r="A19632" s="221">
        <v>125872.231029748</v>
      </c>
      <c r="B19632" s="221">
        <v>1.57340620984876</v>
      </c>
      <c r="C19632" s="221">
        <v>1.6663102477501399</v>
      </c>
      <c r="D19632" s="221"/>
      <c r="E19632" s="221"/>
    </row>
    <row r="19633" spans="1:5" x14ac:dyDescent="0.25">
      <c r="A19633" s="221">
        <v>125918.16348284599</v>
      </c>
      <c r="B19633" s="221">
        <v>2.2730723529909</v>
      </c>
      <c r="C19633" s="221">
        <v>1.66641833411697</v>
      </c>
      <c r="D19633" s="221"/>
      <c r="E19633" s="221"/>
    </row>
    <row r="19634" spans="1:5" x14ac:dyDescent="0.25">
      <c r="A19634" s="221">
        <v>125952.579818802</v>
      </c>
      <c r="B19634" s="221">
        <v>1.68434043109489</v>
      </c>
      <c r="C19634" s="221">
        <v>1.66649937191282</v>
      </c>
      <c r="D19634" s="221"/>
      <c r="E19634" s="221"/>
    </row>
    <row r="19635" spans="1:5" x14ac:dyDescent="0.25">
      <c r="A19635" s="221">
        <v>125977.361031616</v>
      </c>
      <c r="B19635" s="221">
        <v>1.9738526330863599</v>
      </c>
      <c r="C19635" s="221">
        <v>1.6665577493686099</v>
      </c>
      <c r="D19635" s="221"/>
      <c r="E19635" s="221"/>
    </row>
    <row r="19636" spans="1:5" x14ac:dyDescent="0.25">
      <c r="A19636" s="221">
        <v>125991.52107785401</v>
      </c>
      <c r="B19636" s="221">
        <v>1.85691983830258</v>
      </c>
      <c r="C19636" s="221">
        <v>1.6665911164584899</v>
      </c>
      <c r="D19636" s="221"/>
      <c r="E19636" s="221"/>
    </row>
    <row r="19637" spans="1:5" x14ac:dyDescent="0.25">
      <c r="A19637" s="221">
        <v>126014.497810656</v>
      </c>
      <c r="B19637" s="221">
        <v>2.0332383769136499</v>
      </c>
      <c r="C19637" s="221">
        <v>1.66664527496864</v>
      </c>
      <c r="D19637" s="221"/>
      <c r="E19637" s="221"/>
    </row>
    <row r="19638" spans="1:5" x14ac:dyDescent="0.25">
      <c r="A19638" s="221">
        <v>126021.723800552</v>
      </c>
      <c r="B19638" s="221">
        <v>1.2296276756542901</v>
      </c>
      <c r="C19638" s="221">
        <v>1.66666231134156</v>
      </c>
      <c r="D19638" s="221"/>
      <c r="E19638" s="221"/>
    </row>
    <row r="19639" spans="1:5" x14ac:dyDescent="0.25">
      <c r="A19639" s="221">
        <v>126103.932701253</v>
      </c>
      <c r="B19639" s="221">
        <v>1.6107856222061301</v>
      </c>
      <c r="C19639" s="221">
        <v>1.66685626495536</v>
      </c>
      <c r="D19639" s="221"/>
      <c r="E19639" s="221"/>
    </row>
    <row r="19640" spans="1:5" x14ac:dyDescent="0.25">
      <c r="A19640" s="221">
        <v>126142.358411441</v>
      </c>
      <c r="B19640" s="221">
        <v>1.3470543681320299</v>
      </c>
      <c r="C19640" s="221">
        <v>1.6669470058640401</v>
      </c>
      <c r="D19640" s="221"/>
      <c r="E19640" s="221"/>
    </row>
    <row r="19641" spans="1:5" x14ac:dyDescent="0.25">
      <c r="A19641" s="221">
        <v>126143.620286089</v>
      </c>
      <c r="B19641" s="221">
        <v>0.736798551358819</v>
      </c>
      <c r="C19641" s="221">
        <v>1.66694998663988</v>
      </c>
      <c r="D19641" s="221"/>
      <c r="E19641" s="221"/>
    </row>
    <row r="19642" spans="1:5" x14ac:dyDescent="0.25">
      <c r="A19642" s="221">
        <v>126179.540411729</v>
      </c>
      <c r="B19642" s="221">
        <v>2.0917073653902798</v>
      </c>
      <c r="C19642" s="221">
        <v>1.66703486055975</v>
      </c>
      <c r="D19642" s="221"/>
      <c r="E19642" s="221"/>
    </row>
    <row r="19643" spans="1:5" x14ac:dyDescent="0.25">
      <c r="A19643" s="221">
        <v>126194.49158585</v>
      </c>
      <c r="B19643" s="221">
        <v>1.048594641947</v>
      </c>
      <c r="C19643" s="221">
        <v>1.6670702016687999</v>
      </c>
      <c r="D19643" s="221"/>
      <c r="E19643" s="221"/>
    </row>
    <row r="19644" spans="1:5" x14ac:dyDescent="0.25">
      <c r="A19644" s="221">
        <v>126205.969779589</v>
      </c>
      <c r="B19644" s="221">
        <v>1.50759750695788</v>
      </c>
      <c r="C19644" s="221">
        <v>1.6670973389166499</v>
      </c>
      <c r="D19644" s="221"/>
      <c r="E19644" s="221"/>
    </row>
    <row r="19645" spans="1:5" x14ac:dyDescent="0.25">
      <c r="A19645" s="221">
        <v>126241.683470534</v>
      </c>
      <c r="B19645" s="221">
        <v>0.40176180651001497</v>
      </c>
      <c r="C19645" s="221">
        <v>1.6671818050754299</v>
      </c>
      <c r="D19645" s="221"/>
      <c r="E19645" s="221"/>
    </row>
    <row r="19646" spans="1:5" x14ac:dyDescent="0.25">
      <c r="A19646" s="221">
        <v>126273.079989465</v>
      </c>
      <c r="B19646" s="221">
        <v>2.1789347879037</v>
      </c>
      <c r="C19646" s="221">
        <v>1.6672560985252001</v>
      </c>
      <c r="D19646" s="221"/>
      <c r="E19646" s="221"/>
    </row>
    <row r="19647" spans="1:5" x14ac:dyDescent="0.25">
      <c r="A19647" s="221">
        <v>126388.632482156</v>
      </c>
      <c r="B19647" s="221">
        <v>1.93456807707946</v>
      </c>
      <c r="C19647" s="221">
        <v>1.6675298332861399</v>
      </c>
      <c r="D19647" s="221"/>
      <c r="E19647" s="221"/>
    </row>
    <row r="19648" spans="1:5" x14ac:dyDescent="0.25">
      <c r="A19648" s="221">
        <v>126432.94535778501</v>
      </c>
      <c r="B19648" s="221">
        <v>1.4024839338351101</v>
      </c>
      <c r="C19648" s="221">
        <v>1.6676349330354301</v>
      </c>
      <c r="D19648" s="221"/>
      <c r="E19648" s="221"/>
    </row>
    <row r="19649" spans="1:5" x14ac:dyDescent="0.25">
      <c r="A19649" s="221">
        <v>126552.66987074701</v>
      </c>
      <c r="B19649" s="221">
        <v>2.2405005173130599</v>
      </c>
      <c r="C19649" s="221">
        <v>1.6679192387126101</v>
      </c>
      <c r="D19649" s="221"/>
      <c r="E19649" s="221"/>
    </row>
    <row r="19650" spans="1:5" x14ac:dyDescent="0.25">
      <c r="A19650" s="221">
        <v>126580.313026898</v>
      </c>
      <c r="B19650" s="221">
        <v>1.82589105017794</v>
      </c>
      <c r="C19650" s="221">
        <v>1.6679849536751501</v>
      </c>
      <c r="D19650" s="221"/>
      <c r="E19650" s="221"/>
    </row>
    <row r="19651" spans="1:5" x14ac:dyDescent="0.25">
      <c r="A19651" s="221">
        <v>126639.80565311101</v>
      </c>
      <c r="B19651" s="221">
        <v>0.86372403356875804</v>
      </c>
      <c r="C19651" s="221">
        <v>1.66812647392955</v>
      </c>
      <c r="D19651" s="221"/>
      <c r="E19651" s="221"/>
    </row>
    <row r="19652" spans="1:5" x14ac:dyDescent="0.25">
      <c r="A19652" s="221">
        <v>126665.40756169301</v>
      </c>
      <c r="B19652" s="221">
        <v>0.95620460167269405</v>
      </c>
      <c r="C19652" s="221">
        <v>1.6681874134769401</v>
      </c>
      <c r="D19652" s="221"/>
      <c r="E19652" s="221"/>
    </row>
    <row r="19653" spans="1:5" x14ac:dyDescent="0.25">
      <c r="A19653" s="221">
        <v>126673.612249264</v>
      </c>
      <c r="B19653" s="221">
        <v>2.0756514431861302</v>
      </c>
      <c r="C19653" s="221">
        <v>1.66820694771541</v>
      </c>
      <c r="D19653" s="221"/>
      <c r="E19653" s="221"/>
    </row>
    <row r="19654" spans="1:5" x14ac:dyDescent="0.25">
      <c r="A19654" s="221">
        <v>126705.78161238</v>
      </c>
      <c r="B19654" s="221">
        <v>1.89311416135802</v>
      </c>
      <c r="C19654" s="221">
        <v>1.6682835611833799</v>
      </c>
      <c r="D19654" s="221"/>
      <c r="E19654" s="221"/>
    </row>
    <row r="19655" spans="1:5" x14ac:dyDescent="0.25">
      <c r="A19655" s="221">
        <v>126709.10957995</v>
      </c>
      <c r="B19655" s="221">
        <v>2.3343571316631899</v>
      </c>
      <c r="C19655" s="221">
        <v>1.6682914890134799</v>
      </c>
      <c r="D19655" s="221"/>
      <c r="E19655" s="221"/>
    </row>
    <row r="19656" spans="1:5" x14ac:dyDescent="0.25">
      <c r="A19656" s="221">
        <v>126727.17200280599</v>
      </c>
      <c r="B19656" s="221">
        <v>1.4505477656662</v>
      </c>
      <c r="C19656" s="221">
        <v>1.66833452373555</v>
      </c>
      <c r="D19656" s="221"/>
      <c r="E19656" s="221"/>
    </row>
    <row r="19657" spans="1:5" x14ac:dyDescent="0.25">
      <c r="A19657" s="221">
        <v>126798.14937210899</v>
      </c>
      <c r="B19657" s="221">
        <v>1.9445610221438001</v>
      </c>
      <c r="C19657" s="221">
        <v>1.66850374081593</v>
      </c>
      <c r="D19657" s="221"/>
      <c r="E19657" s="221"/>
    </row>
    <row r="19658" spans="1:5" x14ac:dyDescent="0.25">
      <c r="A19658" s="221">
        <v>126800.830692859</v>
      </c>
      <c r="B19658" s="221">
        <v>1.54569367227535</v>
      </c>
      <c r="C19658" s="221">
        <v>1.6685101367672499</v>
      </c>
      <c r="D19658" s="221"/>
      <c r="E19658" s="221"/>
    </row>
    <row r="19659" spans="1:5" x14ac:dyDescent="0.25">
      <c r="A19659" s="221">
        <v>126853.945458898</v>
      </c>
      <c r="B19659" s="221">
        <v>1.64994591105789</v>
      </c>
      <c r="C19659" s="221">
        <v>1.66863688644368</v>
      </c>
      <c r="D19659" s="221"/>
      <c r="E19659" s="221"/>
    </row>
    <row r="19660" spans="1:5" x14ac:dyDescent="0.25">
      <c r="A19660" s="221">
        <v>126871.421675102</v>
      </c>
      <c r="B19660" s="221">
        <v>2.5976857564741702</v>
      </c>
      <c r="C19660" s="221">
        <v>1.6686786118124399</v>
      </c>
      <c r="D19660" s="221"/>
      <c r="E19660" s="221"/>
    </row>
    <row r="19661" spans="1:5" x14ac:dyDescent="0.25">
      <c r="A19661" s="221">
        <v>126873.844118166</v>
      </c>
      <c r="B19661" s="221">
        <v>1.3842827399906501</v>
      </c>
      <c r="C19661" s="221">
        <v>1.6686843963491</v>
      </c>
      <c r="D19661" s="221"/>
      <c r="E19661" s="221"/>
    </row>
    <row r="19662" spans="1:5" x14ac:dyDescent="0.25">
      <c r="A19662" s="221">
        <v>126923.72763678701</v>
      </c>
      <c r="B19662" s="221">
        <v>1.31179871378921</v>
      </c>
      <c r="C19662" s="221">
        <v>1.66880355767776</v>
      </c>
      <c r="D19662" s="221"/>
      <c r="E19662" s="221"/>
    </row>
    <row r="19663" spans="1:5" x14ac:dyDescent="0.25">
      <c r="A19663" s="221">
        <v>126990.515432264</v>
      </c>
      <c r="B19663" s="221">
        <v>2.13696122485252</v>
      </c>
      <c r="C19663" s="221">
        <v>1.6689632331823401</v>
      </c>
      <c r="D19663" s="221"/>
      <c r="E19663" s="221"/>
    </row>
    <row r="19664" spans="1:5" x14ac:dyDescent="0.25">
      <c r="A19664" s="221">
        <v>127001.31619786999</v>
      </c>
      <c r="B19664" s="221">
        <v>4.0386909393863997</v>
      </c>
      <c r="C19664" s="221">
        <v>1.6689890698324601</v>
      </c>
      <c r="D19664" s="221"/>
      <c r="E19664" s="221"/>
    </row>
    <row r="19665" spans="1:5" x14ac:dyDescent="0.25">
      <c r="A19665" s="221">
        <v>127039.43169211999</v>
      </c>
      <c r="B19665" s="221">
        <v>2.4500272235477198</v>
      </c>
      <c r="C19665" s="221">
        <v>1.66908027813008</v>
      </c>
      <c r="D19665" s="221"/>
      <c r="E19665" s="221"/>
    </row>
    <row r="19666" spans="1:5" x14ac:dyDescent="0.25">
      <c r="A19666" s="221">
        <v>127157.251455184</v>
      </c>
      <c r="B19666" s="221">
        <v>1.27934418583535</v>
      </c>
      <c r="C19666" s="221">
        <v>1.66936252588143</v>
      </c>
      <c r="D19666" s="221"/>
      <c r="E19666" s="221"/>
    </row>
    <row r="19667" spans="1:5" x14ac:dyDescent="0.25">
      <c r="A19667" s="221">
        <v>127165.429260216</v>
      </c>
      <c r="B19667" s="221">
        <v>1.2544226786091099</v>
      </c>
      <c r="C19667" s="221">
        <v>1.6693821339449499</v>
      </c>
      <c r="D19667" s="221"/>
      <c r="E19667" s="221"/>
    </row>
    <row r="19668" spans="1:5" x14ac:dyDescent="0.25">
      <c r="A19668" s="221">
        <v>127231.974335775</v>
      </c>
      <c r="B19668" s="221">
        <v>1.85284678865278</v>
      </c>
      <c r="C19668" s="221">
        <v>1.6695417738137199</v>
      </c>
      <c r="D19668" s="221"/>
      <c r="E19668" s="221"/>
    </row>
    <row r="19669" spans="1:5" x14ac:dyDescent="0.25">
      <c r="A19669" s="221">
        <v>127238.37249710401</v>
      </c>
      <c r="B19669" s="221">
        <v>0.76272773704229002</v>
      </c>
      <c r="C19669" s="221">
        <v>1.6695571306641499</v>
      </c>
      <c r="D19669" s="221"/>
      <c r="E19669" s="221"/>
    </row>
    <row r="19670" spans="1:5" x14ac:dyDescent="0.25">
      <c r="A19670" s="221">
        <v>127240.142157471</v>
      </c>
      <c r="B19670" s="221">
        <v>0.38951652758376598</v>
      </c>
      <c r="C19670" s="221">
        <v>1.6695613784405401</v>
      </c>
      <c r="D19670" s="221"/>
      <c r="E19670" s="221"/>
    </row>
    <row r="19671" spans="1:5" x14ac:dyDescent="0.25">
      <c r="A19671" s="221">
        <v>127264.60833651799</v>
      </c>
      <c r="B19671" s="221">
        <v>0.63280282549600397</v>
      </c>
      <c r="C19671" s="221">
        <v>1.6696201161917399</v>
      </c>
      <c r="D19671" s="221"/>
      <c r="E19671" s="221"/>
    </row>
    <row r="19672" spans="1:5" x14ac:dyDescent="0.25">
      <c r="A19672" s="221">
        <v>127276.852024162</v>
      </c>
      <c r="B19672" s="221">
        <v>0.49240762065882998</v>
      </c>
      <c r="C19672" s="221">
        <v>1.6696495180270201</v>
      </c>
      <c r="D19672" s="221"/>
      <c r="E19672" s="221"/>
    </row>
    <row r="19673" spans="1:5" x14ac:dyDescent="0.25">
      <c r="A19673" s="221">
        <v>127330.719996927</v>
      </c>
      <c r="B19673" s="221">
        <v>2.75250930905626</v>
      </c>
      <c r="C19673" s="221">
        <v>1.66977893531376</v>
      </c>
      <c r="D19673" s="221"/>
      <c r="E19673" s="221"/>
    </row>
    <row r="19674" spans="1:5" x14ac:dyDescent="0.25">
      <c r="A19674" s="221">
        <v>127389.422213692</v>
      </c>
      <c r="B19674" s="221">
        <v>0.85911402054488195</v>
      </c>
      <c r="C19674" s="221">
        <v>1.6699200767610101</v>
      </c>
      <c r="D19674" s="221"/>
      <c r="E19674" s="221"/>
    </row>
    <row r="19675" spans="1:5" x14ac:dyDescent="0.25">
      <c r="A19675" s="221">
        <v>127427.74646340701</v>
      </c>
      <c r="B19675" s="221">
        <v>2.0393544415498299</v>
      </c>
      <c r="C19675" s="221">
        <v>1.6700122838140401</v>
      </c>
      <c r="D19675" s="221"/>
      <c r="E19675" s="221"/>
    </row>
    <row r="19676" spans="1:5" x14ac:dyDescent="0.25">
      <c r="A19676" s="221">
        <v>127439.46669722701</v>
      </c>
      <c r="B19676" s="221">
        <v>2.1619523244957</v>
      </c>
      <c r="C19676" s="221">
        <v>1.6700404920599801</v>
      </c>
      <c r="D19676" s="221"/>
      <c r="E19676" s="221"/>
    </row>
    <row r="19677" spans="1:5" x14ac:dyDescent="0.25">
      <c r="A19677" s="221">
        <v>127486.610169069</v>
      </c>
      <c r="B19677" s="221">
        <v>2.2651943805728201</v>
      </c>
      <c r="C19677" s="221">
        <v>1.6701540026894699</v>
      </c>
      <c r="D19677" s="221"/>
      <c r="E19677" s="221"/>
    </row>
    <row r="19678" spans="1:5" x14ac:dyDescent="0.25">
      <c r="A19678" s="221">
        <v>127532.543432609</v>
      </c>
      <c r="B19678" s="221">
        <v>0.95508466634368605</v>
      </c>
      <c r="C19678" s="221">
        <v>1.6702646697571</v>
      </c>
      <c r="D19678" s="221"/>
      <c r="E19678" s="221"/>
    </row>
    <row r="19679" spans="1:5" x14ac:dyDescent="0.25">
      <c r="A19679" s="221">
        <v>127547.928385084</v>
      </c>
      <c r="B19679" s="221">
        <v>1.5690905125083301</v>
      </c>
      <c r="C19679" s="221">
        <v>1.67030175222234</v>
      </c>
      <c r="D19679" s="221"/>
      <c r="E19679" s="221"/>
    </row>
    <row r="19680" spans="1:5" x14ac:dyDescent="0.25">
      <c r="A19680" s="221">
        <v>127571.567590708</v>
      </c>
      <c r="B19680" s="221">
        <v>1.22760098819374</v>
      </c>
      <c r="C19680" s="221">
        <v>1.6703587450820501</v>
      </c>
      <c r="D19680" s="221"/>
      <c r="E19680" s="221"/>
    </row>
    <row r="19681" spans="1:5" x14ac:dyDescent="0.25">
      <c r="A19681" s="221">
        <v>127582.464931518</v>
      </c>
      <c r="B19681" s="221">
        <v>2.0957616365937999</v>
      </c>
      <c r="C19681" s="221">
        <v>1.67038502414329</v>
      </c>
      <c r="D19681" s="221"/>
      <c r="E19681" s="221"/>
    </row>
    <row r="19682" spans="1:5" x14ac:dyDescent="0.25">
      <c r="A19682" s="221">
        <v>127605.936635367</v>
      </c>
      <c r="B19682" s="221">
        <v>2.3458284630142798</v>
      </c>
      <c r="C19682" s="221">
        <v>1.6704416395997499</v>
      </c>
      <c r="D19682" s="221"/>
      <c r="E19682" s="221"/>
    </row>
    <row r="19683" spans="1:5" x14ac:dyDescent="0.25">
      <c r="A19683" s="221">
        <v>127641.353624724</v>
      </c>
      <c r="B19683" s="221">
        <v>1.7011990032880899</v>
      </c>
      <c r="C19683" s="221">
        <v>1.67052710196065</v>
      </c>
      <c r="D19683" s="221"/>
      <c r="E19683" s="221"/>
    </row>
    <row r="19684" spans="1:5" x14ac:dyDescent="0.25">
      <c r="A19684" s="221">
        <v>127648.500565661</v>
      </c>
      <c r="B19684" s="221">
        <v>1.9984251405801099</v>
      </c>
      <c r="C19684" s="221">
        <v>1.6705443527164301</v>
      </c>
      <c r="D19684" s="221"/>
      <c r="E19684" s="221"/>
    </row>
    <row r="19685" spans="1:5" x14ac:dyDescent="0.25">
      <c r="A19685" s="221">
        <v>127666.470507969</v>
      </c>
      <c r="B19685" s="221">
        <v>1.3617332003079901</v>
      </c>
      <c r="C19685" s="221">
        <v>1.6705877346249101</v>
      </c>
      <c r="D19685" s="221"/>
      <c r="E19685" s="221"/>
    </row>
    <row r="19686" spans="1:5" x14ac:dyDescent="0.25">
      <c r="A19686" s="221">
        <v>127687.296811263</v>
      </c>
      <c r="B19686" s="221">
        <v>2.1222862696485199</v>
      </c>
      <c r="C19686" s="221">
        <v>1.6706380251739801</v>
      </c>
      <c r="D19686" s="221"/>
      <c r="E19686" s="221"/>
    </row>
    <row r="19687" spans="1:5" x14ac:dyDescent="0.25">
      <c r="A19687" s="221">
        <v>127736.15057756699</v>
      </c>
      <c r="B19687" s="221">
        <v>3.1254074924943498</v>
      </c>
      <c r="C19687" s="221">
        <v>1.6707560506429899</v>
      </c>
      <c r="D19687" s="221"/>
      <c r="E19687" s="221"/>
    </row>
    <row r="19688" spans="1:5" x14ac:dyDescent="0.25">
      <c r="A19688" s="221">
        <v>127748.57815217599</v>
      </c>
      <c r="B19688" s="221">
        <v>1.4555606311437801</v>
      </c>
      <c r="C19688" s="221">
        <v>1.6707860866467601</v>
      </c>
      <c r="D19688" s="221"/>
      <c r="E19688" s="221"/>
    </row>
    <row r="19689" spans="1:5" x14ac:dyDescent="0.25">
      <c r="A19689" s="221">
        <v>127760.897796704</v>
      </c>
      <c r="B19689" s="221">
        <v>-6.48260634299236E-2</v>
      </c>
      <c r="C19689" s="221">
        <v>1.6708158667167201</v>
      </c>
      <c r="D19689" s="221"/>
      <c r="E19689" s="221"/>
    </row>
    <row r="19690" spans="1:5" x14ac:dyDescent="0.25">
      <c r="A19690" s="221">
        <v>127786.51406337399</v>
      </c>
      <c r="B19690" s="221">
        <v>1.6765804456498401</v>
      </c>
      <c r="C19690" s="221">
        <v>1.6708778041530501</v>
      </c>
      <c r="D19690" s="221"/>
      <c r="E19690" s="221"/>
    </row>
    <row r="19691" spans="1:5" x14ac:dyDescent="0.25">
      <c r="A19691" s="221">
        <v>127810.923818875</v>
      </c>
      <c r="B19691" s="221">
        <v>0.60254466789864103</v>
      </c>
      <c r="C19691" s="221">
        <v>1.6709368440263399</v>
      </c>
      <c r="D19691" s="221"/>
      <c r="E19691" s="221"/>
    </row>
    <row r="19692" spans="1:5" x14ac:dyDescent="0.25">
      <c r="A19692" s="221">
        <v>127832.898004544</v>
      </c>
      <c r="B19692" s="221">
        <v>1.7792658159435</v>
      </c>
      <c r="C19692" s="221">
        <v>1.6709900093627199</v>
      </c>
      <c r="D19692" s="221"/>
      <c r="E19692" s="221"/>
    </row>
    <row r="19693" spans="1:5" x14ac:dyDescent="0.25">
      <c r="A19693" s="221">
        <v>127849.073793166</v>
      </c>
      <c r="B19693" s="221">
        <v>0.87105203924970898</v>
      </c>
      <c r="C19693" s="221">
        <v>1.6710291556949199</v>
      </c>
      <c r="D19693" s="221"/>
      <c r="E19693" s="221"/>
    </row>
    <row r="19694" spans="1:5" x14ac:dyDescent="0.25">
      <c r="A19694" s="221">
        <v>127856.388239023</v>
      </c>
      <c r="B19694" s="221">
        <v>2.13871886706929</v>
      </c>
      <c r="C19694" s="221">
        <v>1.6710468598246999</v>
      </c>
      <c r="D19694" s="221"/>
      <c r="E19694" s="221"/>
    </row>
    <row r="19695" spans="1:5" x14ac:dyDescent="0.25">
      <c r="A19695" s="221">
        <v>127863.284012784</v>
      </c>
      <c r="B19695" s="221">
        <v>1.72946228119921</v>
      </c>
      <c r="C19695" s="221">
        <v>1.67106355215547</v>
      </c>
      <c r="D19695" s="221"/>
      <c r="E19695" s="221"/>
    </row>
    <row r="19696" spans="1:5" x14ac:dyDescent="0.25">
      <c r="A19696" s="221">
        <v>127893.99794093501</v>
      </c>
      <c r="B19696" s="221">
        <v>2.1256381015811101</v>
      </c>
      <c r="C19696" s="221">
        <v>1.6711379186388799</v>
      </c>
      <c r="D19696" s="221"/>
      <c r="E19696" s="221"/>
    </row>
    <row r="19697" spans="1:5" x14ac:dyDescent="0.25">
      <c r="A19697" s="221">
        <v>127895.65656557</v>
      </c>
      <c r="B19697" s="221">
        <v>2.7531162182735001</v>
      </c>
      <c r="C19697" s="221">
        <v>1.6711419354624699</v>
      </c>
      <c r="D19697" s="221"/>
      <c r="E19697" s="221"/>
    </row>
    <row r="19698" spans="1:5" x14ac:dyDescent="0.25">
      <c r="A19698" s="221">
        <v>127930.00726581299</v>
      </c>
      <c r="B19698" s="221">
        <v>1.7092728808764299</v>
      </c>
      <c r="C19698" s="221">
        <v>1.67122514502437</v>
      </c>
      <c r="D19698" s="221"/>
      <c r="E19698" s="221"/>
    </row>
    <row r="19699" spans="1:5" x14ac:dyDescent="0.25">
      <c r="A19699" s="221">
        <v>127930.37132118701</v>
      </c>
      <c r="B19699" s="221">
        <v>1.25523176202358</v>
      </c>
      <c r="C19699" s="221">
        <v>1.67122602709683</v>
      </c>
      <c r="D19699" s="221"/>
      <c r="E19699" s="221"/>
    </row>
    <row r="19700" spans="1:5" x14ac:dyDescent="0.25">
      <c r="A19700" s="221">
        <v>127945.53833760299</v>
      </c>
      <c r="B19700" s="221">
        <v>0.48520801870264302</v>
      </c>
      <c r="C19700" s="221">
        <v>1.6712627791226899</v>
      </c>
      <c r="D19700" s="221"/>
      <c r="E19700" s="221"/>
    </row>
    <row r="19701" spans="1:5" x14ac:dyDescent="0.25">
      <c r="A19701" s="221">
        <v>127952.43547945</v>
      </c>
      <c r="B19701" s="221">
        <v>2.9915122651701802</v>
      </c>
      <c r="C19701" s="221">
        <v>1.67127949438468</v>
      </c>
      <c r="D19701" s="221"/>
      <c r="E19701" s="221"/>
    </row>
    <row r="19702" spans="1:5" x14ac:dyDescent="0.25">
      <c r="A19702" s="221">
        <v>127973.028166406</v>
      </c>
      <c r="B19702" s="221">
        <v>1.9334839204405501</v>
      </c>
      <c r="C19702" s="221">
        <v>1.67132941161209</v>
      </c>
      <c r="D19702" s="221"/>
      <c r="E19702" s="221"/>
    </row>
    <row r="19703" spans="1:5" x14ac:dyDescent="0.25">
      <c r="A19703" s="221">
        <v>127998.392236279</v>
      </c>
      <c r="B19703" s="221">
        <v>0.44434846719529902</v>
      </c>
      <c r="C19703" s="221">
        <v>1.67139090941769</v>
      </c>
      <c r="D19703" s="221"/>
      <c r="E19703" s="221"/>
    </row>
    <row r="19704" spans="1:5" x14ac:dyDescent="0.25">
      <c r="A19704" s="221">
        <v>128348.99241294801</v>
      </c>
      <c r="B19704" s="221">
        <v>2.6662295938593399</v>
      </c>
      <c r="C19704" s="221">
        <v>1.6722430708661</v>
      </c>
      <c r="D19704" s="221"/>
      <c r="E19704" s="221"/>
    </row>
    <row r="19705" spans="1:5" x14ac:dyDescent="0.25">
      <c r="A19705" s="221">
        <v>128361.20702187601</v>
      </c>
      <c r="B19705" s="221">
        <v>1.17038906013969</v>
      </c>
      <c r="C19705" s="221">
        <v>1.6722728283858901</v>
      </c>
      <c r="D19705" s="221"/>
      <c r="E19705" s="221"/>
    </row>
    <row r="19706" spans="1:5" x14ac:dyDescent="0.25">
      <c r="A19706" s="221">
        <v>128434.077978103</v>
      </c>
      <c r="B19706" s="221">
        <v>4.5356201093245803</v>
      </c>
      <c r="C19706" s="221">
        <v>1.6724504537254099</v>
      </c>
      <c r="D19706" s="221"/>
      <c r="E19706" s="221"/>
    </row>
    <row r="19707" spans="1:5" x14ac:dyDescent="0.25">
      <c r="A19707" s="221">
        <v>128445.776472978</v>
      </c>
      <c r="B19707" s="221">
        <v>0.52954124077981801</v>
      </c>
      <c r="C19707" s="221">
        <v>1.6724789843718</v>
      </c>
      <c r="D19707" s="221"/>
      <c r="E19707" s="221"/>
    </row>
    <row r="19708" spans="1:5" x14ac:dyDescent="0.25">
      <c r="A19708" s="221">
        <v>128499.204219265</v>
      </c>
      <c r="B19708" s="221">
        <v>2.1380061234500101</v>
      </c>
      <c r="C19708" s="221">
        <v>1.6726093387968699</v>
      </c>
      <c r="D19708" s="221"/>
      <c r="E19708" s="221"/>
    </row>
    <row r="19709" spans="1:5" x14ac:dyDescent="0.25">
      <c r="A19709" s="221">
        <v>128541.751418844</v>
      </c>
      <c r="B19709" s="221">
        <v>1.92546573488599</v>
      </c>
      <c r="C19709" s="221">
        <v>1.6727132088433301</v>
      </c>
      <c r="D19709" s="221"/>
      <c r="E19709" s="221"/>
    </row>
    <row r="19710" spans="1:5" x14ac:dyDescent="0.25">
      <c r="A19710" s="221">
        <v>128555.159130279</v>
      </c>
      <c r="B19710" s="221">
        <v>2.8970656693512802</v>
      </c>
      <c r="C19710" s="221">
        <v>1.6727459523602899</v>
      </c>
      <c r="D19710" s="221"/>
      <c r="E19710" s="221"/>
    </row>
    <row r="19711" spans="1:5" x14ac:dyDescent="0.25">
      <c r="A19711" s="221">
        <v>128571.037071721</v>
      </c>
      <c r="B19711" s="221">
        <v>2.3830882325312799</v>
      </c>
      <c r="C19711" s="221">
        <v>1.6727847355832599</v>
      </c>
      <c r="D19711" s="221"/>
      <c r="E19711" s="221"/>
    </row>
    <row r="19712" spans="1:5" x14ac:dyDescent="0.25">
      <c r="A19712" s="221">
        <v>128571.43779324301</v>
      </c>
      <c r="B19712" s="221">
        <v>1.46834272992837</v>
      </c>
      <c r="C19712" s="221">
        <v>1.6727857144786</v>
      </c>
      <c r="D19712" s="221"/>
      <c r="E19712" s="221"/>
    </row>
    <row r="19713" spans="1:5" x14ac:dyDescent="0.25">
      <c r="A19713" s="221">
        <v>128587.563654923</v>
      </c>
      <c r="B19713" s="221">
        <v>3.15052159529816</v>
      </c>
      <c r="C19713" s="221">
        <v>1.6728251112866299</v>
      </c>
      <c r="D19713" s="221"/>
      <c r="E19713" s="221"/>
    </row>
    <row r="19714" spans="1:5" x14ac:dyDescent="0.25">
      <c r="A19714" s="221">
        <v>128619.562518615</v>
      </c>
      <c r="B19714" s="221">
        <v>0.964333499193604</v>
      </c>
      <c r="C19714" s="221">
        <v>1.67290331044854</v>
      </c>
      <c r="D19714" s="221"/>
      <c r="E19714" s="221"/>
    </row>
    <row r="19715" spans="1:5" x14ac:dyDescent="0.25">
      <c r="A19715" s="221">
        <v>128642.57229208099</v>
      </c>
      <c r="B19715" s="221">
        <v>1.53605516268673</v>
      </c>
      <c r="C19715" s="221">
        <v>1.67295956109429</v>
      </c>
      <c r="D19715" s="221"/>
      <c r="E19715" s="221"/>
    </row>
    <row r="19716" spans="1:5" x14ac:dyDescent="0.25">
      <c r="A19716" s="221">
        <v>128673.843890497</v>
      </c>
      <c r="B19716" s="221">
        <v>1.7658288217192999</v>
      </c>
      <c r="C19716" s="221">
        <v>1.6730360345199999</v>
      </c>
      <c r="D19716" s="221"/>
      <c r="E19716" s="221"/>
    </row>
    <row r="19717" spans="1:5" x14ac:dyDescent="0.25">
      <c r="A19717" s="221">
        <v>128700.16788525099</v>
      </c>
      <c r="B19717" s="221">
        <v>3.25938318077552</v>
      </c>
      <c r="C19717" s="221">
        <v>1.67310043158088</v>
      </c>
      <c r="D19717" s="221"/>
      <c r="E19717" s="221"/>
    </row>
    <row r="19718" spans="1:5" x14ac:dyDescent="0.25">
      <c r="A19718" s="221">
        <v>128721.080451844</v>
      </c>
      <c r="B19718" s="221">
        <v>2.1124923987870998</v>
      </c>
      <c r="C19718" s="221">
        <v>1.6731516053507201</v>
      </c>
      <c r="D19718" s="221"/>
      <c r="E19718" s="221"/>
    </row>
    <row r="19719" spans="1:5" x14ac:dyDescent="0.25">
      <c r="A19719" s="221">
        <v>128736.550312345</v>
      </c>
      <c r="B19719" s="221">
        <v>1.0541242717238399</v>
      </c>
      <c r="C19719" s="221">
        <v>1.67318946906356</v>
      </c>
      <c r="D19719" s="221"/>
      <c r="E19719" s="221"/>
    </row>
    <row r="19720" spans="1:5" x14ac:dyDescent="0.25">
      <c r="A19720" s="221">
        <v>128744.287104831</v>
      </c>
      <c r="B19720" s="221">
        <v>1.6989067044664901</v>
      </c>
      <c r="C19720" s="221">
        <v>1.6732084081646501</v>
      </c>
      <c r="D19720" s="221"/>
      <c r="E19720" s="221"/>
    </row>
    <row r="19721" spans="1:5" x14ac:dyDescent="0.25">
      <c r="A19721" s="221">
        <v>128766.240021851</v>
      </c>
      <c r="B19721" s="221">
        <v>2.3777789724601401</v>
      </c>
      <c r="C19721" s="221">
        <v>1.6732621570383399</v>
      </c>
      <c r="D19721" s="221"/>
      <c r="E19721" s="221"/>
    </row>
    <row r="19722" spans="1:5" x14ac:dyDescent="0.25">
      <c r="A19722" s="221">
        <v>128820.064053774</v>
      </c>
      <c r="B19722" s="221">
        <v>1.7286822459347899</v>
      </c>
      <c r="C19722" s="221">
        <v>1.67339399903196</v>
      </c>
      <c r="D19722" s="221"/>
      <c r="E19722" s="221"/>
    </row>
    <row r="19723" spans="1:5" x14ac:dyDescent="0.25">
      <c r="A19723" s="221">
        <v>128824.942130278</v>
      </c>
      <c r="B19723" s="221">
        <v>0.75950998025806604</v>
      </c>
      <c r="C19723" s="221">
        <v>1.6734059521439699</v>
      </c>
      <c r="D19723" s="221"/>
      <c r="E19723" s="221"/>
    </row>
    <row r="19724" spans="1:5" x14ac:dyDescent="0.25">
      <c r="A19724" s="221">
        <v>128833.023284102</v>
      </c>
      <c r="B19724" s="221">
        <v>2.2113370446476401</v>
      </c>
      <c r="C19724" s="221">
        <v>1.6734257555490899</v>
      </c>
      <c r="D19724" s="221"/>
      <c r="E19724" s="221"/>
    </row>
    <row r="19725" spans="1:5" x14ac:dyDescent="0.25">
      <c r="A19725" s="221">
        <v>128866.18614003299</v>
      </c>
      <c r="B19725" s="221">
        <v>2.6352471945927798</v>
      </c>
      <c r="C19725" s="221">
        <v>1.6735070436259001</v>
      </c>
      <c r="D19725" s="221"/>
      <c r="E19725" s="221"/>
    </row>
    <row r="19726" spans="1:5" x14ac:dyDescent="0.25">
      <c r="A19726" s="221">
        <v>128897.604855629</v>
      </c>
      <c r="B19726" s="221">
        <v>1.8838646956121701</v>
      </c>
      <c r="C19726" s="221">
        <v>1.6735840865477301</v>
      </c>
      <c r="D19726" s="221"/>
      <c r="E19726" s="221"/>
    </row>
    <row r="19727" spans="1:5" x14ac:dyDescent="0.25">
      <c r="A19727" s="221">
        <v>128911.646627332</v>
      </c>
      <c r="B19727" s="221">
        <v>1.6735736174582101</v>
      </c>
      <c r="C19727" s="221">
        <v>1.6736185282949001</v>
      </c>
      <c r="D19727" s="221"/>
      <c r="E19727" s="221"/>
    </row>
    <row r="19728" spans="1:5" x14ac:dyDescent="0.25">
      <c r="A19728" s="221">
        <v>128984.040280926</v>
      </c>
      <c r="B19728" s="221">
        <v>1.08498635526739</v>
      </c>
      <c r="C19728" s="221">
        <v>1.67379618807312</v>
      </c>
      <c r="D19728" s="221"/>
      <c r="E19728" s="221"/>
    </row>
    <row r="19729" spans="1:5" x14ac:dyDescent="0.25">
      <c r="A19729" s="221">
        <v>129017.00370471</v>
      </c>
      <c r="B19729" s="221">
        <v>1.43298504656166</v>
      </c>
      <c r="C19729" s="221">
        <v>1.67387713392116</v>
      </c>
      <c r="D19729" s="221"/>
      <c r="E19729" s="221"/>
    </row>
    <row r="19730" spans="1:5" x14ac:dyDescent="0.25">
      <c r="A19730" s="221">
        <v>129080.79801764801</v>
      </c>
      <c r="B19730" s="221">
        <v>1.4748887650139599</v>
      </c>
      <c r="C19730" s="221">
        <v>1.6740338791151701</v>
      </c>
      <c r="D19730" s="221"/>
      <c r="E19730" s="221"/>
    </row>
    <row r="19731" spans="1:5" x14ac:dyDescent="0.25">
      <c r="A19731" s="221">
        <v>129087.12668558701</v>
      </c>
      <c r="B19731" s="221">
        <v>1.12421011677559</v>
      </c>
      <c r="C19731" s="221">
        <v>1.6740494353742199</v>
      </c>
      <c r="D19731" s="221"/>
      <c r="E19731" s="221"/>
    </row>
    <row r="19732" spans="1:5" x14ac:dyDescent="0.25">
      <c r="A19732" s="221">
        <v>129097.183693176</v>
      </c>
      <c r="B19732" s="221">
        <v>2.9609960707415399</v>
      </c>
      <c r="C19732" s="221">
        <v>1.6740741585200301</v>
      </c>
      <c r="D19732" s="221"/>
      <c r="E19732" s="221"/>
    </row>
    <row r="19733" spans="1:5" x14ac:dyDescent="0.25">
      <c r="A19733" s="221">
        <v>129122.14574450201</v>
      </c>
      <c r="B19733" s="221">
        <v>0.97166832281549997</v>
      </c>
      <c r="C19733" s="221">
        <v>1.67413553543751</v>
      </c>
      <c r="D19733" s="221"/>
      <c r="E19733" s="221"/>
    </row>
    <row r="19734" spans="1:5" x14ac:dyDescent="0.25">
      <c r="A19734" s="221">
        <v>129130.600382852</v>
      </c>
      <c r="B19734" s="221">
        <v>2.3232099011691401</v>
      </c>
      <c r="C19734" s="221">
        <v>1.6741563278774101</v>
      </c>
      <c r="D19734" s="221"/>
      <c r="E19734" s="221"/>
    </row>
    <row r="19735" spans="1:5" x14ac:dyDescent="0.25">
      <c r="A19735" s="221">
        <v>129229.54759720201</v>
      </c>
      <c r="B19735" s="221">
        <v>0.65402753884464804</v>
      </c>
      <c r="C19735" s="221">
        <v>1.6743998217621301</v>
      </c>
      <c r="D19735" s="221"/>
      <c r="E19735" s="221"/>
    </row>
    <row r="19736" spans="1:5" x14ac:dyDescent="0.25">
      <c r="A19736" s="221">
        <v>129230.387106965</v>
      </c>
      <c r="B19736" s="221">
        <v>2.6991040411458802</v>
      </c>
      <c r="C19736" s="221">
        <v>1.6744018888739001</v>
      </c>
      <c r="D19736" s="221"/>
      <c r="E19736" s="221"/>
    </row>
    <row r="19737" spans="1:5" x14ac:dyDescent="0.25">
      <c r="A19737" s="221">
        <v>129262.4611025</v>
      </c>
      <c r="B19737" s="221">
        <v>2.2771555729767599</v>
      </c>
      <c r="C19737" s="221">
        <v>1.6744808793302901</v>
      </c>
      <c r="D19737" s="221"/>
      <c r="E19737" s="221"/>
    </row>
    <row r="19738" spans="1:5" x14ac:dyDescent="0.25">
      <c r="A19738" s="221">
        <v>129287.584451466</v>
      </c>
      <c r="B19738" s="221">
        <v>1.2715866609017199</v>
      </c>
      <c r="C19738" s="221">
        <v>1.6745427726341</v>
      </c>
      <c r="D19738" s="221"/>
      <c r="E19738" s="221"/>
    </row>
    <row r="19739" spans="1:5" x14ac:dyDescent="0.25">
      <c r="A19739" s="221">
        <v>129343.65423097801</v>
      </c>
      <c r="B19739" s="221">
        <v>1.2390248413318901</v>
      </c>
      <c r="C19739" s="221">
        <v>1.6746809699109499</v>
      </c>
      <c r="D19739" s="221"/>
      <c r="E19739" s="221"/>
    </row>
    <row r="19740" spans="1:5" x14ac:dyDescent="0.25">
      <c r="A19740" s="221">
        <v>129369.45118589399</v>
      </c>
      <c r="B19740" s="221">
        <v>2.18791721438236</v>
      </c>
      <c r="C19740" s="221">
        <v>1.6747445827194101</v>
      </c>
      <c r="D19740" s="221"/>
      <c r="E19740" s="221"/>
    </row>
    <row r="19741" spans="1:5" x14ac:dyDescent="0.25">
      <c r="A19741" s="221">
        <v>129429.62032471001</v>
      </c>
      <c r="B19741" s="221">
        <v>0.49324106347938801</v>
      </c>
      <c r="C19741" s="221">
        <v>1.67489302745563</v>
      </c>
      <c r="D19741" s="221"/>
      <c r="E19741" s="221"/>
    </row>
    <row r="19742" spans="1:5" x14ac:dyDescent="0.25">
      <c r="A19742" s="221">
        <v>129457.796330468</v>
      </c>
      <c r="B19742" s="221">
        <v>1.65403328459786</v>
      </c>
      <c r="C19742" s="221">
        <v>1.6749625763420799</v>
      </c>
      <c r="D19742" s="221"/>
      <c r="E19742" s="221"/>
    </row>
    <row r="19743" spans="1:5" x14ac:dyDescent="0.25">
      <c r="A19743" s="221">
        <v>129474.722468719</v>
      </c>
      <c r="B19743" s="221">
        <v>2.1565077387520701</v>
      </c>
      <c r="C19743" s="221">
        <v>1.6750043671421599</v>
      </c>
      <c r="D19743" s="221"/>
      <c r="E19743" s="221"/>
    </row>
    <row r="19744" spans="1:5" x14ac:dyDescent="0.25">
      <c r="A19744" s="221">
        <v>129481.080971168</v>
      </c>
      <c r="B19744" s="221">
        <v>1.2021694702776</v>
      </c>
      <c r="C19744" s="221">
        <v>1.6750200684318399</v>
      </c>
      <c r="D19744" s="221"/>
      <c r="E19744" s="221"/>
    </row>
    <row r="19745" spans="1:5" x14ac:dyDescent="0.25">
      <c r="A19745" s="221">
        <v>129484.95543529501</v>
      </c>
      <c r="B19745" s="221">
        <v>0.31359897308094198</v>
      </c>
      <c r="C19745" s="221">
        <v>1.6750296363500701</v>
      </c>
      <c r="D19745" s="221"/>
      <c r="E19745" s="221"/>
    </row>
    <row r="19746" spans="1:5" x14ac:dyDescent="0.25">
      <c r="A19746" s="221">
        <v>129507.20334259899</v>
      </c>
      <c r="B19746" s="221">
        <v>1.52034179703049</v>
      </c>
      <c r="C19746" s="221">
        <v>1.6750845853213501</v>
      </c>
      <c r="D19746" s="221"/>
      <c r="E19746" s="221"/>
    </row>
    <row r="19747" spans="1:5" x14ac:dyDescent="0.25">
      <c r="A19747" s="221">
        <v>129529.928022644</v>
      </c>
      <c r="B19747" s="221">
        <v>2.08087985028369</v>
      </c>
      <c r="C19747" s="221">
        <v>1.6751407261991</v>
      </c>
      <c r="D19747" s="221"/>
      <c r="E19747" s="221"/>
    </row>
    <row r="19748" spans="1:5" x14ac:dyDescent="0.25">
      <c r="A19748" s="221">
        <v>129581.15520075599</v>
      </c>
      <c r="B19748" s="221">
        <v>1.4847783418079601</v>
      </c>
      <c r="C19748" s="221">
        <v>1.6752673349885401</v>
      </c>
      <c r="D19748" s="221"/>
      <c r="E19748" s="221"/>
    </row>
    <row r="19749" spans="1:5" x14ac:dyDescent="0.25">
      <c r="A19749" s="221">
        <v>129597.909643162</v>
      </c>
      <c r="B19749" s="221">
        <v>1.52480929222085</v>
      </c>
      <c r="C19749" s="221">
        <v>1.6753087597687499</v>
      </c>
      <c r="D19749" s="221"/>
      <c r="E19749" s="221"/>
    </row>
    <row r="19750" spans="1:5" x14ac:dyDescent="0.25">
      <c r="A19750" s="221">
        <v>129670.41442014</v>
      </c>
      <c r="B19750" s="221">
        <v>1.3853242443032201</v>
      </c>
      <c r="C19750" s="221">
        <v>1.67548811535287</v>
      </c>
      <c r="D19750" s="221"/>
      <c r="E19750" s="221"/>
    </row>
    <row r="19751" spans="1:5" x14ac:dyDescent="0.25">
      <c r="A19751" s="221">
        <v>129746.13464852099</v>
      </c>
      <c r="B19751" s="221">
        <v>1.79988723969062</v>
      </c>
      <c r="C19751" s="221">
        <v>1.6756755804157999</v>
      </c>
      <c r="D19751" s="221"/>
      <c r="E19751" s="221"/>
    </row>
    <row r="19752" spans="1:5" x14ac:dyDescent="0.25">
      <c r="A19752" s="221">
        <v>129753.554954034</v>
      </c>
      <c r="B19752" s="221">
        <v>0.75349774368322897</v>
      </c>
      <c r="C19752" s="221">
        <v>1.6756939598098299</v>
      </c>
      <c r="D19752" s="221"/>
      <c r="E19752" s="221"/>
    </row>
    <row r="19753" spans="1:5" x14ac:dyDescent="0.25">
      <c r="A19753" s="221">
        <v>129754.48989269399</v>
      </c>
      <c r="B19753" s="221">
        <v>1.6556925802947899</v>
      </c>
      <c r="C19753" s="221">
        <v>1.6756962756717599</v>
      </c>
      <c r="D19753" s="221"/>
      <c r="E19753" s="221"/>
    </row>
    <row r="19754" spans="1:5" x14ac:dyDescent="0.25">
      <c r="A19754" s="221">
        <v>129756.437210644</v>
      </c>
      <c r="B19754" s="221">
        <v>2.1888443729573899</v>
      </c>
      <c r="C19754" s="221">
        <v>1.6757010992947701</v>
      </c>
      <c r="D19754" s="221"/>
      <c r="E19754" s="221"/>
    </row>
    <row r="19755" spans="1:5" x14ac:dyDescent="0.25">
      <c r="A19755" s="221">
        <v>129823.8796044</v>
      </c>
      <c r="B19755" s="221">
        <v>3.1559177204625501</v>
      </c>
      <c r="C19755" s="221">
        <v>1.67586822233379</v>
      </c>
      <c r="D19755" s="221"/>
      <c r="E19755" s="221"/>
    </row>
    <row r="19756" spans="1:5" x14ac:dyDescent="0.25">
      <c r="A19756" s="221">
        <v>129832.812053335</v>
      </c>
      <c r="B19756" s="221">
        <v>1.67818526867392</v>
      </c>
      <c r="C19756" s="221">
        <v>1.6758903663837501</v>
      </c>
      <c r="D19756" s="221"/>
      <c r="E19756" s="221"/>
    </row>
    <row r="19757" spans="1:5" x14ac:dyDescent="0.25">
      <c r="A19757" s="221">
        <v>129840.257041565</v>
      </c>
      <c r="B19757" s="221">
        <v>1.70331454575448</v>
      </c>
      <c r="C19757" s="221">
        <v>1.67590882459861</v>
      </c>
      <c r="D19757" s="221"/>
      <c r="E19757" s="221"/>
    </row>
    <row r="19758" spans="1:5" x14ac:dyDescent="0.25">
      <c r="A19758" s="221">
        <v>129889.896649296</v>
      </c>
      <c r="B19758" s="221">
        <v>1.16349526697335</v>
      </c>
      <c r="C19758" s="221">
        <v>1.67603193372925</v>
      </c>
      <c r="D19758" s="221"/>
      <c r="E19758" s="221"/>
    </row>
    <row r="19759" spans="1:5" x14ac:dyDescent="0.25">
      <c r="A19759" s="221">
        <v>130059.93762642</v>
      </c>
      <c r="B19759" s="221">
        <v>1.0046966205655501</v>
      </c>
      <c r="C19759" s="221">
        <v>1.67645415095832</v>
      </c>
      <c r="D19759" s="221"/>
      <c r="E19759" s="221"/>
    </row>
    <row r="19760" spans="1:5" x14ac:dyDescent="0.25">
      <c r="A19760" s="221">
        <v>130103.743301269</v>
      </c>
      <c r="B19760" s="221">
        <v>2.8416936916539002</v>
      </c>
      <c r="C19760" s="221">
        <v>1.6765630476875399</v>
      </c>
      <c r="D19760" s="221"/>
      <c r="E19760" s="221"/>
    </row>
    <row r="19761" spans="1:5" x14ac:dyDescent="0.25">
      <c r="A19761" s="221">
        <v>130140.54525947401</v>
      </c>
      <c r="B19761" s="221">
        <v>0.82703131485140102</v>
      </c>
      <c r="C19761" s="221">
        <v>1.6766545733955101</v>
      </c>
      <c r="D19761" s="221"/>
      <c r="E19761" s="221"/>
    </row>
    <row r="19762" spans="1:5" x14ac:dyDescent="0.25">
      <c r="A19762" s="221">
        <v>130154.012957196</v>
      </c>
      <c r="B19762" s="221">
        <v>1.9071059493168201</v>
      </c>
      <c r="C19762" s="221">
        <v>1.6766880762816501</v>
      </c>
      <c r="D19762" s="221"/>
      <c r="E19762" s="221"/>
    </row>
    <row r="19763" spans="1:5" x14ac:dyDescent="0.25">
      <c r="A19763" s="221">
        <v>130175.471177908</v>
      </c>
      <c r="B19763" s="221">
        <v>3.12505625602153</v>
      </c>
      <c r="C19763" s="221">
        <v>1.6767414667156499</v>
      </c>
      <c r="D19763" s="221"/>
      <c r="E19763" s="221"/>
    </row>
    <row r="19764" spans="1:5" x14ac:dyDescent="0.25">
      <c r="A19764" s="221">
        <v>130206.181402937</v>
      </c>
      <c r="B19764" s="221">
        <v>1.3252845784346201</v>
      </c>
      <c r="C19764" s="221">
        <v>1.6768178983750499</v>
      </c>
      <c r="D19764" s="221"/>
      <c r="E19764" s="221"/>
    </row>
    <row r="19765" spans="1:5" x14ac:dyDescent="0.25">
      <c r="A19765" s="221">
        <v>130217.238065773</v>
      </c>
      <c r="B19765" s="221">
        <v>2.8396339620648998</v>
      </c>
      <c r="C19765" s="221">
        <v>1.6768454223187199</v>
      </c>
      <c r="D19765" s="221"/>
      <c r="E19765" s="221"/>
    </row>
    <row r="19766" spans="1:5" x14ac:dyDescent="0.25">
      <c r="A19766" s="221">
        <v>130280.07680439801</v>
      </c>
      <c r="B19766" s="221">
        <v>1.7344950328241899</v>
      </c>
      <c r="C19766" s="221">
        <v>1.6770019114178101</v>
      </c>
      <c r="D19766" s="221"/>
      <c r="E19766" s="221"/>
    </row>
    <row r="19767" spans="1:5" x14ac:dyDescent="0.25">
      <c r="A19767" s="221">
        <v>130296.089658406</v>
      </c>
      <c r="B19767" s="221">
        <v>1.8119134593347399</v>
      </c>
      <c r="C19767" s="221">
        <v>1.6770418051629199</v>
      </c>
      <c r="D19767" s="221"/>
      <c r="E19767" s="221"/>
    </row>
    <row r="19768" spans="1:5" x14ac:dyDescent="0.25">
      <c r="A19768" s="221">
        <v>130304.68540136699</v>
      </c>
      <c r="B19768" s="221">
        <v>2.5977784713409302</v>
      </c>
      <c r="C19768" s="221">
        <v>1.67706322305052</v>
      </c>
      <c r="D19768" s="221"/>
      <c r="E19768" s="221"/>
    </row>
    <row r="19769" spans="1:5" x14ac:dyDescent="0.25">
      <c r="A19769" s="221">
        <v>130305.332854696</v>
      </c>
      <c r="B19769" s="221">
        <v>1.7777111109496599</v>
      </c>
      <c r="C19769" s="221">
        <v>1.67706483637892</v>
      </c>
      <c r="D19769" s="221"/>
      <c r="E19769" s="221"/>
    </row>
    <row r="19770" spans="1:5" x14ac:dyDescent="0.25">
      <c r="A19770" s="221">
        <v>130330.728962928</v>
      </c>
      <c r="B19770" s="221">
        <v>2.5999264189539701</v>
      </c>
      <c r="C19770" s="221">
        <v>1.6771281272160601</v>
      </c>
      <c r="D19770" s="221"/>
      <c r="E19770" s="221"/>
    </row>
    <row r="19771" spans="1:5" x14ac:dyDescent="0.25">
      <c r="A19771" s="221">
        <v>130371.38405129399</v>
      </c>
      <c r="B19771" s="221">
        <v>2.3251744587066598</v>
      </c>
      <c r="C19771" s="221">
        <v>1.6772294811517401</v>
      </c>
      <c r="D19771" s="221"/>
      <c r="E19771" s="221"/>
    </row>
    <row r="19772" spans="1:5" x14ac:dyDescent="0.25">
      <c r="A19772" s="221">
        <v>130379.169806957</v>
      </c>
      <c r="B19772" s="221">
        <v>1.33506397813523</v>
      </c>
      <c r="C19772" s="221">
        <v>1.6772488955985201</v>
      </c>
      <c r="D19772" s="221"/>
      <c r="E19772" s="221"/>
    </row>
    <row r="19773" spans="1:5" x14ac:dyDescent="0.25">
      <c r="A19773" s="221">
        <v>130396.737218069</v>
      </c>
      <c r="B19773" s="221">
        <v>0.82573825522111999</v>
      </c>
      <c r="C19773" s="221">
        <v>1.6772927081875</v>
      </c>
      <c r="D19773" s="221"/>
      <c r="E19773" s="221"/>
    </row>
    <row r="19774" spans="1:5" x14ac:dyDescent="0.25">
      <c r="A19774" s="221">
        <v>130407.129118688</v>
      </c>
      <c r="B19774" s="221">
        <v>1.33277618384624</v>
      </c>
      <c r="C19774" s="221">
        <v>1.6773186290436799</v>
      </c>
      <c r="D19774" s="221"/>
      <c r="E19774" s="221"/>
    </row>
    <row r="19775" spans="1:5" x14ac:dyDescent="0.25">
      <c r="A19775" s="221">
        <v>130489.59744950201</v>
      </c>
      <c r="B19775" s="221">
        <v>1.2398943107671601</v>
      </c>
      <c r="C19775" s="221">
        <v>1.67752443157249</v>
      </c>
      <c r="D19775" s="221"/>
      <c r="E19775" s="221"/>
    </row>
    <row r="19776" spans="1:5" x14ac:dyDescent="0.25">
      <c r="A19776" s="221">
        <v>130489.666536741</v>
      </c>
      <c r="B19776" s="221">
        <v>2.69295615801739</v>
      </c>
      <c r="C19776" s="221">
        <v>1.67752460405562</v>
      </c>
      <c r="D19776" s="221"/>
      <c r="E19776" s="221"/>
    </row>
    <row r="19777" spans="1:5" x14ac:dyDescent="0.25">
      <c r="A19777" s="221">
        <v>130500.055268533</v>
      </c>
      <c r="B19777" s="221">
        <v>2.8091630507954601</v>
      </c>
      <c r="C19777" s="221">
        <v>1.67755054195012</v>
      </c>
      <c r="D19777" s="221"/>
      <c r="E19777" s="221"/>
    </row>
    <row r="19778" spans="1:5" x14ac:dyDescent="0.25">
      <c r="A19778" s="221">
        <v>130555.79471710599</v>
      </c>
      <c r="B19778" s="221">
        <v>1.0664367892714099</v>
      </c>
      <c r="C19778" s="221">
        <v>1.6776897558214801</v>
      </c>
      <c r="D19778" s="221"/>
      <c r="E19778" s="221"/>
    </row>
    <row r="19779" spans="1:5" x14ac:dyDescent="0.25">
      <c r="A19779" s="221">
        <v>130702.209775154</v>
      </c>
      <c r="B19779" s="221">
        <v>1.40699196653375</v>
      </c>
      <c r="C19779" s="221">
        <v>1.6780558169987201</v>
      </c>
      <c r="D19779" s="221"/>
      <c r="E19779" s="221"/>
    </row>
    <row r="19780" spans="1:5" x14ac:dyDescent="0.25">
      <c r="A19780" s="221">
        <v>130755.59784957601</v>
      </c>
      <c r="B19780" s="221">
        <v>1.6766729086934899</v>
      </c>
      <c r="C19780" s="221">
        <v>1.6781894307295</v>
      </c>
      <c r="D19780" s="221"/>
      <c r="E19780" s="221"/>
    </row>
    <row r="19781" spans="1:5" x14ac:dyDescent="0.25">
      <c r="A19781" s="221">
        <v>130771.350931911</v>
      </c>
      <c r="B19781" s="221">
        <v>0.45162537031828698</v>
      </c>
      <c r="C19781" s="221">
        <v>1.6782288694780401</v>
      </c>
      <c r="D19781" s="221"/>
      <c r="E19781" s="221"/>
    </row>
    <row r="19782" spans="1:5" x14ac:dyDescent="0.25">
      <c r="A19782" s="221">
        <v>130778.498763814</v>
      </c>
      <c r="B19782" s="221">
        <v>1.94604106114014</v>
      </c>
      <c r="C19782" s="221">
        <v>1.6782467665387899</v>
      </c>
      <c r="D19782" s="221"/>
      <c r="E19782" s="221"/>
    </row>
    <row r="19783" spans="1:5" x14ac:dyDescent="0.25">
      <c r="A19783" s="221">
        <v>130811.24285905799</v>
      </c>
      <c r="B19783" s="221">
        <v>1.8567417069765599</v>
      </c>
      <c r="C19783" s="221">
        <v>1.6783287690130599</v>
      </c>
      <c r="D19783" s="221"/>
      <c r="E19783" s="221"/>
    </row>
    <row r="19784" spans="1:5" x14ac:dyDescent="0.25">
      <c r="A19784" s="221">
        <v>130874.092005411</v>
      </c>
      <c r="B19784" s="221">
        <v>3.2843806563890698</v>
      </c>
      <c r="C19784" s="221">
        <v>1.67848623982611</v>
      </c>
      <c r="D19784" s="221"/>
      <c r="E19784" s="221"/>
    </row>
    <row r="19785" spans="1:5" x14ac:dyDescent="0.25">
      <c r="A19785" s="221">
        <v>130908.432443137</v>
      </c>
      <c r="B19785" s="221">
        <v>0.27565736040879901</v>
      </c>
      <c r="C19785" s="221">
        <v>1.67857232249419</v>
      </c>
      <c r="D19785" s="221"/>
      <c r="E19785" s="221"/>
    </row>
    <row r="19786" spans="1:5" x14ac:dyDescent="0.25">
      <c r="A19786" s="221">
        <v>130999.53711111</v>
      </c>
      <c r="B19786" s="221">
        <v>1.2648155925212501</v>
      </c>
      <c r="C19786" s="221">
        <v>1.6788008396310801</v>
      </c>
      <c r="D19786" s="221"/>
      <c r="E19786" s="221"/>
    </row>
    <row r="19787" spans="1:5" x14ac:dyDescent="0.25">
      <c r="A19787" s="221">
        <v>131013.27347364899</v>
      </c>
      <c r="B19787" s="221">
        <v>2.1033063674313501</v>
      </c>
      <c r="C19787" s="221">
        <v>1.67883531241193</v>
      </c>
      <c r="D19787" s="221"/>
      <c r="E19787" s="221"/>
    </row>
    <row r="19788" spans="1:5" x14ac:dyDescent="0.25">
      <c r="A19788" s="221">
        <v>131039.574044569</v>
      </c>
      <c r="B19788" s="221">
        <v>1.6440811194059499</v>
      </c>
      <c r="C19788" s="221">
        <v>1.6789013284434</v>
      </c>
      <c r="D19788" s="221"/>
      <c r="E19788" s="221"/>
    </row>
    <row r="19789" spans="1:5" x14ac:dyDescent="0.25">
      <c r="A19789" s="221">
        <v>131047.967320161</v>
      </c>
      <c r="B19789" s="221">
        <v>1.1964638523289901</v>
      </c>
      <c r="C19789" s="221">
        <v>1.67892239971896</v>
      </c>
      <c r="D19789" s="221"/>
      <c r="E19789" s="221"/>
    </row>
    <row r="19790" spans="1:5" x14ac:dyDescent="0.25">
      <c r="A19790" s="221">
        <v>131175.87359003001</v>
      </c>
      <c r="B19790" s="221">
        <v>1.7093182916387599</v>
      </c>
      <c r="C19790" s="221">
        <v>1.6792437196650001</v>
      </c>
      <c r="D19790" s="221"/>
      <c r="E19790" s="221"/>
    </row>
    <row r="19791" spans="1:5" x14ac:dyDescent="0.25">
      <c r="A19791" s="221">
        <v>131222.51854259701</v>
      </c>
      <c r="B19791" s="221">
        <v>1.02313915691681</v>
      </c>
      <c r="C19791" s="221">
        <v>1.6793609987860201</v>
      </c>
      <c r="D19791" s="221"/>
      <c r="E19791" s="221"/>
    </row>
    <row r="19792" spans="1:5" x14ac:dyDescent="0.25">
      <c r="A19792" s="221">
        <v>131247.98392837899</v>
      </c>
      <c r="B19792" s="221">
        <v>2.2145826252188301</v>
      </c>
      <c r="C19792" s="221">
        <v>1.6794250458917299</v>
      </c>
      <c r="D19792" s="221"/>
      <c r="E19792" s="221"/>
    </row>
    <row r="19793" spans="1:5" x14ac:dyDescent="0.25">
      <c r="A19793" s="221">
        <v>131281.825164765</v>
      </c>
      <c r="B19793" s="221">
        <v>0.93695776291855504</v>
      </c>
      <c r="C19793" s="221">
        <v>1.6795101848763501</v>
      </c>
      <c r="D19793" s="221"/>
      <c r="E19793" s="221"/>
    </row>
    <row r="19794" spans="1:5" x14ac:dyDescent="0.25">
      <c r="A19794" s="221">
        <v>131309.09430549201</v>
      </c>
      <c r="B19794" s="221">
        <v>1.2499198740731901</v>
      </c>
      <c r="C19794" s="221">
        <v>1.67957880942353</v>
      </c>
      <c r="D19794" s="221"/>
      <c r="E19794" s="221"/>
    </row>
    <row r="19795" spans="1:5" x14ac:dyDescent="0.25">
      <c r="A19795" s="221">
        <v>131317.97452651599</v>
      </c>
      <c r="B19795" s="221">
        <v>1.5487476631528101</v>
      </c>
      <c r="C19795" s="221">
        <v>1.67960116089067</v>
      </c>
      <c r="D19795" s="221"/>
      <c r="E19795" s="221"/>
    </row>
    <row r="19796" spans="1:5" x14ac:dyDescent="0.25">
      <c r="A19796" s="221">
        <v>131320.89290726799</v>
      </c>
      <c r="B19796" s="221">
        <v>1.8060030854812701</v>
      </c>
      <c r="C19796" s="221">
        <v>1.67960850684802</v>
      </c>
      <c r="D19796" s="221"/>
      <c r="E19796" s="221"/>
    </row>
    <row r="19797" spans="1:5" x14ac:dyDescent="0.25">
      <c r="A19797" s="221">
        <v>131373.783137141</v>
      </c>
      <c r="B19797" s="221">
        <v>1.81643256325303</v>
      </c>
      <c r="C19797" s="221">
        <v>1.6797416736781801</v>
      </c>
      <c r="D19797" s="221"/>
      <c r="E19797" s="221"/>
    </row>
    <row r="19798" spans="1:5" x14ac:dyDescent="0.25">
      <c r="A19798" s="221">
        <v>131402.62257790001</v>
      </c>
      <c r="B19798" s="221">
        <v>1.82179426645492</v>
      </c>
      <c r="C19798" s="221">
        <v>1.6798143133866099</v>
      </c>
      <c r="D19798" s="221"/>
      <c r="E19798" s="221"/>
    </row>
    <row r="19799" spans="1:5" x14ac:dyDescent="0.25">
      <c r="A19799" s="221">
        <v>131455.61872982499</v>
      </c>
      <c r="B19799" s="221">
        <v>1.07692568012032</v>
      </c>
      <c r="C19799" s="221">
        <v>1.6799478494728599</v>
      </c>
      <c r="D19799" s="221"/>
      <c r="E19799" s="221"/>
    </row>
    <row r="19800" spans="1:5" x14ac:dyDescent="0.25">
      <c r="A19800" s="221">
        <v>131494.24368451201</v>
      </c>
      <c r="B19800" s="221">
        <v>0.57367351081256701</v>
      </c>
      <c r="C19800" s="221">
        <v>1.6800452149466301</v>
      </c>
      <c r="D19800" s="221"/>
      <c r="E19800" s="221"/>
    </row>
    <row r="19801" spans="1:5" x14ac:dyDescent="0.25">
      <c r="A19801" s="221">
        <v>131506.838380095</v>
      </c>
      <c r="B19801" s="221">
        <v>2.4904150801653202</v>
      </c>
      <c r="C19801" s="221">
        <v>1.6800769711891399</v>
      </c>
      <c r="D19801" s="221"/>
      <c r="E19801" s="221"/>
    </row>
    <row r="19802" spans="1:5" x14ac:dyDescent="0.25">
      <c r="A19802" s="221">
        <v>131525.779778667</v>
      </c>
      <c r="B19802" s="221">
        <v>1.50322749068841</v>
      </c>
      <c r="C19802" s="221">
        <v>1.68012473695757</v>
      </c>
      <c r="D19802" s="221"/>
      <c r="E19802" s="221"/>
    </row>
    <row r="19803" spans="1:5" x14ac:dyDescent="0.25">
      <c r="A19803" s="221">
        <v>131593.02226212001</v>
      </c>
      <c r="B19803" s="221">
        <v>1.63262538363107</v>
      </c>
      <c r="C19803" s="221">
        <v>1.6802943740449701</v>
      </c>
      <c r="D19803" s="221"/>
      <c r="E19803" s="221"/>
    </row>
    <row r="19804" spans="1:5" x14ac:dyDescent="0.25">
      <c r="A19804" s="221">
        <v>131618.515365528</v>
      </c>
      <c r="B19804" s="221">
        <v>2.5258398828013502</v>
      </c>
      <c r="C19804" s="221">
        <v>1.6803587145435801</v>
      </c>
      <c r="D19804" s="221"/>
      <c r="E19804" s="221"/>
    </row>
    <row r="19805" spans="1:5" x14ac:dyDescent="0.25">
      <c r="A19805" s="221">
        <v>131661.205210452</v>
      </c>
      <c r="B19805" s="221">
        <v>1.9600619202380101</v>
      </c>
      <c r="C19805" s="221">
        <v>1.68046649037295</v>
      </c>
      <c r="D19805" s="221"/>
      <c r="E19805" s="221"/>
    </row>
    <row r="19806" spans="1:5" x14ac:dyDescent="0.25">
      <c r="A19806" s="221">
        <v>131722.43087300399</v>
      </c>
      <c r="B19806" s="221">
        <v>1.60590728790204</v>
      </c>
      <c r="C19806" s="221">
        <v>1.6806211351167799</v>
      </c>
      <c r="D19806" s="221"/>
      <c r="E19806" s="221"/>
    </row>
    <row r="19807" spans="1:5" x14ac:dyDescent="0.25">
      <c r="A19807" s="221">
        <v>131746.35183990499</v>
      </c>
      <c r="B19807" s="221">
        <v>1.8320054449366701</v>
      </c>
      <c r="C19807" s="221">
        <v>1.6806815783175</v>
      </c>
      <c r="D19807" s="221"/>
      <c r="E19807" s="221"/>
    </row>
    <row r="19808" spans="1:5" x14ac:dyDescent="0.25">
      <c r="A19808" s="221">
        <v>131749.22944125399</v>
      </c>
      <c r="B19808" s="221">
        <v>2.8619126696660402</v>
      </c>
      <c r="C19808" s="221">
        <v>1.68068885054719</v>
      </c>
      <c r="D19808" s="221"/>
      <c r="E19808" s="221"/>
    </row>
    <row r="19809" spans="1:5" x14ac:dyDescent="0.25">
      <c r="A19809" s="221">
        <v>131813.61675931499</v>
      </c>
      <c r="B19809" s="221">
        <v>1.3625559262801601</v>
      </c>
      <c r="C19809" s="221">
        <v>1.6808516121060899</v>
      </c>
      <c r="D19809" s="221"/>
      <c r="E19809" s="221"/>
    </row>
    <row r="19810" spans="1:5" x14ac:dyDescent="0.25">
      <c r="A19810" s="221">
        <v>131819.18736082999</v>
      </c>
      <c r="B19810" s="221">
        <v>1.7782074386478299</v>
      </c>
      <c r="C19810" s="221">
        <v>1.68086569818929</v>
      </c>
      <c r="D19810" s="221"/>
      <c r="E19810" s="221"/>
    </row>
    <row r="19811" spans="1:5" x14ac:dyDescent="0.25">
      <c r="A19811" s="221">
        <v>131861.97224284601</v>
      </c>
      <c r="B19811" s="221">
        <v>3.2392245689639299</v>
      </c>
      <c r="C19811" s="221">
        <v>1.6809739093518801</v>
      </c>
      <c r="D19811" s="221"/>
      <c r="E19811" s="221"/>
    </row>
    <row r="19812" spans="1:5" x14ac:dyDescent="0.25">
      <c r="A19812" s="221">
        <v>131889.58462152601</v>
      </c>
      <c r="B19812" s="221">
        <v>1.2956245716441599</v>
      </c>
      <c r="C19812" s="221">
        <v>1.6810437681907699</v>
      </c>
      <c r="D19812" s="221"/>
      <c r="E19812" s="221"/>
    </row>
    <row r="19813" spans="1:5" x14ac:dyDescent="0.25">
      <c r="A19813" s="221">
        <v>131923.31942370799</v>
      </c>
      <c r="B19813" s="221">
        <v>1.70975609539552</v>
      </c>
      <c r="C19813" s="221">
        <v>1.68112913982539</v>
      </c>
      <c r="D19813" s="221"/>
      <c r="E19813" s="221"/>
    </row>
    <row r="19814" spans="1:5" x14ac:dyDescent="0.25">
      <c r="A19814" s="221">
        <v>131933.22481685501</v>
      </c>
      <c r="B19814" s="221">
        <v>2.7461441348236399</v>
      </c>
      <c r="C19814" s="221">
        <v>1.6811542119291001</v>
      </c>
      <c r="D19814" s="221"/>
      <c r="E19814" s="221"/>
    </row>
    <row r="19815" spans="1:5" x14ac:dyDescent="0.25">
      <c r="A19815" s="221">
        <v>131936.44265056</v>
      </c>
      <c r="B19815" s="221">
        <v>1.51382027309683</v>
      </c>
      <c r="C19815" s="221">
        <v>1.68116235724172</v>
      </c>
      <c r="D19815" s="221"/>
      <c r="E19815" s="221"/>
    </row>
    <row r="19816" spans="1:5" x14ac:dyDescent="0.25">
      <c r="A19816" s="221">
        <v>131972.46884516999</v>
      </c>
      <c r="B19816" s="221">
        <v>1.72774910354843</v>
      </c>
      <c r="C19816" s="221">
        <v>1.6812535661969801</v>
      </c>
      <c r="D19816" s="221"/>
      <c r="E19816" s="221"/>
    </row>
    <row r="19817" spans="1:5" x14ac:dyDescent="0.25">
      <c r="A19817" s="221">
        <v>132025.83753338901</v>
      </c>
      <c r="B19817" s="221">
        <v>0.32014586486355201</v>
      </c>
      <c r="C19817" s="221">
        <v>1.6813887347574601</v>
      </c>
      <c r="D19817" s="221"/>
      <c r="E19817" s="221"/>
    </row>
    <row r="19818" spans="1:5" x14ac:dyDescent="0.25">
      <c r="A19818" s="221">
        <v>132027.59293261499</v>
      </c>
      <c r="B19818" s="221">
        <v>1.73122824108047</v>
      </c>
      <c r="C19818" s="221">
        <v>1.68139318178233</v>
      </c>
      <c r="D19818" s="221"/>
      <c r="E19818" s="221"/>
    </row>
    <row r="19819" spans="1:5" x14ac:dyDescent="0.25">
      <c r="A19819" s="221">
        <v>132069.031888053</v>
      </c>
      <c r="B19819" s="221">
        <v>1.2466866529195999</v>
      </c>
      <c r="C19819" s="221">
        <v>1.6814981805095199</v>
      </c>
      <c r="D19819" s="221"/>
      <c r="E19819" s="221"/>
    </row>
    <row r="19820" spans="1:5" x14ac:dyDescent="0.25">
      <c r="A19820" s="221">
        <v>132087.4573561</v>
      </c>
      <c r="B19820" s="221">
        <v>0.38787044778603202</v>
      </c>
      <c r="C19820" s="221">
        <v>1.68154487939867</v>
      </c>
      <c r="D19820" s="221"/>
      <c r="E19820" s="221"/>
    </row>
    <row r="19821" spans="1:5" x14ac:dyDescent="0.25">
      <c r="A19821" s="221">
        <v>132099.40785600699</v>
      </c>
      <c r="B19821" s="221">
        <v>0.13945875033292099</v>
      </c>
      <c r="C19821" s="221">
        <v>1.6815751716229299</v>
      </c>
      <c r="D19821" s="221"/>
      <c r="E19821" s="221"/>
    </row>
    <row r="19822" spans="1:5" x14ac:dyDescent="0.25">
      <c r="A19822" s="221">
        <v>132111.911723183</v>
      </c>
      <c r="B19822" s="221">
        <v>0.59110076132891098</v>
      </c>
      <c r="C19822" s="221">
        <v>1.6816068698746101</v>
      </c>
      <c r="D19822" s="221"/>
      <c r="E19822" s="221"/>
    </row>
    <row r="19823" spans="1:5" x14ac:dyDescent="0.25">
      <c r="A19823" s="221">
        <v>132211.22285768701</v>
      </c>
      <c r="B19823" s="221">
        <v>2.60405191310715</v>
      </c>
      <c r="C19823" s="221">
        <v>1.68185875215652</v>
      </c>
      <c r="D19823" s="221"/>
      <c r="E19823" s="221"/>
    </row>
    <row r="19824" spans="1:5" x14ac:dyDescent="0.25">
      <c r="A19824" s="221">
        <v>132226.188662984</v>
      </c>
      <c r="B19824" s="221">
        <v>1.6498418514062201</v>
      </c>
      <c r="C19824" s="221">
        <v>1.6818967283988999</v>
      </c>
      <c r="D19824" s="221"/>
      <c r="E19824" s="221"/>
    </row>
    <row r="19825" spans="1:5" x14ac:dyDescent="0.25">
      <c r="A19825" s="221">
        <v>132229.73034902499</v>
      </c>
      <c r="B19825" s="221">
        <v>0.94390752616742002</v>
      </c>
      <c r="C19825" s="221">
        <v>1.6819057162562701</v>
      </c>
      <c r="D19825" s="221"/>
      <c r="E19825" s="221"/>
    </row>
    <row r="19826" spans="1:5" x14ac:dyDescent="0.25">
      <c r="A19826" s="221">
        <v>132341.26354455299</v>
      </c>
      <c r="B19826" s="221">
        <v>3.1348521485711398</v>
      </c>
      <c r="C19826" s="221">
        <v>1.6821888958151601</v>
      </c>
      <c r="D19826" s="221"/>
      <c r="E19826" s="221"/>
    </row>
    <row r="19827" spans="1:5" x14ac:dyDescent="0.25">
      <c r="A19827" s="221">
        <v>132377.508998048</v>
      </c>
      <c r="B19827" s="221">
        <v>1.9859933807235399</v>
      </c>
      <c r="C19827" s="221">
        <v>1.68228097922943</v>
      </c>
      <c r="D19827" s="221"/>
      <c r="E19827" s="221"/>
    </row>
    <row r="19828" spans="1:5" x14ac:dyDescent="0.25">
      <c r="A19828" s="221">
        <v>132469.39591610301</v>
      </c>
      <c r="B19828" s="221">
        <v>1.29882082898674</v>
      </c>
      <c r="C19828" s="221">
        <v>1.6825145473399901</v>
      </c>
      <c r="D19828" s="221"/>
      <c r="E19828" s="221"/>
    </row>
    <row r="19829" spans="1:5" x14ac:dyDescent="0.25">
      <c r="A19829" s="221">
        <v>132471.00688474899</v>
      </c>
      <c r="B19829" s="221">
        <v>1.070359991196</v>
      </c>
      <c r="C19829" s="221">
        <v>1.6825186438623401</v>
      </c>
      <c r="D19829" s="221"/>
      <c r="E19829" s="221"/>
    </row>
    <row r="19830" spans="1:5" x14ac:dyDescent="0.25">
      <c r="A19830" s="221">
        <v>132536.496005792</v>
      </c>
      <c r="B19830" s="221">
        <v>1.32203257787991</v>
      </c>
      <c r="C19830" s="221">
        <v>1.68268522179797</v>
      </c>
      <c r="D19830" s="221"/>
      <c r="E19830" s="221"/>
    </row>
    <row r="19831" spans="1:5" x14ac:dyDescent="0.25">
      <c r="A19831" s="221">
        <v>132602.25512149601</v>
      </c>
      <c r="B19831" s="221">
        <v>2.1102935030541201</v>
      </c>
      <c r="C19831" s="221">
        <v>1.6828525764790101</v>
      </c>
      <c r="D19831" s="221"/>
      <c r="E19831" s="221"/>
    </row>
    <row r="19832" spans="1:5" x14ac:dyDescent="0.25">
      <c r="A19832" s="221">
        <v>132615.34492361499</v>
      </c>
      <c r="B19832" s="221">
        <v>1.34542113350598</v>
      </c>
      <c r="C19832" s="221">
        <v>1.68288590027586</v>
      </c>
      <c r="D19832" s="221"/>
      <c r="E19832" s="221"/>
    </row>
    <row r="19833" spans="1:5" x14ac:dyDescent="0.25">
      <c r="A19833" s="221">
        <v>132638.973894586</v>
      </c>
      <c r="B19833" s="221">
        <v>1.3760806777144201</v>
      </c>
      <c r="C19833" s="221">
        <v>1.6829460634715701</v>
      </c>
      <c r="D19833" s="221"/>
      <c r="E19833" s="221"/>
    </row>
    <row r="19834" spans="1:5" x14ac:dyDescent="0.25">
      <c r="A19834" s="221">
        <v>132651.04548970499</v>
      </c>
      <c r="B19834" s="221">
        <v>1.73669426976559</v>
      </c>
      <c r="C19834" s="221">
        <v>1.682976804155</v>
      </c>
      <c r="D19834" s="221"/>
      <c r="E19834" s="221"/>
    </row>
    <row r="19835" spans="1:5" x14ac:dyDescent="0.25">
      <c r="A19835" s="221">
        <v>132713.04343425299</v>
      </c>
      <c r="B19835" s="221">
        <v>1.5275311171681001</v>
      </c>
      <c r="C19835" s="221">
        <v>1.68313473096415</v>
      </c>
      <c r="D19835" s="221"/>
      <c r="E19835" s="221"/>
    </row>
    <row r="19836" spans="1:5" x14ac:dyDescent="0.25">
      <c r="A19836" s="221">
        <v>132789.47730548799</v>
      </c>
      <c r="B19836" s="221">
        <v>3.0143019910301398</v>
      </c>
      <c r="C19836" s="221">
        <v>1.6833295383118601</v>
      </c>
      <c r="D19836" s="221"/>
      <c r="E19836" s="221"/>
    </row>
    <row r="19837" spans="1:5" x14ac:dyDescent="0.25">
      <c r="A19837" s="221">
        <v>132805.90203295101</v>
      </c>
      <c r="B19837" s="221">
        <v>2.3303854122321601</v>
      </c>
      <c r="C19837" s="221">
        <v>1.6833714155660899</v>
      </c>
      <c r="D19837" s="221"/>
      <c r="E19837" s="221"/>
    </row>
    <row r="19838" spans="1:5" x14ac:dyDescent="0.25">
      <c r="A19838" s="221">
        <v>132822.01578850899</v>
      </c>
      <c r="B19838" s="221">
        <v>0.39525652224607899</v>
      </c>
      <c r="C19838" s="221">
        <v>1.6834125052500799</v>
      </c>
      <c r="D19838" s="221"/>
      <c r="E19838" s="221"/>
    </row>
    <row r="19839" spans="1:5" x14ac:dyDescent="0.25">
      <c r="A19839" s="221">
        <v>132834.31278146501</v>
      </c>
      <c r="B19839" s="221">
        <v>3.0794009597999699</v>
      </c>
      <c r="C19839" s="221">
        <v>1.68344386580663</v>
      </c>
      <c r="D19839" s="221"/>
      <c r="E19839" s="221"/>
    </row>
    <row r="19840" spans="1:5" x14ac:dyDescent="0.25">
      <c r="A19840" s="221">
        <v>132868.484789915</v>
      </c>
      <c r="B19840" s="221">
        <v>4.0625776075498399</v>
      </c>
      <c r="C19840" s="221">
        <v>1.6835310293672501</v>
      </c>
      <c r="D19840" s="221"/>
      <c r="E19840" s="221"/>
    </row>
    <row r="19841" spans="1:5" x14ac:dyDescent="0.25">
      <c r="A19841" s="221">
        <v>132897.35588276599</v>
      </c>
      <c r="B19841" s="221">
        <v>1.39953253882998</v>
      </c>
      <c r="C19841" s="221">
        <v>1.6836046899847501</v>
      </c>
      <c r="D19841" s="221"/>
      <c r="E19841" s="221"/>
    </row>
    <row r="19842" spans="1:5" x14ac:dyDescent="0.25">
      <c r="A19842" s="221">
        <v>132915.37205691001</v>
      </c>
      <c r="B19842" s="221">
        <v>0.48289384270205898</v>
      </c>
      <c r="C19842" s="221">
        <v>1.6836506642194999</v>
      </c>
      <c r="D19842" s="221"/>
      <c r="E19842" s="221"/>
    </row>
    <row r="19843" spans="1:5" x14ac:dyDescent="0.25">
      <c r="A19843" s="221">
        <v>132928.36415901699</v>
      </c>
      <c r="B19843" s="221">
        <v>-0.246690844138375</v>
      </c>
      <c r="C19843" s="221">
        <v>1.6836838218897401</v>
      </c>
      <c r="D19843" s="221"/>
      <c r="E19843" s="221"/>
    </row>
    <row r="19844" spans="1:5" x14ac:dyDescent="0.25">
      <c r="A19844" s="221">
        <v>132964.82875950501</v>
      </c>
      <c r="B19844" s="221">
        <v>2.5518126052304302</v>
      </c>
      <c r="C19844" s="221">
        <v>1.6837769026174501</v>
      </c>
      <c r="D19844" s="221"/>
      <c r="E19844" s="221"/>
    </row>
    <row r="19845" spans="1:5" x14ac:dyDescent="0.25">
      <c r="A19845" s="221">
        <v>133022.398072399</v>
      </c>
      <c r="B19845" s="221">
        <v>1.4222587987725599</v>
      </c>
      <c r="C19845" s="221">
        <v>1.68392390955311</v>
      </c>
      <c r="D19845" s="221"/>
      <c r="E19845" s="221"/>
    </row>
    <row r="19846" spans="1:5" x14ac:dyDescent="0.25">
      <c r="A19846" s="221">
        <v>133231.955993582</v>
      </c>
      <c r="B19846" s="221">
        <v>0.82777020267579304</v>
      </c>
      <c r="C19846" s="221">
        <v>1.68445957697572</v>
      </c>
      <c r="D19846" s="221"/>
      <c r="E19846" s="221"/>
    </row>
    <row r="19847" spans="1:5" x14ac:dyDescent="0.25">
      <c r="A19847" s="221">
        <v>133262.55619600299</v>
      </c>
      <c r="B19847" s="221">
        <v>0.37811673995678002</v>
      </c>
      <c r="C19847" s="221">
        <v>1.6845378675985301</v>
      </c>
      <c r="D19847" s="221"/>
      <c r="E19847" s="221"/>
    </row>
    <row r="19848" spans="1:5" x14ac:dyDescent="0.25">
      <c r="A19848" s="221">
        <v>133266.02447504</v>
      </c>
      <c r="B19848" s="221">
        <v>2.72148902336271</v>
      </c>
      <c r="C19848" s="221">
        <v>1.6845467423218901</v>
      </c>
      <c r="D19848" s="221"/>
      <c r="E19848" s="221"/>
    </row>
    <row r="19849" spans="1:5" x14ac:dyDescent="0.25">
      <c r="A19849" s="221">
        <v>133351.02018287699</v>
      </c>
      <c r="B19849" s="221">
        <v>-0.13016213656935599</v>
      </c>
      <c r="C19849" s="221">
        <v>1.6847643031763999</v>
      </c>
      <c r="D19849" s="221"/>
      <c r="E19849" s="221"/>
    </row>
    <row r="19850" spans="1:5" x14ac:dyDescent="0.25">
      <c r="A19850" s="221">
        <v>133360.39633737801</v>
      </c>
      <c r="B19850" s="221">
        <v>2.0232142747580499</v>
      </c>
      <c r="C19850" s="221">
        <v>1.6847883114182001</v>
      </c>
      <c r="D19850" s="221"/>
      <c r="E19850" s="221"/>
    </row>
    <row r="19851" spans="1:5" x14ac:dyDescent="0.25">
      <c r="A19851" s="221">
        <v>133379.13964586699</v>
      </c>
      <c r="B19851" s="221">
        <v>1.5675846890835301</v>
      </c>
      <c r="C19851" s="221">
        <v>1.6848363098306001</v>
      </c>
      <c r="D19851" s="221"/>
      <c r="E19851" s="221"/>
    </row>
    <row r="19852" spans="1:5" x14ac:dyDescent="0.25">
      <c r="A19852" s="221">
        <v>133386.66182152601</v>
      </c>
      <c r="B19852" s="221">
        <v>1.82868148799025</v>
      </c>
      <c r="C19852" s="221">
        <v>1.6848555747001801</v>
      </c>
      <c r="D19852" s="221"/>
      <c r="E19852" s="221"/>
    </row>
    <row r="19853" spans="1:5" x14ac:dyDescent="0.25">
      <c r="A19853" s="221">
        <v>133453.18788309401</v>
      </c>
      <c r="B19853" s="221">
        <v>2.5540158216566402</v>
      </c>
      <c r="C19853" s="221">
        <v>1.68502599930255</v>
      </c>
      <c r="D19853" s="221"/>
      <c r="E19853" s="221"/>
    </row>
    <row r="19854" spans="1:5" x14ac:dyDescent="0.25">
      <c r="A19854" s="221">
        <v>133466.33327541201</v>
      </c>
      <c r="B19854" s="221">
        <v>1.0776307219524801</v>
      </c>
      <c r="C19854" s="221">
        <v>1.68505968459706</v>
      </c>
      <c r="D19854" s="221"/>
      <c r="E19854" s="221"/>
    </row>
    <row r="19855" spans="1:5" x14ac:dyDescent="0.25">
      <c r="A19855" s="221">
        <v>133505.13605066499</v>
      </c>
      <c r="B19855" s="221">
        <v>1.3228382023567</v>
      </c>
      <c r="C19855" s="221">
        <v>1.6851591361377301</v>
      </c>
      <c r="D19855" s="221"/>
      <c r="E19855" s="221"/>
    </row>
    <row r="19856" spans="1:5" x14ac:dyDescent="0.25">
      <c r="A19856" s="221">
        <v>133536.75236694701</v>
      </c>
      <c r="B19856" s="221">
        <v>0.88836625169872496</v>
      </c>
      <c r="C19856" s="221">
        <v>1.6852401894254101</v>
      </c>
      <c r="D19856" s="221"/>
      <c r="E19856" s="221"/>
    </row>
    <row r="19857" spans="1:5" x14ac:dyDescent="0.25">
      <c r="A19857" s="221">
        <v>133552.09291429599</v>
      </c>
      <c r="B19857" s="221">
        <v>3.2851435793243899</v>
      </c>
      <c r="C19857" s="221">
        <v>1.6852795239326399</v>
      </c>
      <c r="D19857" s="221"/>
      <c r="E19857" s="221"/>
    </row>
    <row r="19858" spans="1:5" x14ac:dyDescent="0.25">
      <c r="A19858" s="221">
        <v>133555.485621928</v>
      </c>
      <c r="B19858" s="221">
        <v>0.79773363605635295</v>
      </c>
      <c r="C19858" s="221">
        <v>1.6852882237181599</v>
      </c>
      <c r="D19858" s="221"/>
      <c r="E19858" s="221"/>
    </row>
    <row r="19859" spans="1:5" x14ac:dyDescent="0.25">
      <c r="A19859" s="221">
        <v>133610.92921224399</v>
      </c>
      <c r="B19859" s="221">
        <v>2.2300520823309098</v>
      </c>
      <c r="C19859" s="221">
        <v>1.6854304254943899</v>
      </c>
      <c r="D19859" s="221"/>
      <c r="E19859" s="221"/>
    </row>
    <row r="19860" spans="1:5" x14ac:dyDescent="0.25">
      <c r="A19860" s="221">
        <v>133709.68742895499</v>
      </c>
      <c r="B19860" s="221">
        <v>2.2419535991596899</v>
      </c>
      <c r="C19860" s="221">
        <v>1.6856838596631201</v>
      </c>
      <c r="D19860" s="221"/>
      <c r="E19860" s="221"/>
    </row>
    <row r="19861" spans="1:5" x14ac:dyDescent="0.25">
      <c r="A19861" s="221">
        <v>133739.30587790601</v>
      </c>
      <c r="B19861" s="221">
        <v>1.37074579043617</v>
      </c>
      <c r="C19861" s="221">
        <v>1.6857599012030999</v>
      </c>
      <c r="D19861" s="221"/>
      <c r="E19861" s="221"/>
    </row>
    <row r="19862" spans="1:5" x14ac:dyDescent="0.25">
      <c r="A19862" s="221">
        <v>133745.556384033</v>
      </c>
      <c r="B19862" s="221">
        <v>1.6599531711744899</v>
      </c>
      <c r="C19862" s="221">
        <v>1.6857759505877099</v>
      </c>
      <c r="D19862" s="221"/>
      <c r="E19862" s="221"/>
    </row>
    <row r="19863" spans="1:5" x14ac:dyDescent="0.25">
      <c r="A19863" s="221">
        <v>133745.67851078301</v>
      </c>
      <c r="B19863" s="221">
        <v>3.8865286543323001</v>
      </c>
      <c r="C19863" s="221">
        <v>1.6857762641787799</v>
      </c>
      <c r="D19863" s="221"/>
      <c r="E19863" s="221"/>
    </row>
    <row r="19864" spans="1:5" x14ac:dyDescent="0.25">
      <c r="A19864" s="221">
        <v>133776.699871819</v>
      </c>
      <c r="B19864" s="221">
        <v>1.24071334951859</v>
      </c>
      <c r="C19864" s="221">
        <v>1.6858559279729299</v>
      </c>
      <c r="D19864" s="221"/>
      <c r="E19864" s="221"/>
    </row>
    <row r="19865" spans="1:5" x14ac:dyDescent="0.25">
      <c r="A19865" s="221">
        <v>133860.696175522</v>
      </c>
      <c r="B19865" s="221">
        <v>0.89775429075631397</v>
      </c>
      <c r="C19865" s="221">
        <v>1.68607171925349</v>
      </c>
      <c r="D19865" s="221"/>
      <c r="E19865" s="221"/>
    </row>
    <row r="19866" spans="1:5" x14ac:dyDescent="0.25">
      <c r="A19866" s="221">
        <v>133909.29251468001</v>
      </c>
      <c r="B19866" s="221">
        <v>1.8027329622792001</v>
      </c>
      <c r="C19866" s="221">
        <v>1.68619662317615</v>
      </c>
      <c r="D19866" s="221"/>
      <c r="E19866" s="221"/>
    </row>
    <row r="19867" spans="1:5" x14ac:dyDescent="0.25">
      <c r="A19867" s="221">
        <v>133916.374456961</v>
      </c>
      <c r="B19867" s="221">
        <v>1.51349966591601</v>
      </c>
      <c r="C19867" s="221">
        <v>1.68621482880902</v>
      </c>
      <c r="D19867" s="221"/>
      <c r="E19867" s="221"/>
    </row>
    <row r="19868" spans="1:5" x14ac:dyDescent="0.25">
      <c r="A19868" s="221">
        <v>133985.77315626101</v>
      </c>
      <c r="B19868" s="221">
        <v>1.66902500008999</v>
      </c>
      <c r="C19868" s="221">
        <v>1.68639328003702</v>
      </c>
      <c r="D19868" s="221"/>
      <c r="E19868" s="221"/>
    </row>
    <row r="19869" spans="1:5" x14ac:dyDescent="0.25">
      <c r="A19869" s="221">
        <v>134044.579447536</v>
      </c>
      <c r="B19869" s="221">
        <v>2.1973828854394299</v>
      </c>
      <c r="C19869" s="221">
        <v>1.68654455963831</v>
      </c>
      <c r="D19869" s="221"/>
      <c r="E19869" s="221"/>
    </row>
    <row r="19870" spans="1:5" x14ac:dyDescent="0.25">
      <c r="A19870" s="221">
        <v>134074.66588546301</v>
      </c>
      <c r="B19870" s="221">
        <v>2.41509610728352</v>
      </c>
      <c r="C19870" s="221">
        <v>1.6866219803162601</v>
      </c>
      <c r="D19870" s="221"/>
      <c r="E19870" s="221"/>
    </row>
    <row r="19871" spans="1:5" x14ac:dyDescent="0.25">
      <c r="A19871" s="221">
        <v>134076.73704356101</v>
      </c>
      <c r="B19871" s="221">
        <v>0.23725998504033899</v>
      </c>
      <c r="C19871" s="221">
        <v>1.6866273105485099</v>
      </c>
      <c r="D19871" s="221"/>
      <c r="E19871" s="221"/>
    </row>
    <row r="19872" spans="1:5" x14ac:dyDescent="0.25">
      <c r="A19872" s="221">
        <v>134108.39760792701</v>
      </c>
      <c r="B19872" s="221">
        <v>1.76713041798451</v>
      </c>
      <c r="C19872" s="221">
        <v>1.6867087998045101</v>
      </c>
      <c r="D19872" s="221"/>
      <c r="E19872" s="221"/>
    </row>
    <row r="19873" spans="1:5" x14ac:dyDescent="0.25">
      <c r="A19873" s="221">
        <v>134135.62917851799</v>
      </c>
      <c r="B19873" s="221">
        <v>1.7884593475481401</v>
      </c>
      <c r="C19873" s="221">
        <v>1.68677890325107</v>
      </c>
      <c r="D19873" s="221"/>
      <c r="E19873" s="221"/>
    </row>
    <row r="19874" spans="1:5" x14ac:dyDescent="0.25">
      <c r="A19874" s="221">
        <v>134150.78652037701</v>
      </c>
      <c r="B19874" s="221">
        <v>0.35747275832573899</v>
      </c>
      <c r="C19874" s="221">
        <v>1.6868179289482901</v>
      </c>
      <c r="D19874" s="221"/>
      <c r="E19874" s="221"/>
    </row>
    <row r="19875" spans="1:5" x14ac:dyDescent="0.25">
      <c r="A19875" s="221">
        <v>134163.79356801399</v>
      </c>
      <c r="B19875" s="221">
        <v>1.88695172483038</v>
      </c>
      <c r="C19875" s="221">
        <v>1.68685142138457</v>
      </c>
      <c r="D19875" s="221"/>
      <c r="E19875" s="221"/>
    </row>
    <row r="19876" spans="1:5" x14ac:dyDescent="0.25">
      <c r="A19876" s="221">
        <v>134176.194528005</v>
      </c>
      <c r="B19876" s="221">
        <v>1.25052436967488</v>
      </c>
      <c r="C19876" s="221">
        <v>1.68688335585177</v>
      </c>
      <c r="D19876" s="221"/>
      <c r="E19876" s="221"/>
    </row>
    <row r="19877" spans="1:5" x14ac:dyDescent="0.25">
      <c r="A19877" s="221">
        <v>134195.66171569799</v>
      </c>
      <c r="B19877" s="221">
        <v>2.3895225539511298</v>
      </c>
      <c r="C19877" s="221">
        <v>1.6869334922450601</v>
      </c>
      <c r="D19877" s="221"/>
      <c r="E19877" s="221"/>
    </row>
    <row r="19878" spans="1:5" x14ac:dyDescent="0.25">
      <c r="A19878" s="221">
        <v>134222.34886889599</v>
      </c>
      <c r="B19878" s="221">
        <v>2.0127954716821601</v>
      </c>
      <c r="C19878" s="221">
        <v>1.6870022335598001</v>
      </c>
      <c r="D19878" s="221"/>
      <c r="E19878" s="221"/>
    </row>
    <row r="19879" spans="1:5" x14ac:dyDescent="0.25">
      <c r="A19879" s="221">
        <v>134280.02777139301</v>
      </c>
      <c r="B19879" s="221">
        <v>1.4633067804837401</v>
      </c>
      <c r="C19879" s="221">
        <v>1.6871508449436601</v>
      </c>
      <c r="D19879" s="221"/>
      <c r="E19879" s="221"/>
    </row>
    <row r="19880" spans="1:5" x14ac:dyDescent="0.25">
      <c r="A19880" s="221">
        <v>134319.871976625</v>
      </c>
      <c r="B19880" s="221">
        <v>1.6236338305786899</v>
      </c>
      <c r="C19880" s="221">
        <v>1.6872535371648401</v>
      </c>
      <c r="D19880" s="221"/>
      <c r="E19880" s="221"/>
    </row>
    <row r="19881" spans="1:5" x14ac:dyDescent="0.25">
      <c r="A19881" s="221">
        <v>134367.70047702399</v>
      </c>
      <c r="B19881" s="221">
        <v>2.7004522689836099</v>
      </c>
      <c r="C19881" s="221">
        <v>1.6873768424450499</v>
      </c>
      <c r="D19881" s="221"/>
      <c r="E19881" s="221"/>
    </row>
    <row r="19882" spans="1:5" x14ac:dyDescent="0.25">
      <c r="A19882" s="221">
        <v>134406.789537579</v>
      </c>
      <c r="B19882" s="221">
        <v>2.42708549892745</v>
      </c>
      <c r="C19882" s="221">
        <v>1.68747764483907</v>
      </c>
      <c r="D19882" s="221"/>
      <c r="E19882" s="221"/>
    </row>
    <row r="19883" spans="1:5" x14ac:dyDescent="0.25">
      <c r="A19883" s="221">
        <v>134445.96099121601</v>
      </c>
      <c r="B19883" s="221">
        <v>2.2602348255315499</v>
      </c>
      <c r="C19883" s="221">
        <v>1.6875786848288801</v>
      </c>
      <c r="D19883" s="221"/>
      <c r="E19883" s="221"/>
    </row>
    <row r="19884" spans="1:5" x14ac:dyDescent="0.25">
      <c r="A19884" s="221">
        <v>134447.91633765399</v>
      </c>
      <c r="B19884" s="221">
        <v>1.6075078693484901</v>
      </c>
      <c r="C19884" s="221">
        <v>1.6875837291629301</v>
      </c>
      <c r="D19884" s="221"/>
      <c r="E19884" s="221"/>
    </row>
    <row r="19885" spans="1:5" x14ac:dyDescent="0.25">
      <c r="A19885" s="221">
        <v>134463.275620145</v>
      </c>
      <c r="B19885" s="221">
        <v>0.62112876815529905</v>
      </c>
      <c r="C19885" s="221">
        <v>1.68762335466519</v>
      </c>
      <c r="D19885" s="221"/>
      <c r="E19885" s="221"/>
    </row>
    <row r="19886" spans="1:5" x14ac:dyDescent="0.25">
      <c r="A19886" s="221">
        <v>134485.71359967801</v>
      </c>
      <c r="B19886" s="221">
        <v>0.86416790861874004</v>
      </c>
      <c r="C19886" s="221">
        <v>1.6876812494294999</v>
      </c>
      <c r="D19886" s="221"/>
      <c r="E19886" s="221"/>
    </row>
    <row r="19887" spans="1:5" x14ac:dyDescent="0.25">
      <c r="A19887" s="221">
        <v>134551.277078012</v>
      </c>
      <c r="B19887" s="221">
        <v>0.48731001740138802</v>
      </c>
      <c r="C19887" s="221">
        <v>1.68785046380093</v>
      </c>
      <c r="D19887" s="221"/>
      <c r="E19887" s="221"/>
    </row>
    <row r="19888" spans="1:5" x14ac:dyDescent="0.25">
      <c r="A19888" s="221">
        <v>134682.40689954601</v>
      </c>
      <c r="B19888" s="221">
        <v>2.3820240279209401</v>
      </c>
      <c r="C19888" s="221">
        <v>1.6881891061798699</v>
      </c>
      <c r="D19888" s="221"/>
      <c r="E19888" s="221"/>
    </row>
    <row r="19889" spans="1:5" x14ac:dyDescent="0.25">
      <c r="A19889" s="221">
        <v>134762.10879047099</v>
      </c>
      <c r="B19889" s="221">
        <v>1.18831652203482</v>
      </c>
      <c r="C19889" s="221">
        <v>1.6883950685981399</v>
      </c>
      <c r="D19889" s="221"/>
      <c r="E19889" s="221"/>
    </row>
    <row r="19890" spans="1:5" x14ac:dyDescent="0.25">
      <c r="A19890" s="221">
        <v>134836.03387550401</v>
      </c>
      <c r="B19890" s="221">
        <v>3.0204191629545201</v>
      </c>
      <c r="C19890" s="221">
        <v>1.6885861911047499</v>
      </c>
      <c r="D19890" s="221"/>
      <c r="E19890" s="221"/>
    </row>
    <row r="19891" spans="1:5" x14ac:dyDescent="0.25">
      <c r="A19891" s="221">
        <v>134859.033566711</v>
      </c>
      <c r="B19891" s="221">
        <v>1.1578109383534101</v>
      </c>
      <c r="C19891" s="221">
        <v>1.68864567116861</v>
      </c>
      <c r="D19891" s="221"/>
      <c r="E19891" s="221"/>
    </row>
    <row r="19892" spans="1:5" x14ac:dyDescent="0.25">
      <c r="A19892" s="221">
        <v>134873.52691163699</v>
      </c>
      <c r="B19892" s="221">
        <v>3.6492861368498701</v>
      </c>
      <c r="C19892" s="221">
        <v>1.6886831560253801</v>
      </c>
      <c r="D19892" s="221"/>
      <c r="E19892" s="221"/>
    </row>
    <row r="19893" spans="1:5" x14ac:dyDescent="0.25">
      <c r="A19893" s="221">
        <v>134888.821011789</v>
      </c>
      <c r="B19893" s="221">
        <v>2.48278729246783</v>
      </c>
      <c r="C19893" s="221">
        <v>1.6887227159761999</v>
      </c>
      <c r="D19893" s="221"/>
      <c r="E19893" s="221"/>
    </row>
    <row r="19894" spans="1:5" x14ac:dyDescent="0.25">
      <c r="A19894" s="221">
        <v>134918.55935329499</v>
      </c>
      <c r="B19894" s="221">
        <v>1.7857134224485101</v>
      </c>
      <c r="C19894" s="221">
        <v>1.6887996478165399</v>
      </c>
      <c r="D19894" s="221"/>
      <c r="E19894" s="221"/>
    </row>
    <row r="19895" spans="1:5" x14ac:dyDescent="0.25">
      <c r="A19895" s="221">
        <v>134919.761933289</v>
      </c>
      <c r="B19895" s="221">
        <v>0.89490980422903799</v>
      </c>
      <c r="C19895" s="221">
        <v>1.6888027591230901</v>
      </c>
      <c r="D19895" s="221"/>
      <c r="E19895" s="221"/>
    </row>
    <row r="19896" spans="1:5" x14ac:dyDescent="0.25">
      <c r="A19896" s="221">
        <v>134922.078610886</v>
      </c>
      <c r="B19896" s="221">
        <v>1.1891998729172999</v>
      </c>
      <c r="C19896" s="221">
        <v>1.68880875287698</v>
      </c>
      <c r="D19896" s="221"/>
      <c r="E19896" s="221"/>
    </row>
    <row r="19897" spans="1:5" x14ac:dyDescent="0.25">
      <c r="A19897" s="221">
        <v>134963.521202551</v>
      </c>
      <c r="B19897" s="221">
        <v>1.17215584845787</v>
      </c>
      <c r="C19897" s="221">
        <v>1.68891598770408</v>
      </c>
      <c r="D19897" s="221"/>
      <c r="E19897" s="221"/>
    </row>
    <row r="19898" spans="1:5" x14ac:dyDescent="0.25">
      <c r="A19898" s="221">
        <v>135037.49135450899</v>
      </c>
      <c r="B19898" s="221">
        <v>1.2918103924715501</v>
      </c>
      <c r="C19898" s="221">
        <v>1.6891074533795201</v>
      </c>
      <c r="D19898" s="221"/>
      <c r="E19898" s="221"/>
    </row>
    <row r="19899" spans="1:5" x14ac:dyDescent="0.25">
      <c r="A19899" s="221">
        <v>135053.26818990699</v>
      </c>
      <c r="B19899" s="221">
        <v>1.35962231483859</v>
      </c>
      <c r="C19899" s="221">
        <v>1.68914830099939</v>
      </c>
      <c r="D19899" s="221"/>
      <c r="E19899" s="221"/>
    </row>
    <row r="19900" spans="1:5" x14ac:dyDescent="0.25">
      <c r="A19900" s="221">
        <v>135096.99729704901</v>
      </c>
      <c r="B19900" s="221">
        <v>3.26633006297148</v>
      </c>
      <c r="C19900" s="221">
        <v>1.68926153880646</v>
      </c>
      <c r="D19900" s="221"/>
      <c r="E19900" s="221"/>
    </row>
    <row r="19901" spans="1:5" x14ac:dyDescent="0.25">
      <c r="A19901" s="221">
        <v>135151.74217859501</v>
      </c>
      <c r="B19901" s="221">
        <v>2.7481758067792401</v>
      </c>
      <c r="C19901" s="221">
        <v>1.6894033419986101</v>
      </c>
      <c r="D19901" s="221"/>
      <c r="E19901" s="221"/>
    </row>
    <row r="19902" spans="1:5" x14ac:dyDescent="0.25">
      <c r="A19902" s="221">
        <v>135166.14152031799</v>
      </c>
      <c r="B19902" s="221">
        <v>2.5227136834218702</v>
      </c>
      <c r="C19902" s="221">
        <v>1.6894406472524801</v>
      </c>
      <c r="D19902" s="221"/>
      <c r="E19902" s="221"/>
    </row>
    <row r="19903" spans="1:5" x14ac:dyDescent="0.25">
      <c r="A19903" s="221">
        <v>135191.49024012301</v>
      </c>
      <c r="B19903" s="221">
        <v>1.0770736811869499</v>
      </c>
      <c r="C19903" s="221">
        <v>1.6895063270681201</v>
      </c>
      <c r="D19903" s="221"/>
      <c r="E19903" s="221"/>
    </row>
    <row r="19904" spans="1:5" x14ac:dyDescent="0.25">
      <c r="A19904" s="221">
        <v>135285.948207365</v>
      </c>
      <c r="B19904" s="221">
        <v>2.23791828355782</v>
      </c>
      <c r="C19904" s="221">
        <v>1.6897511542705199</v>
      </c>
      <c r="D19904" s="221"/>
      <c r="E19904" s="221"/>
    </row>
    <row r="19905" spans="1:5" x14ac:dyDescent="0.25">
      <c r="A19905" s="221">
        <v>135292.81150178399</v>
      </c>
      <c r="B19905" s="221">
        <v>0.65123485979190499</v>
      </c>
      <c r="C19905" s="221">
        <v>1.6897689483526801</v>
      </c>
      <c r="D19905" s="221"/>
      <c r="E19905" s="221"/>
    </row>
    <row r="19906" spans="1:5" x14ac:dyDescent="0.25">
      <c r="A19906" s="221">
        <v>135353.49525961</v>
      </c>
      <c r="B19906" s="221">
        <v>0.75942825872150599</v>
      </c>
      <c r="C19906" s="221">
        <v>1.68992630892922</v>
      </c>
      <c r="D19906" s="221"/>
      <c r="E19906" s="221"/>
    </row>
    <row r="19907" spans="1:5" x14ac:dyDescent="0.25">
      <c r="A19907" s="221">
        <v>135369.93560117399</v>
      </c>
      <c r="B19907" s="221">
        <v>3.0667326391118102</v>
      </c>
      <c r="C19907" s="221">
        <v>1.6899689497722801</v>
      </c>
      <c r="D19907" s="221"/>
      <c r="E19907" s="221"/>
    </row>
    <row r="19908" spans="1:5" x14ac:dyDescent="0.25">
      <c r="A19908" s="221">
        <v>135376.64940268599</v>
      </c>
      <c r="B19908" s="221">
        <v>0.37476030420990902</v>
      </c>
      <c r="C19908" s="221">
        <v>1.6899863642627999</v>
      </c>
      <c r="D19908" s="221"/>
      <c r="E19908" s="221"/>
    </row>
    <row r="19909" spans="1:5" x14ac:dyDescent="0.25">
      <c r="A19909" s="221">
        <v>135487.91108002601</v>
      </c>
      <c r="B19909" s="221">
        <v>1.00584509470081</v>
      </c>
      <c r="C19909" s="221">
        <v>1.6902750504775701</v>
      </c>
      <c r="D19909" s="221"/>
      <c r="E19909" s="221"/>
    </row>
    <row r="19910" spans="1:5" x14ac:dyDescent="0.25">
      <c r="A19910" s="221">
        <v>135526.74664196599</v>
      </c>
      <c r="B19910" s="221">
        <v>0.91971176002365596</v>
      </c>
      <c r="C19910" s="221">
        <v>1.6903758559695901</v>
      </c>
      <c r="D19910" s="221"/>
      <c r="E19910" s="221"/>
    </row>
    <row r="19911" spans="1:5" x14ac:dyDescent="0.25">
      <c r="A19911" s="221">
        <v>135782.993502153</v>
      </c>
      <c r="B19911" s="221">
        <v>2.2276662451147198</v>
      </c>
      <c r="C19911" s="221">
        <v>1.69104150814874</v>
      </c>
      <c r="D19911" s="221"/>
      <c r="E19911" s="221"/>
    </row>
    <row r="19912" spans="1:5" x14ac:dyDescent="0.25">
      <c r="A19912" s="221">
        <v>135860.62643859399</v>
      </c>
      <c r="B19912" s="221">
        <v>1.3381632520897699</v>
      </c>
      <c r="C19912" s="221">
        <v>1.69124334682424</v>
      </c>
      <c r="D19912" s="221"/>
      <c r="E19912" s="221"/>
    </row>
    <row r="19913" spans="1:5" x14ac:dyDescent="0.25">
      <c r="A19913" s="221">
        <v>135896.30122496199</v>
      </c>
      <c r="B19913" s="221">
        <v>0.73212354229847998</v>
      </c>
      <c r="C19913" s="221">
        <v>1.6913361242507401</v>
      </c>
      <c r="D19913" s="221"/>
      <c r="E19913" s="221"/>
    </row>
    <row r="19914" spans="1:5" x14ac:dyDescent="0.25">
      <c r="A19914" s="221">
        <v>135910.21349223299</v>
      </c>
      <c r="B19914" s="221">
        <v>1.7242248886262199</v>
      </c>
      <c r="C19914" s="221">
        <v>1.6913723095411199</v>
      </c>
      <c r="D19914" s="221"/>
      <c r="E19914" s="221"/>
    </row>
    <row r="19915" spans="1:5" x14ac:dyDescent="0.25">
      <c r="A19915" s="221">
        <v>136029.15050172401</v>
      </c>
      <c r="B19915" s="221">
        <v>1.10897694942349</v>
      </c>
      <c r="C19915" s="221">
        <v>1.69168176076099</v>
      </c>
      <c r="D19915" s="221"/>
      <c r="E19915" s="221"/>
    </row>
    <row r="19916" spans="1:5" x14ac:dyDescent="0.25">
      <c r="A19916" s="221">
        <v>136035.77485591601</v>
      </c>
      <c r="B19916" s="221">
        <v>1.39092074383944</v>
      </c>
      <c r="C19916" s="221">
        <v>1.69169900129934</v>
      </c>
      <c r="D19916" s="221"/>
      <c r="E19916" s="221"/>
    </row>
    <row r="19917" spans="1:5" x14ac:dyDescent="0.25">
      <c r="A19917" s="221">
        <v>136044.326358594</v>
      </c>
      <c r="B19917" s="221">
        <v>2.2510848509552899</v>
      </c>
      <c r="C19917" s="221">
        <v>1.69172125824377</v>
      </c>
      <c r="D19917" s="221"/>
      <c r="E19917" s="221"/>
    </row>
    <row r="19918" spans="1:5" x14ac:dyDescent="0.25">
      <c r="A19918" s="221">
        <v>136077.69959789401</v>
      </c>
      <c r="B19918" s="221">
        <v>1.5802601088863699</v>
      </c>
      <c r="C19918" s="221">
        <v>1.69180812729031</v>
      </c>
      <c r="D19918" s="221"/>
      <c r="E19918" s="221"/>
    </row>
    <row r="19919" spans="1:5" x14ac:dyDescent="0.25">
      <c r="A19919" s="221">
        <v>136117.06019863</v>
      </c>
      <c r="B19919" s="221">
        <v>1.79531714246652</v>
      </c>
      <c r="C19919" s="221">
        <v>1.6919105989158001</v>
      </c>
      <c r="D19919" s="221"/>
      <c r="E19919" s="221"/>
    </row>
    <row r="19920" spans="1:5" x14ac:dyDescent="0.25">
      <c r="A19920" s="221">
        <v>136150.403614076</v>
      </c>
      <c r="B19920" s="221">
        <v>0.87651693632342398</v>
      </c>
      <c r="C19920" s="221">
        <v>1.6919974202889401</v>
      </c>
      <c r="D19920" s="221"/>
      <c r="E19920" s="221"/>
    </row>
    <row r="19921" spans="1:5" x14ac:dyDescent="0.25">
      <c r="A19921" s="221">
        <v>136296.86299159701</v>
      </c>
      <c r="B19921" s="221">
        <v>1.3397914589440301</v>
      </c>
      <c r="C19921" s="221">
        <v>1.6923789388935599</v>
      </c>
      <c r="D19921" s="221"/>
      <c r="E19921" s="221"/>
    </row>
    <row r="19922" spans="1:5" x14ac:dyDescent="0.25">
      <c r="A19922" s="221">
        <v>136342.421928066</v>
      </c>
      <c r="B19922" s="221">
        <v>2.8037268881201198</v>
      </c>
      <c r="C19922" s="221">
        <v>1.69249766972117</v>
      </c>
      <c r="D19922" s="221"/>
      <c r="E19922" s="221"/>
    </row>
    <row r="19923" spans="1:5" x14ac:dyDescent="0.25">
      <c r="A19923" s="221">
        <v>136385.46853357201</v>
      </c>
      <c r="B19923" s="221">
        <v>1.2863760423095001</v>
      </c>
      <c r="C19923" s="221">
        <v>1.6926098756307499</v>
      </c>
      <c r="D19923" s="221"/>
      <c r="E19923" s="221"/>
    </row>
    <row r="19924" spans="1:5" x14ac:dyDescent="0.25">
      <c r="A19924" s="221">
        <v>136391.286961618</v>
      </c>
      <c r="B19924" s="221">
        <v>0.67786745403319904</v>
      </c>
      <c r="C19924" s="221">
        <v>1.69262504410857</v>
      </c>
      <c r="D19924" s="221"/>
      <c r="E19924" s="221"/>
    </row>
    <row r="19925" spans="1:5" x14ac:dyDescent="0.25">
      <c r="A19925" s="221">
        <v>136435.48850504801</v>
      </c>
      <c r="B19925" s="221">
        <v>0.98618808563410998</v>
      </c>
      <c r="C19925" s="221">
        <v>1.6927402855615401</v>
      </c>
      <c r="D19925" s="221"/>
      <c r="E19925" s="221"/>
    </row>
    <row r="19926" spans="1:5" x14ac:dyDescent="0.25">
      <c r="A19926" s="221">
        <v>136489.52495372199</v>
      </c>
      <c r="B19926" s="221">
        <v>-0.49595487832028201</v>
      </c>
      <c r="C19926" s="221">
        <v>1.6928811995369799</v>
      </c>
      <c r="D19926" s="221"/>
      <c r="E19926" s="221"/>
    </row>
    <row r="19927" spans="1:5" x14ac:dyDescent="0.25">
      <c r="A19927" s="221">
        <v>136513.57361936101</v>
      </c>
      <c r="B19927" s="221">
        <v>1.56035867323538</v>
      </c>
      <c r="C19927" s="221">
        <v>1.69294392337846</v>
      </c>
      <c r="D19927" s="221"/>
      <c r="E19927" s="221"/>
    </row>
    <row r="19928" spans="1:5" x14ac:dyDescent="0.25">
      <c r="A19928" s="221">
        <v>136606.24922872899</v>
      </c>
      <c r="B19928" s="221">
        <v>1.3052191902172701</v>
      </c>
      <c r="C19928" s="221">
        <v>1.69318570149005</v>
      </c>
      <c r="D19928" s="221"/>
      <c r="E19928" s="221"/>
    </row>
    <row r="19929" spans="1:5" x14ac:dyDescent="0.25">
      <c r="A19929" s="221">
        <v>136646.00288741299</v>
      </c>
      <c r="B19929" s="221">
        <v>1.95322991084359</v>
      </c>
      <c r="C19929" s="221">
        <v>1.69328944283613</v>
      </c>
      <c r="D19929" s="221"/>
      <c r="E19929" s="221"/>
    </row>
    <row r="19930" spans="1:5" x14ac:dyDescent="0.25">
      <c r="A19930" s="221">
        <v>136648.249598964</v>
      </c>
      <c r="B19930" s="221">
        <v>1.5048309472549499</v>
      </c>
      <c r="C19930" s="221">
        <v>1.69329530638836</v>
      </c>
      <c r="D19930" s="221"/>
      <c r="E19930" s="221"/>
    </row>
    <row r="19931" spans="1:5" x14ac:dyDescent="0.25">
      <c r="A19931" s="221">
        <v>136655.66126730901</v>
      </c>
      <c r="B19931" s="221">
        <v>3.0187319576705098</v>
      </c>
      <c r="C19931" s="221">
        <v>1.6933146500339</v>
      </c>
      <c r="D19931" s="221"/>
      <c r="E19931" s="221"/>
    </row>
    <row r="19932" spans="1:5" x14ac:dyDescent="0.25">
      <c r="A19932" s="221">
        <v>136711.68150957601</v>
      </c>
      <c r="B19932" s="221">
        <v>1.49571147289924</v>
      </c>
      <c r="C19932" s="221">
        <v>1.6934608762680201</v>
      </c>
      <c r="D19932" s="221"/>
      <c r="E19932" s="221"/>
    </row>
    <row r="19933" spans="1:5" x14ac:dyDescent="0.25">
      <c r="A19933" s="221">
        <v>136720.17226218901</v>
      </c>
      <c r="B19933" s="221">
        <v>1.1878409783749899</v>
      </c>
      <c r="C19933" s="221">
        <v>1.69348304215609</v>
      </c>
      <c r="D19933" s="221"/>
      <c r="E19933" s="221"/>
    </row>
    <row r="19934" spans="1:5" x14ac:dyDescent="0.25">
      <c r="A19934" s="221">
        <v>136731.323491455</v>
      </c>
      <c r="B19934" s="221">
        <v>0.60666537627434003</v>
      </c>
      <c r="C19934" s="221">
        <v>1.6935121546524099</v>
      </c>
      <c r="D19934" s="221"/>
      <c r="E19934" s="221"/>
    </row>
    <row r="19935" spans="1:5" x14ac:dyDescent="0.25">
      <c r="A19935" s="221">
        <v>136796.878214936</v>
      </c>
      <c r="B19935" s="221">
        <v>-9.1697418894176597E-2</v>
      </c>
      <c r="C19935" s="221">
        <v>1.6936833254136801</v>
      </c>
      <c r="D19935" s="221"/>
      <c r="E19935" s="221"/>
    </row>
    <row r="19936" spans="1:5" x14ac:dyDescent="0.25">
      <c r="A19936" s="221">
        <v>136814.249772257</v>
      </c>
      <c r="B19936" s="221">
        <v>2.2091945502600301</v>
      </c>
      <c r="C19936" s="221">
        <v>1.6937286922291399</v>
      </c>
      <c r="D19936" s="221"/>
      <c r="E19936" s="221"/>
    </row>
    <row r="19937" spans="1:5" x14ac:dyDescent="0.25">
      <c r="A19937" s="221">
        <v>136909.61770534699</v>
      </c>
      <c r="B19937" s="221">
        <v>0.91076312458744402</v>
      </c>
      <c r="C19937" s="221">
        <v>1.6939778079278001</v>
      </c>
      <c r="D19937" s="221"/>
      <c r="E19937" s="221"/>
    </row>
    <row r="19938" spans="1:5" x14ac:dyDescent="0.25">
      <c r="A19938" s="221">
        <v>136954.575241463</v>
      </c>
      <c r="B19938" s="221">
        <v>1.5448521585249599</v>
      </c>
      <c r="C19938" s="221">
        <v>1.69409527690517</v>
      </c>
      <c r="D19938" s="221"/>
      <c r="E19938" s="221"/>
    </row>
    <row r="19939" spans="1:5" x14ac:dyDescent="0.25">
      <c r="A19939" s="221">
        <v>137087.16548479299</v>
      </c>
      <c r="B19939" s="221">
        <v>2.00337181458152</v>
      </c>
      <c r="C19939" s="221">
        <v>1.69444184079773</v>
      </c>
      <c r="D19939" s="221"/>
      <c r="E19939" s="221"/>
    </row>
    <row r="19940" spans="1:5" x14ac:dyDescent="0.25">
      <c r="A19940" s="221">
        <v>137194.07218660499</v>
      </c>
      <c r="B19940" s="221">
        <v>1.53150673957576</v>
      </c>
      <c r="C19940" s="221">
        <v>1.6947214013302501</v>
      </c>
      <c r="D19940" s="221"/>
      <c r="E19940" s="221"/>
    </row>
    <row r="19941" spans="1:5" x14ac:dyDescent="0.25">
      <c r="A19941" s="221">
        <v>137202.719038032</v>
      </c>
      <c r="B19941" s="221">
        <v>2.0031719886562902</v>
      </c>
      <c r="C19941" s="221">
        <v>1.6947440177106701</v>
      </c>
      <c r="D19941" s="221"/>
      <c r="E19941" s="221"/>
    </row>
    <row r="19942" spans="1:5" x14ac:dyDescent="0.25">
      <c r="A19942" s="221">
        <v>137220.17267772899</v>
      </c>
      <c r="B19942" s="221">
        <v>2.21097242849571</v>
      </c>
      <c r="C19942" s="221">
        <v>1.6947896710079899</v>
      </c>
      <c r="D19942" s="221"/>
      <c r="E19942" s="221"/>
    </row>
    <row r="19943" spans="1:5" x14ac:dyDescent="0.25">
      <c r="A19943" s="221">
        <v>137347.939061657</v>
      </c>
      <c r="B19943" s="221">
        <v>1.41206491645065</v>
      </c>
      <c r="C19943" s="221">
        <v>1.6951239571061001</v>
      </c>
      <c r="D19943" s="221"/>
      <c r="E19943" s="221"/>
    </row>
    <row r="19944" spans="1:5" x14ac:dyDescent="0.25">
      <c r="A19944" s="221">
        <v>137382.993150433</v>
      </c>
      <c r="B19944" s="221">
        <v>2.2166011175854199</v>
      </c>
      <c r="C19944" s="221">
        <v>1.6952156990623699</v>
      </c>
      <c r="D19944" s="221"/>
      <c r="E19944" s="221"/>
    </row>
    <row r="19945" spans="1:5" x14ac:dyDescent="0.25">
      <c r="A19945" s="221">
        <v>137426.84886512399</v>
      </c>
      <c r="B19945" s="221">
        <v>0.54898601652897405</v>
      </c>
      <c r="C19945" s="221">
        <v>1.6953304922878101</v>
      </c>
      <c r="D19945" s="221"/>
      <c r="E19945" s="221"/>
    </row>
    <row r="19946" spans="1:5" x14ac:dyDescent="0.25">
      <c r="A19946" s="221">
        <v>137448.35071953299</v>
      </c>
      <c r="B19946" s="221">
        <v>2.5622036399217198</v>
      </c>
      <c r="C19946" s="221">
        <v>1.6953867802934499</v>
      </c>
      <c r="D19946" s="221"/>
      <c r="E19946" s="221"/>
    </row>
    <row r="19947" spans="1:5" x14ac:dyDescent="0.25">
      <c r="A19947" s="221">
        <v>137535.546854682</v>
      </c>
      <c r="B19947" s="221">
        <v>0.98775169832960896</v>
      </c>
      <c r="C19947" s="221">
        <v>1.6956150871884601</v>
      </c>
      <c r="D19947" s="221"/>
      <c r="E19947" s="221"/>
    </row>
    <row r="19948" spans="1:5" x14ac:dyDescent="0.25">
      <c r="A19948" s="221">
        <v>137613.280741272</v>
      </c>
      <c r="B19948" s="221">
        <v>1.5673915457132399</v>
      </c>
      <c r="C19948" s="221">
        <v>1.6958186761868601</v>
      </c>
      <c r="D19948" s="221"/>
      <c r="E19948" s="221"/>
    </row>
    <row r="19949" spans="1:5" x14ac:dyDescent="0.25">
      <c r="A19949" s="221">
        <v>137736.12260412899</v>
      </c>
      <c r="B19949" s="221">
        <v>1.27105971365435</v>
      </c>
      <c r="C19949" s="221">
        <v>1.6961405124615401</v>
      </c>
      <c r="D19949" s="221"/>
      <c r="E19949" s="221"/>
    </row>
    <row r="19950" spans="1:5" x14ac:dyDescent="0.25">
      <c r="A19950" s="221">
        <v>137762.67106555199</v>
      </c>
      <c r="B19950" s="221">
        <v>2.7170198764757201</v>
      </c>
      <c r="C19950" s="221">
        <v>1.6962100842941601</v>
      </c>
      <c r="D19950" s="221"/>
      <c r="E19950" s="221"/>
    </row>
    <row r="19951" spans="1:5" x14ac:dyDescent="0.25">
      <c r="A19951" s="221">
        <v>137795.604243315</v>
      </c>
      <c r="B19951" s="221">
        <v>1.45817749769153</v>
      </c>
      <c r="C19951" s="221">
        <v>1.6962963958616399</v>
      </c>
      <c r="D19951" s="221"/>
      <c r="E19951" s="221"/>
    </row>
    <row r="19952" spans="1:5" x14ac:dyDescent="0.25">
      <c r="A19952" s="221">
        <v>137842.142546888</v>
      </c>
      <c r="B19952" s="221">
        <v>2.8367162293397201</v>
      </c>
      <c r="C19952" s="221">
        <v>1.696418379197</v>
      </c>
      <c r="D19952" s="221"/>
      <c r="E19952" s="221"/>
    </row>
    <row r="19953" spans="1:5" x14ac:dyDescent="0.25">
      <c r="A19953" s="221">
        <v>137876.66007064699</v>
      </c>
      <c r="B19953" s="221">
        <v>2.6684549355893399</v>
      </c>
      <c r="C19953" s="221">
        <v>1.6965088658763801</v>
      </c>
      <c r="D19953" s="221"/>
      <c r="E19953" s="221"/>
    </row>
    <row r="19954" spans="1:5" x14ac:dyDescent="0.25">
      <c r="A19954" s="221">
        <v>137881.32028502901</v>
      </c>
      <c r="B19954" s="221">
        <v>2.5049569253698301</v>
      </c>
      <c r="C19954" s="221">
        <v>1.6965210832345201</v>
      </c>
      <c r="D19954" s="221"/>
      <c r="E19954" s="221"/>
    </row>
    <row r="19955" spans="1:5" x14ac:dyDescent="0.25">
      <c r="A19955" s="221">
        <v>138050.81239218099</v>
      </c>
      <c r="B19955" s="221">
        <v>1.42155026050541</v>
      </c>
      <c r="C19955" s="221">
        <v>1.69696554641026</v>
      </c>
      <c r="D19955" s="221"/>
      <c r="E19955" s="221"/>
    </row>
    <row r="19956" spans="1:5" x14ac:dyDescent="0.25">
      <c r="A19956" s="221">
        <v>138262.081548777</v>
      </c>
      <c r="B19956" s="221">
        <v>2.3358808076362698</v>
      </c>
      <c r="C19956" s="221">
        <v>1.69751987061731</v>
      </c>
      <c r="D19956" s="221"/>
      <c r="E19956" s="221"/>
    </row>
    <row r="19957" spans="1:5" x14ac:dyDescent="0.25">
      <c r="A19957" s="221">
        <v>138279.74698055399</v>
      </c>
      <c r="B19957" s="221">
        <v>1.5411471591138</v>
      </c>
      <c r="C19957" s="221">
        <v>1.69756623570673</v>
      </c>
      <c r="D19957" s="221"/>
      <c r="E19957" s="221"/>
    </row>
    <row r="19958" spans="1:5" x14ac:dyDescent="0.25">
      <c r="A19958" s="221">
        <v>138305.09176034699</v>
      </c>
      <c r="B19958" s="221">
        <v>1.3264290349158401</v>
      </c>
      <c r="C19958" s="221">
        <v>1.6976327600774299</v>
      </c>
      <c r="D19958" s="221"/>
      <c r="E19958" s="221"/>
    </row>
    <row r="19959" spans="1:5" x14ac:dyDescent="0.25">
      <c r="A19959" s="221">
        <v>138322.963099085</v>
      </c>
      <c r="B19959" s="221">
        <v>3.3002273375461999</v>
      </c>
      <c r="C19959" s="221">
        <v>1.6976796710777899</v>
      </c>
      <c r="D19959" s="221"/>
      <c r="E19959" s="221"/>
    </row>
    <row r="19960" spans="1:5" x14ac:dyDescent="0.25">
      <c r="A19960" s="221">
        <v>138378.19053613499</v>
      </c>
      <c r="B19960" s="221">
        <v>2.3398917176596301</v>
      </c>
      <c r="C19960" s="221">
        <v>1.69782465335178</v>
      </c>
      <c r="D19960" s="221"/>
      <c r="E19960" s="221"/>
    </row>
    <row r="19961" spans="1:5" x14ac:dyDescent="0.25">
      <c r="A19961" s="221">
        <v>138407.56864524601</v>
      </c>
      <c r="B19961" s="221">
        <v>1.6901813612307599</v>
      </c>
      <c r="C19961" s="221">
        <v>1.69790178495668</v>
      </c>
      <c r="D19961" s="221"/>
      <c r="E19961" s="221"/>
    </row>
    <row r="19962" spans="1:5" x14ac:dyDescent="0.25">
      <c r="A19962" s="221">
        <v>138437.98125228501</v>
      </c>
      <c r="B19962" s="221">
        <v>2.3311732470567201</v>
      </c>
      <c r="C19962" s="221">
        <v>1.69798163883353</v>
      </c>
      <c r="D19962" s="221"/>
      <c r="E19962" s="221"/>
    </row>
    <row r="19963" spans="1:5" x14ac:dyDescent="0.25">
      <c r="A19963" s="221">
        <v>138480.37241998699</v>
      </c>
      <c r="B19963" s="221">
        <v>0.38798943784137402</v>
      </c>
      <c r="C19963" s="221">
        <v>1.69809295504852</v>
      </c>
      <c r="D19963" s="221"/>
      <c r="E19963" s="221"/>
    </row>
    <row r="19964" spans="1:5" x14ac:dyDescent="0.25">
      <c r="A19964" s="221">
        <v>138573.18355408101</v>
      </c>
      <c r="B19964" s="221">
        <v>1.16025486181626</v>
      </c>
      <c r="C19964" s="221">
        <v>1.6983367121198301</v>
      </c>
      <c r="D19964" s="221"/>
      <c r="E19964" s="221"/>
    </row>
    <row r="19965" spans="1:5" x14ac:dyDescent="0.25">
      <c r="A19965" s="221">
        <v>138576.61117425599</v>
      </c>
      <c r="B19965" s="221">
        <v>1.81440643723938</v>
      </c>
      <c r="C19965" s="221">
        <v>1.6983457154191599</v>
      </c>
      <c r="D19965" s="221"/>
      <c r="E19965" s="221"/>
    </row>
    <row r="19966" spans="1:5" x14ac:dyDescent="0.25">
      <c r="A19966" s="221">
        <v>138588.024226237</v>
      </c>
      <c r="B19966" s="221">
        <v>2.1948684229170299</v>
      </c>
      <c r="C19966" s="221">
        <v>1.6983756945256601</v>
      </c>
      <c r="D19966" s="221"/>
      <c r="E19966" s="221"/>
    </row>
    <row r="19967" spans="1:5" x14ac:dyDescent="0.25">
      <c r="A19967" s="221">
        <v>138649.18269643301</v>
      </c>
      <c r="B19967" s="221">
        <v>2.51723797206422</v>
      </c>
      <c r="C19967" s="221">
        <v>1.69853635599135</v>
      </c>
      <c r="D19967" s="221"/>
      <c r="E19967" s="221"/>
    </row>
    <row r="19968" spans="1:5" x14ac:dyDescent="0.25">
      <c r="A19968" s="221">
        <v>138688.12034584701</v>
      </c>
      <c r="B19968" s="221">
        <v>1.7011413842977301</v>
      </c>
      <c r="C19968" s="221">
        <v>1.69863865627084</v>
      </c>
      <c r="D19968" s="221"/>
      <c r="E19968" s="221"/>
    </row>
    <row r="19969" spans="1:5" x14ac:dyDescent="0.25">
      <c r="A19969" s="221">
        <v>138748.21769471999</v>
      </c>
      <c r="B19969" s="221">
        <v>2.4732058438446098</v>
      </c>
      <c r="C19969" s="221">
        <v>1.6987965674157099</v>
      </c>
      <c r="D19969" s="221"/>
      <c r="E19969" s="221"/>
    </row>
    <row r="19970" spans="1:5" x14ac:dyDescent="0.25">
      <c r="A19970" s="221">
        <v>138872.59341263599</v>
      </c>
      <c r="B19970" s="221">
        <v>0.23451676997694501</v>
      </c>
      <c r="C19970" s="221">
        <v>1.6991234442811001</v>
      </c>
      <c r="D19970" s="221"/>
      <c r="E19970" s="221"/>
    </row>
    <row r="19971" spans="1:5" x14ac:dyDescent="0.25">
      <c r="A19971" s="221">
        <v>138888.11430545</v>
      </c>
      <c r="B19971" s="221">
        <v>3.8665655031055799</v>
      </c>
      <c r="C19971" s="221">
        <v>1.6991642416852499</v>
      </c>
      <c r="D19971" s="221"/>
      <c r="E19971" s="221"/>
    </row>
    <row r="19972" spans="1:5" x14ac:dyDescent="0.25">
      <c r="A19972" s="221">
        <v>138910.51908992601</v>
      </c>
      <c r="B19972" s="221">
        <v>2.38968664402723</v>
      </c>
      <c r="C19972" s="221">
        <v>1.6992231361427701</v>
      </c>
      <c r="D19972" s="221"/>
      <c r="E19972" s="221"/>
    </row>
    <row r="19973" spans="1:5" x14ac:dyDescent="0.25">
      <c r="A19973" s="221">
        <v>138920.094584468</v>
      </c>
      <c r="B19973" s="221">
        <v>1.45631751767901</v>
      </c>
      <c r="C19973" s="221">
        <v>1.6992483077396801</v>
      </c>
      <c r="D19973" s="221"/>
      <c r="E19973" s="221"/>
    </row>
    <row r="19974" spans="1:5" x14ac:dyDescent="0.25">
      <c r="A19974" s="221">
        <v>138996.04725930799</v>
      </c>
      <c r="B19974" s="221">
        <v>2.5040943300480101</v>
      </c>
      <c r="C19974" s="221">
        <v>1.69944798603223</v>
      </c>
      <c r="D19974" s="221"/>
      <c r="E19974" s="221"/>
    </row>
    <row r="19975" spans="1:5" x14ac:dyDescent="0.25">
      <c r="A19975" s="221">
        <v>138999.02704163</v>
      </c>
      <c r="B19975" s="221">
        <v>0.71659576574813999</v>
      </c>
      <c r="C19975" s="221">
        <v>1.6994558204777901</v>
      </c>
      <c r="D19975" s="221"/>
      <c r="E19975" s="221"/>
    </row>
    <row r="19976" spans="1:5" x14ac:dyDescent="0.25">
      <c r="A19976" s="221">
        <v>139009.848496205</v>
      </c>
      <c r="B19976" s="221">
        <v>1.26715761472622</v>
      </c>
      <c r="C19976" s="221">
        <v>1.6994842726580099</v>
      </c>
      <c r="D19976" s="221"/>
      <c r="E19976" s="221"/>
    </row>
    <row r="19977" spans="1:5" x14ac:dyDescent="0.25">
      <c r="A19977" s="221">
        <v>139073.37773983699</v>
      </c>
      <c r="B19977" s="221">
        <v>2.2837359767293299</v>
      </c>
      <c r="C19977" s="221">
        <v>1.6996513188272</v>
      </c>
      <c r="D19977" s="221"/>
      <c r="E19977" s="221"/>
    </row>
    <row r="19978" spans="1:5" x14ac:dyDescent="0.25">
      <c r="A19978" s="221">
        <v>139089.47086113901</v>
      </c>
      <c r="B19978" s="221">
        <v>1.01167944111897</v>
      </c>
      <c r="C19978" s="221">
        <v>1.6996936380715999</v>
      </c>
      <c r="D19978" s="221"/>
      <c r="E19978" s="221"/>
    </row>
    <row r="19979" spans="1:5" x14ac:dyDescent="0.25">
      <c r="A19979" s="221">
        <v>139118.197842892</v>
      </c>
      <c r="B19979" s="221">
        <v>1.3727949532905499</v>
      </c>
      <c r="C19979" s="221">
        <v>1.6997691832722199</v>
      </c>
      <c r="D19979" s="221"/>
      <c r="E19979" s="221"/>
    </row>
    <row r="19980" spans="1:5" x14ac:dyDescent="0.25">
      <c r="A19980" s="221">
        <v>139251.64801494699</v>
      </c>
      <c r="B19980" s="221">
        <v>2.4093065673653502</v>
      </c>
      <c r="C19980" s="221">
        <v>1.70012018059459</v>
      </c>
      <c r="D19980" s="221"/>
      <c r="E19980" s="221"/>
    </row>
    <row r="19981" spans="1:5" x14ac:dyDescent="0.25">
      <c r="A19981" s="221">
        <v>139308.13507218199</v>
      </c>
      <c r="B19981" s="221">
        <v>0.457728968544724</v>
      </c>
      <c r="C19981" s="221">
        <v>1.7002687778041501</v>
      </c>
      <c r="D19981" s="221"/>
      <c r="E19981" s="221"/>
    </row>
    <row r="19982" spans="1:5" x14ac:dyDescent="0.25">
      <c r="A19982" s="221">
        <v>139374.06285226101</v>
      </c>
      <c r="B19982" s="221">
        <v>2.1454722219737201</v>
      </c>
      <c r="C19982" s="221">
        <v>1.70044222878707</v>
      </c>
      <c r="D19982" s="221"/>
      <c r="E19982" s="221"/>
    </row>
    <row r="19983" spans="1:5" x14ac:dyDescent="0.25">
      <c r="A19983" s="221">
        <v>139413.42525663899</v>
      </c>
      <c r="B19983" s="221">
        <v>1.0054734354878001</v>
      </c>
      <c r="C19983" s="221">
        <v>1.7005457978049701</v>
      </c>
      <c r="D19983" s="221"/>
      <c r="E19983" s="221"/>
    </row>
    <row r="19984" spans="1:5" x14ac:dyDescent="0.25">
      <c r="A19984" s="221">
        <v>139429.45547491001</v>
      </c>
      <c r="B19984" s="221">
        <v>0.85795133051675998</v>
      </c>
      <c r="C19984" s="221">
        <v>1.7005879779493001</v>
      </c>
      <c r="D19984" s="221"/>
      <c r="E19984" s="221"/>
    </row>
    <row r="19985" spans="1:5" x14ac:dyDescent="0.25">
      <c r="A19985" s="221">
        <v>139456.85016689901</v>
      </c>
      <c r="B19985" s="221">
        <v>1.27482181719789</v>
      </c>
      <c r="C19985" s="221">
        <v>1.7006600639268801</v>
      </c>
      <c r="D19985" s="221"/>
      <c r="E19985" s="221"/>
    </row>
    <row r="19986" spans="1:5" x14ac:dyDescent="0.25">
      <c r="A19986" s="221">
        <v>139465.43685913499</v>
      </c>
      <c r="B19986" s="221">
        <v>-8.5571184404709094E-2</v>
      </c>
      <c r="C19986" s="221">
        <v>1.70068265949112</v>
      </c>
      <c r="D19986" s="221"/>
      <c r="E19986" s="221"/>
    </row>
    <row r="19987" spans="1:5" x14ac:dyDescent="0.25">
      <c r="A19987" s="221">
        <v>139479.153431607</v>
      </c>
      <c r="B19987" s="221">
        <v>3.4830795880268299</v>
      </c>
      <c r="C19987" s="221">
        <v>1.70071875480587</v>
      </c>
      <c r="D19987" s="221"/>
      <c r="E19987" s="221"/>
    </row>
    <row r="19988" spans="1:5" x14ac:dyDescent="0.25">
      <c r="A19988" s="221">
        <v>139494.31355021099</v>
      </c>
      <c r="B19988" s="221">
        <v>1.6490628714962901</v>
      </c>
      <c r="C19988" s="221">
        <v>1.7007586497659899</v>
      </c>
      <c r="D19988" s="221"/>
      <c r="E19988" s="221"/>
    </row>
    <row r="19989" spans="1:5" x14ac:dyDescent="0.25">
      <c r="A19989" s="221">
        <v>139495.30057945999</v>
      </c>
      <c r="B19989" s="221">
        <v>1.8741300494985</v>
      </c>
      <c r="C19989" s="221">
        <v>1.7007612472395399</v>
      </c>
      <c r="D19989" s="221"/>
      <c r="E19989" s="221"/>
    </row>
    <row r="19990" spans="1:5" x14ac:dyDescent="0.25">
      <c r="A19990" s="221">
        <v>139535.82896841099</v>
      </c>
      <c r="B19990" s="221">
        <v>1.4365139166799199</v>
      </c>
      <c r="C19990" s="221">
        <v>1.7008679055960401</v>
      </c>
      <c r="D19990" s="221"/>
      <c r="E19990" s="221"/>
    </row>
    <row r="19991" spans="1:5" x14ac:dyDescent="0.25">
      <c r="A19991" s="221">
        <v>139616.51842633699</v>
      </c>
      <c r="B19991" s="221">
        <v>0.94932841829080705</v>
      </c>
      <c r="C19991" s="221">
        <v>1.7010802757685499</v>
      </c>
      <c r="D19991" s="221"/>
      <c r="E19991" s="221"/>
    </row>
    <row r="19992" spans="1:5" x14ac:dyDescent="0.25">
      <c r="A19992" s="221">
        <v>139637.92134121299</v>
      </c>
      <c r="B19992" s="221">
        <v>2.0724492479502001</v>
      </c>
      <c r="C19992" s="221">
        <v>1.7011366114258699</v>
      </c>
      <c r="D19992" s="221"/>
      <c r="E19992" s="221"/>
    </row>
    <row r="19993" spans="1:5" x14ac:dyDescent="0.25">
      <c r="A19993" s="221">
        <v>139652.3069807</v>
      </c>
      <c r="B19993" s="221">
        <v>1.5482712008400199</v>
      </c>
      <c r="C19993" s="221">
        <v>1.7011744775767099</v>
      </c>
      <c r="D19993" s="221"/>
      <c r="E19993" s="221"/>
    </row>
    <row r="19994" spans="1:5" x14ac:dyDescent="0.25">
      <c r="A19994" s="221">
        <v>139713.56862318999</v>
      </c>
      <c r="B19994" s="221">
        <v>2.9028855503998998</v>
      </c>
      <c r="C19994" s="221">
        <v>1.70133574050726</v>
      </c>
      <c r="D19994" s="221"/>
      <c r="E19994" s="221"/>
    </row>
    <row r="19995" spans="1:5" x14ac:dyDescent="0.25">
      <c r="A19995" s="221">
        <v>139713.93367520801</v>
      </c>
      <c r="B19995" s="221">
        <v>2.0223653430292901</v>
      </c>
      <c r="C19995" s="221">
        <v>1.7013367014994201</v>
      </c>
      <c r="D19995" s="221"/>
      <c r="E19995" s="221"/>
    </row>
    <row r="19996" spans="1:5" x14ac:dyDescent="0.25">
      <c r="A19996" s="221">
        <v>139718.52778606099</v>
      </c>
      <c r="B19996" s="221">
        <v>1.62311651494826</v>
      </c>
      <c r="C19996" s="221">
        <v>1.7013487954470601</v>
      </c>
      <c r="D19996" s="221"/>
      <c r="E19996" s="221"/>
    </row>
    <row r="19997" spans="1:5" x14ac:dyDescent="0.25">
      <c r="A19997" s="221">
        <v>139746.594442437</v>
      </c>
      <c r="B19997" s="221">
        <v>2.9252978848117301</v>
      </c>
      <c r="C19997" s="221">
        <v>1.7014226823127001</v>
      </c>
      <c r="D19997" s="221"/>
      <c r="E19997" s="221"/>
    </row>
    <row r="19998" spans="1:5" x14ac:dyDescent="0.25">
      <c r="A19998" s="221">
        <v>139774.29231495599</v>
      </c>
      <c r="B19998" s="221">
        <v>2.5332769088681801</v>
      </c>
      <c r="C19998" s="221">
        <v>1.7014956011523601</v>
      </c>
      <c r="D19998" s="221"/>
      <c r="E19998" s="221"/>
    </row>
    <row r="19999" spans="1:5" x14ac:dyDescent="0.25">
      <c r="A19999" s="221">
        <v>139843.41190403799</v>
      </c>
      <c r="B19999" s="221">
        <v>2.3704723067256199</v>
      </c>
      <c r="C19999" s="221">
        <v>1.7016775807948299</v>
      </c>
      <c r="D19999" s="221"/>
      <c r="E19999" s="221"/>
    </row>
    <row r="20000" spans="1:5" x14ac:dyDescent="0.25">
      <c r="A20000" s="221">
        <v>139856.993606281</v>
      </c>
      <c r="B20000" s="221">
        <v>1.04275062128854</v>
      </c>
      <c r="C20000" s="221">
        <v>1.7017133409551899</v>
      </c>
      <c r="D20000" s="221"/>
      <c r="E20000" s="221"/>
    </row>
    <row r="20001" spans="1:5" x14ac:dyDescent="0.25">
      <c r="A20001" s="221">
        <v>139862.591616322</v>
      </c>
      <c r="B20001" s="221">
        <v>1.8595508308567199</v>
      </c>
      <c r="C20001" s="221">
        <v>1.7017280805072601</v>
      </c>
      <c r="D20001" s="221"/>
      <c r="E20001" s="221"/>
    </row>
    <row r="20002" spans="1:5" x14ac:dyDescent="0.25">
      <c r="A20002" s="223">
        <v>139925.946788573</v>
      </c>
      <c r="B20002" s="223">
        <v>1.3401137756729999</v>
      </c>
      <c r="C20002" s="223">
        <v>1.7018949018396601</v>
      </c>
      <c r="D20002" s="223"/>
      <c r="E20002" s="223"/>
    </row>
  </sheetData>
  <mergeCells count="2">
    <mergeCell ref="A1:E1"/>
    <mergeCell ref="G1:H1"/>
  </mergeCells>
  <pageMargins left="0.7" right="0.7" top="0.75" bottom="0.75" header="0.3" footer="0.3"/>
  <pageSetup paperSize="9" orientation="portrait" horizontalDpi="300" verticalDpi="300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9"/>
  <sheetViews>
    <sheetView workbookViewId="0">
      <selection activeCell="D5" sqref="D5"/>
    </sheetView>
  </sheetViews>
  <sheetFormatPr defaultRowHeight="15" x14ac:dyDescent="0.25"/>
  <cols>
    <col min="1" max="1" width="18" customWidth="1"/>
    <col min="2" max="2" width="15.7109375" customWidth="1"/>
    <col min="4" max="4" width="12.7109375" customWidth="1"/>
    <col min="5" max="5" width="70.5703125" customWidth="1"/>
  </cols>
  <sheetData>
    <row r="1" spans="1:5" ht="15.75" x14ac:dyDescent="0.25">
      <c r="A1" s="314" t="s">
        <v>67</v>
      </c>
      <c r="B1" s="315"/>
      <c r="D1" s="314" t="s">
        <v>68</v>
      </c>
      <c r="E1" s="315"/>
    </row>
    <row r="2" spans="1:5" x14ac:dyDescent="0.25">
      <c r="A2" s="10" t="s">
        <v>66</v>
      </c>
      <c r="B2" s="10"/>
      <c r="D2" s="17" t="s">
        <v>69</v>
      </c>
      <c r="E2" s="255" t="s">
        <v>394</v>
      </c>
    </row>
    <row r="3" spans="1:5" x14ac:dyDescent="0.25">
      <c r="A3" s="257" t="s">
        <v>291</v>
      </c>
      <c r="B3" s="272">
        <v>-13.684210526315788</v>
      </c>
      <c r="D3" s="17" t="s">
        <v>70</v>
      </c>
      <c r="E3" s="256" t="s">
        <v>395</v>
      </c>
    </row>
    <row r="4" spans="1:5" x14ac:dyDescent="0.25">
      <c r="A4" s="257" t="s">
        <v>315</v>
      </c>
      <c r="B4" s="272">
        <v>-12.280701754385959</v>
      </c>
      <c r="C4" s="289"/>
    </row>
    <row r="5" spans="1:5" x14ac:dyDescent="0.25">
      <c r="A5" s="257" t="s">
        <v>292</v>
      </c>
      <c r="B5" s="272">
        <v>-11.929824561403501</v>
      </c>
      <c r="C5" s="289"/>
      <c r="D5" s="236" t="str">
        <f>HYPERLINK("#'OVERZICHT'!A80", "Link naar overzicht")</f>
        <v>Link naar overzicht</v>
      </c>
    </row>
    <row r="6" spans="1:5" x14ac:dyDescent="0.25">
      <c r="A6" s="257" t="s">
        <v>316</v>
      </c>
      <c r="B6" s="272">
        <v>-9.4736842105263008</v>
      </c>
      <c r="C6" s="289"/>
    </row>
    <row r="7" spans="1:5" x14ac:dyDescent="0.25">
      <c r="A7" s="257" t="s">
        <v>293</v>
      </c>
      <c r="B7" s="272">
        <v>-9.1228070175438436</v>
      </c>
      <c r="C7" s="289"/>
    </row>
    <row r="8" spans="1:5" x14ac:dyDescent="0.25">
      <c r="A8" s="257" t="s">
        <v>294</v>
      </c>
      <c r="B8" s="272">
        <v>-7.7192982456140253</v>
      </c>
      <c r="C8" s="289"/>
    </row>
    <row r="9" spans="1:5" x14ac:dyDescent="0.25">
      <c r="A9" s="257" t="s">
        <v>317</v>
      </c>
      <c r="B9" s="272">
        <v>-5.9649122807017392</v>
      </c>
      <c r="C9" s="289"/>
    </row>
    <row r="10" spans="1:5" x14ac:dyDescent="0.25">
      <c r="A10" s="257" t="s">
        <v>295</v>
      </c>
      <c r="B10" s="272">
        <v>-4.5614035087719103</v>
      </c>
      <c r="C10" s="289"/>
    </row>
    <row r="11" spans="1:5" x14ac:dyDescent="0.25">
      <c r="A11" s="257" t="s">
        <v>296</v>
      </c>
      <c r="B11" s="272">
        <v>-3.1578947368420929</v>
      </c>
      <c r="C11" s="289"/>
    </row>
    <row r="12" spans="1:5" x14ac:dyDescent="0.25">
      <c r="A12" s="257" t="s">
        <v>297</v>
      </c>
      <c r="B12" s="272">
        <v>-1.0526315789473717</v>
      </c>
      <c r="C12" s="289"/>
    </row>
    <row r="13" spans="1:5" x14ac:dyDescent="0.25">
      <c r="A13" s="257" t="s">
        <v>145</v>
      </c>
      <c r="B13" s="272">
        <v>0</v>
      </c>
      <c r="C13" s="289"/>
    </row>
    <row r="14" spans="1:5" x14ac:dyDescent="0.25">
      <c r="A14" s="257" t="s">
        <v>298</v>
      </c>
      <c r="B14" s="272">
        <v>1.0526315789473717</v>
      </c>
      <c r="C14" s="289"/>
    </row>
    <row r="15" spans="1:5" x14ac:dyDescent="0.25">
      <c r="A15" s="257" t="s">
        <v>299</v>
      </c>
      <c r="B15" s="272">
        <v>2.4561403508772006</v>
      </c>
      <c r="C15" s="289"/>
    </row>
    <row r="16" spans="1:5" x14ac:dyDescent="0.25">
      <c r="A16" s="257" t="s">
        <v>139</v>
      </c>
      <c r="B16" s="272">
        <v>2.8070175438596578</v>
      </c>
      <c r="C16" s="289"/>
    </row>
    <row r="17" spans="1:3" x14ac:dyDescent="0.25">
      <c r="A17" s="257" t="s">
        <v>143</v>
      </c>
      <c r="B17" s="272">
        <v>3.5087719298245723</v>
      </c>
      <c r="C17" s="289"/>
    </row>
    <row r="18" spans="1:3" x14ac:dyDescent="0.25">
      <c r="A18" s="257" t="s">
        <v>300</v>
      </c>
      <c r="B18" s="272">
        <v>3.5087719298245723</v>
      </c>
      <c r="C18" s="289"/>
    </row>
    <row r="19" spans="1:3" x14ac:dyDescent="0.25">
      <c r="A19" s="257" t="s">
        <v>301</v>
      </c>
      <c r="B19" s="272">
        <v>3.8596491228070295</v>
      </c>
      <c r="C19" s="289"/>
    </row>
    <row r="20" spans="1:3" x14ac:dyDescent="0.25">
      <c r="A20" s="257" t="s">
        <v>302</v>
      </c>
      <c r="B20" s="272">
        <v>4.2105263157894868</v>
      </c>
      <c r="C20" s="289"/>
    </row>
    <row r="21" spans="1:3" x14ac:dyDescent="0.25">
      <c r="A21" s="257" t="s">
        <v>303</v>
      </c>
      <c r="B21" s="272">
        <v>7.3684210526315796</v>
      </c>
      <c r="C21" s="289"/>
    </row>
    <row r="22" spans="1:3" x14ac:dyDescent="0.25">
      <c r="A22" s="257" t="s">
        <v>304</v>
      </c>
      <c r="B22" s="272">
        <v>11.578947368421066</v>
      </c>
      <c r="C22" s="289"/>
    </row>
    <row r="23" spans="1:3" x14ac:dyDescent="0.25">
      <c r="A23" s="257" t="s">
        <v>305</v>
      </c>
      <c r="B23" s="272">
        <v>15.789473684210531</v>
      </c>
      <c r="C23" s="289"/>
    </row>
    <row r="24" spans="1:3" x14ac:dyDescent="0.25">
      <c r="A24" s="257" t="s">
        <v>144</v>
      </c>
      <c r="B24" s="272">
        <v>16.842105263157904</v>
      </c>
      <c r="C24" s="289"/>
    </row>
    <row r="25" spans="1:3" x14ac:dyDescent="0.25">
      <c r="A25" s="257" t="s">
        <v>306</v>
      </c>
      <c r="B25" s="272">
        <v>17.894736842105274</v>
      </c>
      <c r="C25" s="289"/>
    </row>
    <row r="26" spans="1:3" x14ac:dyDescent="0.25">
      <c r="A26" s="257" t="s">
        <v>318</v>
      </c>
      <c r="B26" s="272">
        <v>18.245614035087733</v>
      </c>
      <c r="C26" s="289"/>
    </row>
    <row r="27" spans="1:3" x14ac:dyDescent="0.25">
      <c r="A27" s="257" t="s">
        <v>307</v>
      </c>
      <c r="B27" s="272">
        <v>19.298245614035103</v>
      </c>
      <c r="C27" s="289"/>
    </row>
    <row r="28" spans="1:3" x14ac:dyDescent="0.25">
      <c r="A28" s="257" t="s">
        <v>142</v>
      </c>
      <c r="B28" s="272">
        <v>21.052631578947366</v>
      </c>
      <c r="C28" s="289"/>
    </row>
    <row r="29" spans="1:3" x14ac:dyDescent="0.25">
      <c r="A29" s="257" t="s">
        <v>319</v>
      </c>
      <c r="B29" s="272">
        <v>21.403508771929825</v>
      </c>
      <c r="C29" s="289"/>
    </row>
    <row r="30" spans="1:3" x14ac:dyDescent="0.25">
      <c r="A30" s="257" t="s">
        <v>308</v>
      </c>
      <c r="B30" s="272">
        <v>21.754385964912281</v>
      </c>
      <c r="C30" s="289"/>
    </row>
    <row r="31" spans="1:3" x14ac:dyDescent="0.25">
      <c r="A31" s="257" t="s">
        <v>309</v>
      </c>
      <c r="B31" s="272">
        <v>22.456140350877195</v>
      </c>
      <c r="C31" s="289"/>
    </row>
    <row r="32" spans="1:3" x14ac:dyDescent="0.25">
      <c r="A32" s="257" t="s">
        <v>137</v>
      </c>
      <c r="B32" s="272">
        <v>23.15789473684211</v>
      </c>
      <c r="C32" s="289"/>
    </row>
    <row r="33" spans="1:3" x14ac:dyDescent="0.25">
      <c r="A33" s="257" t="s">
        <v>310</v>
      </c>
      <c r="B33" s="272">
        <v>30.526315789473692</v>
      </c>
      <c r="C33" s="289"/>
    </row>
    <row r="34" spans="1:3" x14ac:dyDescent="0.25">
      <c r="A34" s="257" t="s">
        <v>74</v>
      </c>
      <c r="B34" s="272">
        <v>37.192982456140378</v>
      </c>
      <c r="C34" s="289"/>
    </row>
    <row r="35" spans="1:3" x14ac:dyDescent="0.25">
      <c r="A35" s="257" t="s">
        <v>311</v>
      </c>
      <c r="B35" s="272">
        <v>41.754385964912302</v>
      </c>
      <c r="C35" s="289"/>
    </row>
    <row r="36" spans="1:3" x14ac:dyDescent="0.25">
      <c r="A36" s="257" t="s">
        <v>312</v>
      </c>
      <c r="B36" s="272">
        <v>59.298245614035118</v>
      </c>
      <c r="C36" s="289"/>
    </row>
    <row r="37" spans="1:3" x14ac:dyDescent="0.25">
      <c r="A37" s="257" t="s">
        <v>313</v>
      </c>
      <c r="B37" s="272">
        <v>61.052631578947384</v>
      </c>
      <c r="C37" s="289"/>
    </row>
    <row r="38" spans="1:3" x14ac:dyDescent="0.25">
      <c r="A38" s="257" t="s">
        <v>320</v>
      </c>
      <c r="B38" s="272">
        <v>64.912280701754383</v>
      </c>
      <c r="C38" s="289"/>
    </row>
    <row r="39" spans="1:3" x14ac:dyDescent="0.25">
      <c r="A39" s="258" t="s">
        <v>314</v>
      </c>
      <c r="B39" s="290">
        <v>68.421052631578959</v>
      </c>
      <c r="C39" s="289"/>
    </row>
  </sheetData>
  <mergeCells count="2">
    <mergeCell ref="A1:B1"/>
    <mergeCell ref="D1:E1"/>
  </mergeCells>
  <pageMargins left="0.7" right="0.7" top="0.75" bottom="0.75" header="0.3" footer="0.3"/>
  <pageSetup paperSize="9" orientation="portrait" horizontalDpi="300" verticalDpi="300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2"/>
  <sheetViews>
    <sheetView workbookViewId="0">
      <selection activeCell="F20" sqref="F20"/>
    </sheetView>
  </sheetViews>
  <sheetFormatPr defaultRowHeight="15" x14ac:dyDescent="0.25"/>
  <cols>
    <col min="1" max="1" width="7.7109375" customWidth="1"/>
    <col min="2" max="2" width="20.7109375" customWidth="1"/>
    <col min="3" max="3" width="39.7109375" customWidth="1"/>
    <col min="5" max="5" width="12.7109375" customWidth="1"/>
    <col min="6" max="6" width="30.7109375" customWidth="1"/>
  </cols>
  <sheetData>
    <row r="1" spans="1:6" ht="15.75" x14ac:dyDescent="0.25">
      <c r="A1" s="314" t="s">
        <v>67</v>
      </c>
      <c r="B1" s="315"/>
      <c r="C1" s="315"/>
      <c r="E1" s="314" t="s">
        <v>68</v>
      </c>
      <c r="F1" s="315"/>
    </row>
    <row r="2" spans="1:6" x14ac:dyDescent="0.25">
      <c r="A2" s="10" t="s">
        <v>66</v>
      </c>
      <c r="B2" s="10" t="s">
        <v>257</v>
      </c>
      <c r="C2" s="10" t="s">
        <v>258</v>
      </c>
      <c r="E2" s="17" t="s">
        <v>69</v>
      </c>
      <c r="F2" s="11" t="s">
        <v>62</v>
      </c>
    </row>
    <row r="3" spans="1:6" x14ac:dyDescent="0.25">
      <c r="A3" s="228">
        <v>2011</v>
      </c>
      <c r="B3" s="228">
        <v>0.59147307442286601</v>
      </c>
      <c r="C3" s="228">
        <v>687.49885903412599</v>
      </c>
      <c r="E3" s="17" t="s">
        <v>70</v>
      </c>
      <c r="F3" s="12" t="s">
        <v>198</v>
      </c>
    </row>
    <row r="4" spans="1:6" x14ac:dyDescent="0.25">
      <c r="A4" s="227">
        <v>2011.25</v>
      </c>
      <c r="B4" s="227">
        <v>-9.2470873537442405E-2</v>
      </c>
      <c r="C4" s="227">
        <v>686.86312283361701</v>
      </c>
      <c r="E4" s="17" t="s">
        <v>88</v>
      </c>
      <c r="F4" s="13" t="s">
        <v>259</v>
      </c>
    </row>
    <row r="5" spans="1:6" x14ac:dyDescent="0.25">
      <c r="A5" s="227">
        <v>2011.5</v>
      </c>
      <c r="B5" s="227">
        <v>-9.2757722477521103E-3</v>
      </c>
      <c r="C5" s="227">
        <v>686.79941097468895</v>
      </c>
    </row>
    <row r="6" spans="1:6" x14ac:dyDescent="0.25">
      <c r="A6" s="227">
        <v>2011.75</v>
      </c>
      <c r="B6" s="227">
        <v>-0.60859920285629698</v>
      </c>
      <c r="C6" s="227">
        <v>682.61955523427503</v>
      </c>
      <c r="E6" s="236" t="str">
        <f>HYPERLINK("#'OVERZICHT'!A82", "Link naar overzicht")</f>
        <v>Link naar overzicht</v>
      </c>
    </row>
    <row r="7" spans="1:6" x14ac:dyDescent="0.25">
      <c r="A7" s="227">
        <v>2012</v>
      </c>
      <c r="B7" s="227">
        <v>-0.18694276549109401</v>
      </c>
      <c r="C7" s="227">
        <v>681.34344735993704</v>
      </c>
    </row>
    <row r="8" spans="1:6" x14ac:dyDescent="0.25">
      <c r="A8" s="227">
        <v>2012.25</v>
      </c>
      <c r="B8" s="227">
        <v>4.3830105206299499E-2</v>
      </c>
      <c r="C8" s="227">
        <v>681.64208090973102</v>
      </c>
    </row>
    <row r="9" spans="1:6" x14ac:dyDescent="0.25">
      <c r="A9" s="227">
        <v>2012.5</v>
      </c>
      <c r="B9" s="227">
        <v>-0.44369201072353998</v>
      </c>
      <c r="C9" s="227">
        <v>678.61768945500501</v>
      </c>
    </row>
    <row r="10" spans="1:6" x14ac:dyDescent="0.25">
      <c r="A10" s="227">
        <v>2012.75</v>
      </c>
      <c r="B10" s="227">
        <v>-0.70080924624482699</v>
      </c>
      <c r="C10" s="227">
        <v>673.86187394065098</v>
      </c>
    </row>
    <row r="11" spans="1:6" x14ac:dyDescent="0.25">
      <c r="A11" s="227">
        <v>2013</v>
      </c>
      <c r="B11" s="227">
        <v>0.27950627582633603</v>
      </c>
      <c r="C11" s="227">
        <v>675.74536016871696</v>
      </c>
    </row>
    <row r="12" spans="1:6" x14ac:dyDescent="0.25">
      <c r="A12" s="227">
        <v>2013.25</v>
      </c>
      <c r="B12" s="227">
        <v>-0.16716127077700499</v>
      </c>
      <c r="C12" s="227">
        <v>674.61577563744197</v>
      </c>
    </row>
    <row r="13" spans="1:6" x14ac:dyDescent="0.25">
      <c r="A13" s="227">
        <v>2013.5</v>
      </c>
      <c r="B13" s="227">
        <v>0.60820772089571495</v>
      </c>
      <c r="C13" s="227">
        <v>678.71884087124897</v>
      </c>
    </row>
    <row r="14" spans="1:6" x14ac:dyDescent="0.25">
      <c r="A14" s="227">
        <v>2013.75</v>
      </c>
      <c r="B14" s="227">
        <v>0.62871622567173302</v>
      </c>
      <c r="C14" s="227">
        <v>682.98605635049796</v>
      </c>
    </row>
    <row r="15" spans="1:6" x14ac:dyDescent="0.25">
      <c r="A15" s="227">
        <v>2014</v>
      </c>
      <c r="B15" s="227">
        <v>-0.120526039867053</v>
      </c>
      <c r="C15" s="227">
        <v>682.16288030393503</v>
      </c>
    </row>
    <row r="16" spans="1:6" x14ac:dyDescent="0.25">
      <c r="A16" s="227">
        <v>2014.25</v>
      </c>
      <c r="B16" s="227">
        <v>0.597482934331794</v>
      </c>
      <c r="C16" s="227">
        <v>686.23868709809699</v>
      </c>
    </row>
    <row r="17" spans="1:3" x14ac:dyDescent="0.25">
      <c r="A17" s="227">
        <v>2014.5</v>
      </c>
      <c r="B17" s="227">
        <v>0.25941024452433797</v>
      </c>
      <c r="C17" s="227">
        <v>688.01886055431896</v>
      </c>
    </row>
    <row r="18" spans="1:3" x14ac:dyDescent="0.25">
      <c r="A18" s="227">
        <v>2014.75</v>
      </c>
      <c r="B18" s="227">
        <v>0.90708990346948204</v>
      </c>
      <c r="C18" s="227">
        <v>694.25981017237302</v>
      </c>
    </row>
    <row r="19" spans="1:3" x14ac:dyDescent="0.25">
      <c r="A19" s="227">
        <v>2015</v>
      </c>
      <c r="B19" s="227">
        <v>0.55694228520371003</v>
      </c>
      <c r="C19" s="227">
        <v>698.126436624397</v>
      </c>
    </row>
    <row r="20" spans="1:3" x14ac:dyDescent="0.25">
      <c r="A20" s="227">
        <v>2015.25</v>
      </c>
      <c r="B20" s="227">
        <v>0.309141582049555</v>
      </c>
      <c r="C20" s="227">
        <v>700.28463573528404</v>
      </c>
    </row>
    <row r="21" spans="1:3" x14ac:dyDescent="0.25">
      <c r="A21" s="227">
        <v>2015.5</v>
      </c>
      <c r="B21" s="227">
        <v>0.37284773987755798</v>
      </c>
      <c r="C21" s="227">
        <v>702.89563117233297</v>
      </c>
    </row>
    <row r="22" spans="1:3" x14ac:dyDescent="0.25">
      <c r="A22" s="227">
        <v>2015.75</v>
      </c>
      <c r="B22" s="227">
        <v>5.8145665626541103E-2</v>
      </c>
      <c r="C22" s="227">
        <v>703.30433451573799</v>
      </c>
    </row>
    <row r="23" spans="1:3" x14ac:dyDescent="0.25">
      <c r="A23" s="227">
        <v>2016</v>
      </c>
      <c r="B23" s="227">
        <v>1.0007837032818001</v>
      </c>
      <c r="C23" s="227">
        <v>710.34288968004603</v>
      </c>
    </row>
    <row r="24" spans="1:3" x14ac:dyDescent="0.25">
      <c r="A24" s="227">
        <v>2016.25</v>
      </c>
      <c r="B24" s="227">
        <v>0.188594587656055</v>
      </c>
      <c r="C24" s="227">
        <v>711.68255792378204</v>
      </c>
    </row>
    <row r="25" spans="1:3" x14ac:dyDescent="0.25">
      <c r="A25" s="227">
        <v>2016.5</v>
      </c>
      <c r="B25" s="227">
        <v>1.0683724346397101</v>
      </c>
      <c r="C25" s="227">
        <v>719.28597819477898</v>
      </c>
    </row>
    <row r="26" spans="1:3" x14ac:dyDescent="0.25">
      <c r="A26" s="227">
        <v>2016.75</v>
      </c>
      <c r="B26" s="227">
        <v>0.75507734863589104</v>
      </c>
      <c r="C26" s="227">
        <v>724.71714368804203</v>
      </c>
    </row>
    <row r="27" spans="1:3" x14ac:dyDescent="0.25">
      <c r="A27" s="227">
        <v>2017</v>
      </c>
      <c r="B27" s="227">
        <v>0.43568003469851602</v>
      </c>
      <c r="C27" s="227">
        <v>727.87459159112802</v>
      </c>
    </row>
    <row r="28" spans="1:3" x14ac:dyDescent="0.25">
      <c r="A28" s="227">
        <v>2017.25</v>
      </c>
      <c r="B28" s="227">
        <v>0.85864561024435704</v>
      </c>
      <c r="C28" s="227">
        <v>734.12445481990903</v>
      </c>
    </row>
    <row r="29" spans="1:3" x14ac:dyDescent="0.25">
      <c r="A29" s="227">
        <v>2017.5</v>
      </c>
      <c r="B29" s="227">
        <v>0.78167885633844103</v>
      </c>
      <c r="C29" s="227">
        <v>739.86295046244595</v>
      </c>
    </row>
    <row r="30" spans="1:3" x14ac:dyDescent="0.25">
      <c r="A30" s="227">
        <v>2017.75</v>
      </c>
      <c r="B30" s="227">
        <v>0.87388019896064195</v>
      </c>
      <c r="C30" s="227">
        <v>746.32846628598395</v>
      </c>
    </row>
    <row r="31" spans="1:3" x14ac:dyDescent="0.25">
      <c r="A31" s="227">
        <v>2018</v>
      </c>
      <c r="B31" s="227">
        <v>0.51021651880216501</v>
      </c>
      <c r="C31" s="227">
        <v>750.13635740549796</v>
      </c>
    </row>
    <row r="32" spans="1:3" x14ac:dyDescent="0.25">
      <c r="A32" s="227">
        <v>2018.25</v>
      </c>
      <c r="B32" s="227">
        <v>0.70003510733978003</v>
      </c>
      <c r="C32" s="227">
        <v>755.38757526025597</v>
      </c>
    </row>
    <row r="33" spans="1:3" x14ac:dyDescent="0.25">
      <c r="A33" s="227">
        <v>2018.5</v>
      </c>
      <c r="B33" s="227">
        <v>0.140505011141112</v>
      </c>
      <c r="C33" s="227">
        <v>756.44893265703399</v>
      </c>
    </row>
    <row r="34" spans="1:3" x14ac:dyDescent="0.25">
      <c r="A34" s="227">
        <v>2018.75</v>
      </c>
      <c r="B34" s="227">
        <v>0.45128988039797602</v>
      </c>
      <c r="C34" s="227">
        <v>759.86271014049396</v>
      </c>
    </row>
    <row r="35" spans="1:3" x14ac:dyDescent="0.25">
      <c r="A35" s="227">
        <v>2019</v>
      </c>
      <c r="B35" s="227">
        <v>0.3</v>
      </c>
      <c r="C35" s="227">
        <v>762.44306902273104</v>
      </c>
    </row>
    <row r="36" spans="1:3" x14ac:dyDescent="0.25">
      <c r="A36" s="227">
        <v>2019.25</v>
      </c>
      <c r="B36" s="227">
        <v>0.4</v>
      </c>
      <c r="C36" s="227">
        <v>765.76642998261104</v>
      </c>
    </row>
    <row r="37" spans="1:3" x14ac:dyDescent="0.25">
      <c r="A37" s="227">
        <v>2019.5</v>
      </c>
      <c r="B37" s="227">
        <v>0.4</v>
      </c>
      <c r="C37" s="227">
        <v>768.62148913056205</v>
      </c>
    </row>
    <row r="38" spans="1:3" x14ac:dyDescent="0.25">
      <c r="A38" s="227">
        <v>2019.75</v>
      </c>
      <c r="B38" s="227">
        <v>0.4</v>
      </c>
      <c r="C38" s="227">
        <v>771.39302645254099</v>
      </c>
    </row>
    <row r="39" spans="1:3" x14ac:dyDescent="0.25">
      <c r="A39" s="227">
        <v>2020</v>
      </c>
      <c r="B39" s="227">
        <v>0.4</v>
      </c>
      <c r="C39" s="227">
        <v>774.62526475387006</v>
      </c>
    </row>
    <row r="40" spans="1:3" x14ac:dyDescent="0.25">
      <c r="A40" s="227">
        <v>2020.25</v>
      </c>
      <c r="B40" s="227">
        <v>0.3</v>
      </c>
      <c r="C40" s="227">
        <v>777.19026088340399</v>
      </c>
    </row>
    <row r="41" spans="1:3" x14ac:dyDescent="0.25">
      <c r="A41" s="227">
        <v>2020.5</v>
      </c>
      <c r="B41" s="227">
        <v>0.4</v>
      </c>
      <c r="C41" s="227">
        <v>780.14170455059798</v>
      </c>
    </row>
    <row r="42" spans="1:3" x14ac:dyDescent="0.25">
      <c r="A42" s="229">
        <v>2020.75</v>
      </c>
      <c r="B42" s="229">
        <v>0.4</v>
      </c>
      <c r="C42" s="229">
        <v>783.07982578327903</v>
      </c>
    </row>
  </sheetData>
  <mergeCells count="2">
    <mergeCell ref="A1:C1"/>
    <mergeCell ref="E1:F1"/>
  </mergeCells>
  <pageMargins left="0.7" right="0.7" top="0.75" bottom="0.75" header="0.3" footer="0.3"/>
  <pageSetup paperSize="9" orientation="portrait" horizontalDpi="300" verticalDpi="30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0"/>
  <sheetViews>
    <sheetView workbookViewId="0">
      <selection activeCell="C9" sqref="C9"/>
    </sheetView>
  </sheetViews>
  <sheetFormatPr defaultRowHeight="15" x14ac:dyDescent="0.25"/>
  <cols>
    <col min="1" max="1" width="8" customWidth="1"/>
    <col min="2" max="2" width="14.7109375" customWidth="1"/>
    <col min="3" max="3" width="34.7109375" customWidth="1"/>
    <col min="5" max="5" width="12.7109375" customWidth="1"/>
    <col min="6" max="6" width="32.7109375" customWidth="1"/>
  </cols>
  <sheetData>
    <row r="1" spans="1:6" ht="15.75" x14ac:dyDescent="0.25">
      <c r="A1" s="314" t="s">
        <v>67</v>
      </c>
      <c r="B1" s="315"/>
      <c r="C1" s="315"/>
      <c r="E1" s="314" t="s">
        <v>68</v>
      </c>
      <c r="F1" s="315"/>
    </row>
    <row r="2" spans="1:6" x14ac:dyDescent="0.25">
      <c r="A2" s="10" t="s">
        <v>66</v>
      </c>
      <c r="B2" s="10" t="s">
        <v>150</v>
      </c>
      <c r="C2" s="10" t="s">
        <v>151</v>
      </c>
      <c r="E2" s="17" t="s">
        <v>69</v>
      </c>
      <c r="F2" s="11" t="s">
        <v>25</v>
      </c>
    </row>
    <row r="3" spans="1:6" x14ac:dyDescent="0.25">
      <c r="A3" s="87">
        <v>2013</v>
      </c>
      <c r="B3" s="87">
        <v>2.4989587671803402</v>
      </c>
      <c r="C3" s="87">
        <v>1.2495210566138999</v>
      </c>
      <c r="E3" s="17" t="s">
        <v>70</v>
      </c>
      <c r="F3" s="13" t="s">
        <v>132</v>
      </c>
    </row>
    <row r="4" spans="1:6" x14ac:dyDescent="0.25">
      <c r="A4" s="86">
        <v>2014</v>
      </c>
      <c r="B4" s="86">
        <v>0.97521332791548299</v>
      </c>
      <c r="C4" s="86">
        <v>1.0493294689075301</v>
      </c>
    </row>
    <row r="5" spans="1:6" x14ac:dyDescent="0.25">
      <c r="A5" s="86">
        <v>2015</v>
      </c>
      <c r="B5" s="86">
        <v>0.60362173038228695</v>
      </c>
      <c r="C5" s="86">
        <v>1.2000000000000199</v>
      </c>
      <c r="E5" s="236" t="str">
        <f>HYPERLINK("#'OVERZICHT'!A11", "Link naar overzicht")</f>
        <v>Link naar overzicht</v>
      </c>
    </row>
    <row r="6" spans="1:6" x14ac:dyDescent="0.25">
      <c r="A6" s="86">
        <v>2016</v>
      </c>
      <c r="B6" s="86">
        <v>0.31999999999999301</v>
      </c>
      <c r="C6" s="86">
        <v>1.5161532763571299</v>
      </c>
    </row>
    <row r="7" spans="1:6" x14ac:dyDescent="0.25">
      <c r="A7" s="86">
        <v>2017</v>
      </c>
      <c r="B7" s="86">
        <v>1.3755980861244099</v>
      </c>
      <c r="C7" s="86">
        <v>1.6195352217402399</v>
      </c>
    </row>
    <row r="8" spans="1:6" x14ac:dyDescent="0.25">
      <c r="A8" s="86">
        <v>2018</v>
      </c>
      <c r="B8" s="86">
        <v>1.73</v>
      </c>
      <c r="C8" s="86">
        <v>1.95242883442565</v>
      </c>
    </row>
    <row r="9" spans="1:6" x14ac:dyDescent="0.25">
      <c r="A9" s="86">
        <v>2019</v>
      </c>
      <c r="B9" s="86">
        <v>2.2999999999999998</v>
      </c>
      <c r="C9" s="86">
        <v>2.7</v>
      </c>
    </row>
    <row r="10" spans="1:6" x14ac:dyDescent="0.25">
      <c r="A10" s="88">
        <v>2020</v>
      </c>
      <c r="B10" s="88">
        <v>1.5</v>
      </c>
      <c r="C10" s="88">
        <v>2.2999999999999998</v>
      </c>
    </row>
  </sheetData>
  <mergeCells count="2">
    <mergeCell ref="A1:C1"/>
    <mergeCell ref="E1:F1"/>
  </mergeCells>
  <pageMargins left="0.7" right="0.7" top="0.75" bottom="0.75" header="0.3" footer="0.3"/>
  <pageSetup paperSize="9" orientation="portrait" horizontalDpi="300" verticalDpi="30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4"/>
  <sheetViews>
    <sheetView workbookViewId="0">
      <selection activeCell="D34" sqref="D34"/>
    </sheetView>
  </sheetViews>
  <sheetFormatPr defaultRowHeight="15" x14ac:dyDescent="0.25"/>
  <cols>
    <col min="1" max="1" width="7.7109375" customWidth="1"/>
    <col min="2" max="5" width="8.42578125" customWidth="1"/>
    <col min="7" max="7" width="12.7109375" customWidth="1"/>
    <col min="8" max="8" width="44.7109375" customWidth="1"/>
  </cols>
  <sheetData>
    <row r="1" spans="1:8" ht="15.75" x14ac:dyDescent="0.25">
      <c r="A1" s="314" t="s">
        <v>67</v>
      </c>
      <c r="B1" s="315"/>
      <c r="C1" s="315"/>
      <c r="D1" s="315"/>
      <c r="E1" s="315"/>
      <c r="G1" s="314" t="s">
        <v>68</v>
      </c>
      <c r="H1" s="315"/>
    </row>
    <row r="2" spans="1:8" x14ac:dyDescent="0.25">
      <c r="A2" s="10" t="s">
        <v>66</v>
      </c>
      <c r="B2" s="10" t="s">
        <v>96</v>
      </c>
      <c r="C2" s="10" t="s">
        <v>97</v>
      </c>
      <c r="D2" s="10" t="s">
        <v>98</v>
      </c>
      <c r="E2" s="10" t="s">
        <v>99</v>
      </c>
      <c r="G2" s="17" t="s">
        <v>69</v>
      </c>
      <c r="H2" s="11" t="s">
        <v>9</v>
      </c>
    </row>
    <row r="3" spans="1:8" x14ac:dyDescent="0.25">
      <c r="A3" s="35">
        <v>2011</v>
      </c>
      <c r="B3" s="35">
        <v>53</v>
      </c>
      <c r="C3" s="35">
        <v>-36</v>
      </c>
      <c r="D3" s="35">
        <v>-31</v>
      </c>
      <c r="E3" s="35">
        <v>-14</v>
      </c>
      <c r="G3" s="17" t="s">
        <v>70</v>
      </c>
      <c r="H3" s="12" t="s">
        <v>100</v>
      </c>
    </row>
    <row r="4" spans="1:8" x14ac:dyDescent="0.25">
      <c r="A4" s="34">
        <v>2011.25</v>
      </c>
      <c r="B4" s="34">
        <v>75</v>
      </c>
      <c r="C4" s="34">
        <v>-10</v>
      </c>
      <c r="D4" s="34">
        <v>-86</v>
      </c>
      <c r="E4" s="34">
        <v>-21</v>
      </c>
      <c r="G4" s="17"/>
      <c r="H4" s="13" t="s">
        <v>66</v>
      </c>
    </row>
    <row r="5" spans="1:8" x14ac:dyDescent="0.25">
      <c r="A5" s="34">
        <v>2011.5</v>
      </c>
      <c r="B5" s="34">
        <v>39</v>
      </c>
      <c r="C5" s="34">
        <v>-28</v>
      </c>
      <c r="D5" s="34">
        <v>-34</v>
      </c>
      <c r="E5" s="34">
        <v>-23</v>
      </c>
    </row>
    <row r="6" spans="1:8" x14ac:dyDescent="0.25">
      <c r="A6" s="34">
        <v>2011.75</v>
      </c>
      <c r="B6" s="34">
        <v>-18</v>
      </c>
      <c r="C6" s="34">
        <v>-28</v>
      </c>
      <c r="D6" s="34">
        <v>-2</v>
      </c>
      <c r="E6" s="34">
        <v>-48</v>
      </c>
      <c r="G6" s="236" t="str">
        <f>HYPERLINK("#'OVERZICHT'!A12", "Link naar overzicht")</f>
        <v>Link naar overzicht</v>
      </c>
    </row>
    <row r="7" spans="1:8" x14ac:dyDescent="0.25">
      <c r="A7" s="34">
        <v>2012</v>
      </c>
      <c r="B7" s="34">
        <v>-56</v>
      </c>
      <c r="C7" s="34">
        <v>-22</v>
      </c>
      <c r="D7" s="34">
        <v>24</v>
      </c>
      <c r="E7" s="34">
        <v>-54</v>
      </c>
    </row>
    <row r="8" spans="1:8" x14ac:dyDescent="0.25">
      <c r="A8" s="34">
        <v>2012.25</v>
      </c>
      <c r="B8" s="34">
        <v>-75</v>
      </c>
      <c r="C8" s="34">
        <v>-8</v>
      </c>
      <c r="D8" s="34">
        <v>50</v>
      </c>
      <c r="E8" s="34">
        <v>-33</v>
      </c>
    </row>
    <row r="9" spans="1:8" x14ac:dyDescent="0.25">
      <c r="A9" s="34">
        <v>2012.5</v>
      </c>
      <c r="B9" s="34">
        <v>-54</v>
      </c>
      <c r="C9" s="34">
        <v>-8</v>
      </c>
      <c r="D9" s="34">
        <v>22</v>
      </c>
      <c r="E9" s="34">
        <v>-40</v>
      </c>
    </row>
    <row r="10" spans="1:8" x14ac:dyDescent="0.25">
      <c r="A10" s="34">
        <v>2012.75</v>
      </c>
      <c r="B10" s="34">
        <v>-53</v>
      </c>
      <c r="C10" s="34">
        <v>-65</v>
      </c>
      <c r="D10" s="34">
        <v>-1</v>
      </c>
      <c r="E10" s="34">
        <v>-119</v>
      </c>
    </row>
    <row r="11" spans="1:8" x14ac:dyDescent="0.25">
      <c r="A11" s="34">
        <v>2013</v>
      </c>
      <c r="B11" s="34">
        <v>-162</v>
      </c>
      <c r="C11" s="34">
        <v>-71</v>
      </c>
      <c r="D11" s="34">
        <v>39</v>
      </c>
      <c r="E11" s="34">
        <v>-194</v>
      </c>
    </row>
    <row r="12" spans="1:8" x14ac:dyDescent="0.25">
      <c r="A12" s="34">
        <v>2013.25</v>
      </c>
      <c r="B12" s="34">
        <v>-153</v>
      </c>
      <c r="C12" s="34">
        <v>-86</v>
      </c>
      <c r="D12" s="34">
        <v>14</v>
      </c>
      <c r="E12" s="34">
        <v>-225</v>
      </c>
    </row>
    <row r="13" spans="1:8" x14ac:dyDescent="0.25">
      <c r="A13" s="34">
        <v>2013.5</v>
      </c>
      <c r="B13" s="34">
        <v>-140</v>
      </c>
      <c r="C13" s="34">
        <v>-121</v>
      </c>
      <c r="D13" s="34">
        <v>10</v>
      </c>
      <c r="E13" s="34">
        <v>-251</v>
      </c>
    </row>
    <row r="14" spans="1:8" x14ac:dyDescent="0.25">
      <c r="A14" s="34">
        <v>2013.75</v>
      </c>
      <c r="B14" s="34">
        <v>-164</v>
      </c>
      <c r="C14" s="34">
        <v>-64</v>
      </c>
      <c r="D14" s="34">
        <v>19</v>
      </c>
      <c r="E14" s="34">
        <v>-209</v>
      </c>
    </row>
    <row r="15" spans="1:8" x14ac:dyDescent="0.25">
      <c r="A15" s="34">
        <v>2014</v>
      </c>
      <c r="B15" s="34">
        <v>-56</v>
      </c>
      <c r="C15" s="34">
        <v>-44</v>
      </c>
      <c r="D15" s="34">
        <v>-45</v>
      </c>
      <c r="E15" s="34">
        <v>-145</v>
      </c>
    </row>
    <row r="16" spans="1:8" x14ac:dyDescent="0.25">
      <c r="A16" s="34">
        <v>2014.25</v>
      </c>
      <c r="B16" s="34">
        <v>-73</v>
      </c>
      <c r="C16" s="34">
        <v>-52</v>
      </c>
      <c r="D16" s="34">
        <v>-15</v>
      </c>
      <c r="E16" s="34">
        <v>-140</v>
      </c>
    </row>
    <row r="17" spans="1:5" x14ac:dyDescent="0.25">
      <c r="A17" s="34">
        <v>2014.5</v>
      </c>
      <c r="B17" s="34">
        <v>-80</v>
      </c>
      <c r="C17" s="34">
        <v>-14</v>
      </c>
      <c r="D17" s="34">
        <v>-10</v>
      </c>
      <c r="E17" s="34">
        <v>-104</v>
      </c>
    </row>
    <row r="18" spans="1:5" x14ac:dyDescent="0.25">
      <c r="A18" s="34">
        <v>2014.75</v>
      </c>
      <c r="B18" s="34">
        <v>-44</v>
      </c>
      <c r="C18" s="34">
        <v>-26</v>
      </c>
      <c r="D18" s="34">
        <v>38</v>
      </c>
      <c r="E18" s="34">
        <v>-32</v>
      </c>
    </row>
    <row r="19" spans="1:5" x14ac:dyDescent="0.25">
      <c r="A19" s="34">
        <v>2015</v>
      </c>
      <c r="B19" s="34">
        <v>-24</v>
      </c>
      <c r="C19" s="34">
        <v>-58</v>
      </c>
      <c r="D19" s="34">
        <v>66</v>
      </c>
      <c r="E19" s="34">
        <v>-16</v>
      </c>
    </row>
    <row r="20" spans="1:5" x14ac:dyDescent="0.25">
      <c r="A20" s="34">
        <v>2015.25</v>
      </c>
      <c r="B20" s="34">
        <v>-25</v>
      </c>
      <c r="C20" s="34">
        <v>-40</v>
      </c>
      <c r="D20" s="34">
        <v>51</v>
      </c>
      <c r="E20" s="34">
        <v>-14</v>
      </c>
    </row>
    <row r="21" spans="1:5" x14ac:dyDescent="0.25">
      <c r="A21" s="34">
        <v>2015.5</v>
      </c>
      <c r="B21" s="34">
        <v>-28</v>
      </c>
      <c r="C21" s="34">
        <v>-54</v>
      </c>
      <c r="D21" s="34">
        <v>53</v>
      </c>
      <c r="E21" s="34">
        <v>-29</v>
      </c>
    </row>
    <row r="22" spans="1:5" x14ac:dyDescent="0.25">
      <c r="A22" s="34">
        <v>2015.75</v>
      </c>
      <c r="B22" s="34">
        <v>-47</v>
      </c>
      <c r="C22" s="34">
        <v>-21</v>
      </c>
      <c r="D22" s="34">
        <v>23</v>
      </c>
      <c r="E22" s="34">
        <v>-45</v>
      </c>
    </row>
    <row r="23" spans="1:5" x14ac:dyDescent="0.25">
      <c r="A23" s="34">
        <v>2016</v>
      </c>
      <c r="B23" s="34">
        <v>-57</v>
      </c>
      <c r="C23" s="34">
        <v>1</v>
      </c>
      <c r="D23" s="34">
        <v>24</v>
      </c>
      <c r="E23" s="34">
        <v>-32</v>
      </c>
    </row>
    <row r="24" spans="1:5" x14ac:dyDescent="0.25">
      <c r="A24" s="34">
        <v>2016.25</v>
      </c>
      <c r="B24" s="34">
        <v>-16</v>
      </c>
      <c r="C24" s="34">
        <v>-1</v>
      </c>
      <c r="D24" s="34">
        <v>20</v>
      </c>
      <c r="E24" s="34">
        <v>3</v>
      </c>
    </row>
    <row r="25" spans="1:5" x14ac:dyDescent="0.25">
      <c r="A25" s="34">
        <v>2016.5</v>
      </c>
      <c r="B25" s="34">
        <v>-32</v>
      </c>
      <c r="C25" s="34">
        <v>8</v>
      </c>
      <c r="D25" s="34">
        <v>52</v>
      </c>
      <c r="E25" s="34">
        <v>28</v>
      </c>
    </row>
    <row r="26" spans="1:5" x14ac:dyDescent="0.25">
      <c r="A26" s="34">
        <v>2016.75</v>
      </c>
      <c r="B26" s="34">
        <v>-52</v>
      </c>
      <c r="C26" s="34">
        <v>9</v>
      </c>
      <c r="D26" s="34">
        <v>50</v>
      </c>
      <c r="E26" s="34">
        <v>7</v>
      </c>
    </row>
    <row r="27" spans="1:5" x14ac:dyDescent="0.25">
      <c r="A27" s="34">
        <v>2017</v>
      </c>
      <c r="B27" s="34">
        <v>-27</v>
      </c>
      <c r="C27" s="34">
        <v>-1</v>
      </c>
      <c r="D27" s="34">
        <v>33</v>
      </c>
      <c r="E27" s="34">
        <v>5</v>
      </c>
    </row>
    <row r="28" spans="1:5" x14ac:dyDescent="0.25">
      <c r="A28" s="34">
        <v>2017.25</v>
      </c>
      <c r="B28" s="34">
        <v>-76</v>
      </c>
      <c r="C28" s="34">
        <v>17</v>
      </c>
      <c r="D28" s="34">
        <v>67</v>
      </c>
      <c r="E28" s="34">
        <v>8</v>
      </c>
    </row>
    <row r="29" spans="1:5" x14ac:dyDescent="0.25">
      <c r="A29" s="34">
        <v>2017.5</v>
      </c>
      <c r="B29" s="34">
        <v>-35</v>
      </c>
      <c r="C29" s="34">
        <v>33</v>
      </c>
      <c r="D29" s="34">
        <v>63</v>
      </c>
      <c r="E29" s="34">
        <v>61</v>
      </c>
    </row>
    <row r="30" spans="1:5" x14ac:dyDescent="0.25">
      <c r="A30" s="34">
        <v>2017.75</v>
      </c>
      <c r="B30" s="34">
        <v>8</v>
      </c>
      <c r="C30" s="34">
        <v>12</v>
      </c>
      <c r="D30" s="34">
        <v>88</v>
      </c>
      <c r="E30" s="34">
        <v>108</v>
      </c>
    </row>
    <row r="31" spans="1:5" x14ac:dyDescent="0.25">
      <c r="A31" s="34">
        <v>2018</v>
      </c>
      <c r="B31" s="34">
        <v>9</v>
      </c>
      <c r="C31" s="34">
        <v>17</v>
      </c>
      <c r="D31" s="34">
        <v>95</v>
      </c>
      <c r="E31" s="34">
        <v>121</v>
      </c>
    </row>
    <row r="32" spans="1:5" x14ac:dyDescent="0.25">
      <c r="A32" s="34">
        <v>2018.25</v>
      </c>
      <c r="B32" s="34">
        <v>23</v>
      </c>
      <c r="C32" s="34">
        <v>18</v>
      </c>
      <c r="D32" s="34">
        <v>118</v>
      </c>
      <c r="E32" s="34">
        <v>159</v>
      </c>
    </row>
    <row r="33" spans="1:5" x14ac:dyDescent="0.25">
      <c r="A33" s="34">
        <v>2018.5</v>
      </c>
      <c r="B33" s="34">
        <v>17</v>
      </c>
      <c r="C33" s="34">
        <v>9</v>
      </c>
      <c r="D33" s="34">
        <v>114</v>
      </c>
      <c r="E33" s="34">
        <v>140</v>
      </c>
    </row>
    <row r="34" spans="1:5" x14ac:dyDescent="0.25">
      <c r="A34" s="36">
        <v>2018.75</v>
      </c>
      <c r="B34" s="36">
        <v>13</v>
      </c>
      <c r="C34" s="36">
        <v>40</v>
      </c>
      <c r="D34" s="36">
        <v>101</v>
      </c>
      <c r="E34" s="36">
        <v>154</v>
      </c>
    </row>
  </sheetData>
  <mergeCells count="2">
    <mergeCell ref="A1:E1"/>
    <mergeCell ref="G1:H1"/>
  </mergeCells>
  <pageMargins left="0.7" right="0.7" top="0.75" bottom="0.75" header="0.3" footer="0.3"/>
  <pageSetup paperSize="9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2</DocSecurity>
  <ScaleCrop>false</ScaleCrop>
  <HeadingPairs>
    <vt:vector size="2" baseType="variant">
      <vt:variant>
        <vt:lpstr>Worksheets</vt:lpstr>
      </vt:variant>
      <vt:variant>
        <vt:i4>78</vt:i4>
      </vt:variant>
    </vt:vector>
  </HeadingPairs>
  <TitlesOfParts>
    <vt:vector size="78" baseType="lpstr">
      <vt:lpstr>Overzicht</vt:lpstr>
      <vt:lpstr>h1.1a</vt:lpstr>
      <vt:lpstr>h1.1b</vt:lpstr>
      <vt:lpstr>h1.2a, h2.5a</vt:lpstr>
      <vt:lpstr>h1.2b , h2.4a</vt:lpstr>
      <vt:lpstr>h1.3a, h2.14b</vt:lpstr>
      <vt:lpstr>h1.3b, h2.15a</vt:lpstr>
      <vt:lpstr>h1.4a</vt:lpstr>
      <vt:lpstr>h1.4b</vt:lpstr>
      <vt:lpstr>h1.5a, h3.1a</vt:lpstr>
      <vt:lpstr>h1.5b</vt:lpstr>
      <vt:lpstr>h1.6, h3.7</vt:lpstr>
      <vt:lpstr>h1.7a</vt:lpstr>
      <vt:lpstr>h1.7b</vt:lpstr>
      <vt:lpstr>h1.8a</vt:lpstr>
      <vt:lpstr>h1.8b</vt:lpstr>
      <vt:lpstr>h1.9a</vt:lpstr>
      <vt:lpstr>h1.9b</vt:lpstr>
      <vt:lpstr>h1.10a</vt:lpstr>
      <vt:lpstr>h1.10b</vt:lpstr>
      <vt:lpstr>h2.1a</vt:lpstr>
      <vt:lpstr>h2.1b</vt:lpstr>
      <vt:lpstr>h2.2a</vt:lpstr>
      <vt:lpstr>h2.2b</vt:lpstr>
      <vt:lpstr>h2.3a</vt:lpstr>
      <vt:lpstr>h2.3b</vt:lpstr>
      <vt:lpstr>h2.k2.1a</vt:lpstr>
      <vt:lpstr>h2.k2.1b</vt:lpstr>
      <vt:lpstr>h2.k3.1</vt:lpstr>
      <vt:lpstr>h2.4b</vt:lpstr>
      <vt:lpstr>h2.5b</vt:lpstr>
      <vt:lpstr>h2.6a</vt:lpstr>
      <vt:lpstr>h2.6b</vt:lpstr>
      <vt:lpstr>h2.7a</vt:lpstr>
      <vt:lpstr>h2.7b</vt:lpstr>
      <vt:lpstr>h2.k4.1a, w02_fc_bbp</vt:lpstr>
      <vt:lpstr>h2.k4.1b, w03_fc_hicp</vt:lpstr>
      <vt:lpstr>h2.k4.2a, w04_fc_werkloos</vt:lpstr>
      <vt:lpstr>h2.k4.2b, w05_fc_emu</vt:lpstr>
      <vt:lpstr>h2.k6.1</vt:lpstr>
      <vt:lpstr>h2.8a</vt:lpstr>
      <vt:lpstr>h2.8b</vt:lpstr>
      <vt:lpstr>h2.9a</vt:lpstr>
      <vt:lpstr>h2.9b</vt:lpstr>
      <vt:lpstr>h2.10a</vt:lpstr>
      <vt:lpstr>h2.10b</vt:lpstr>
      <vt:lpstr>h2.k7.1a</vt:lpstr>
      <vt:lpstr>h2.k7.1b</vt:lpstr>
      <vt:lpstr>h2.11a</vt:lpstr>
      <vt:lpstr>h2.11b</vt:lpstr>
      <vt:lpstr>h2.12a</vt:lpstr>
      <vt:lpstr>h2.12b</vt:lpstr>
      <vt:lpstr>h2.13a</vt:lpstr>
      <vt:lpstr>h2.13b</vt:lpstr>
      <vt:lpstr>h2.k8.1a</vt:lpstr>
      <vt:lpstr>h2.k8.1b</vt:lpstr>
      <vt:lpstr>h2.14a</vt:lpstr>
      <vt:lpstr>h2.15b</vt:lpstr>
      <vt:lpstr>h2.16a</vt:lpstr>
      <vt:lpstr>h2.16b</vt:lpstr>
      <vt:lpstr>h2.k9.1a</vt:lpstr>
      <vt:lpstr>h2.k9.1b</vt:lpstr>
      <vt:lpstr>h2.17a</vt:lpstr>
      <vt:lpstr>h2.17b</vt:lpstr>
      <vt:lpstr>h2.k10.1a</vt:lpstr>
      <vt:lpstr>h2.k10.1b</vt:lpstr>
      <vt:lpstr>h3.k11.1</vt:lpstr>
      <vt:lpstr>h3.1b</vt:lpstr>
      <vt:lpstr>h3.2a</vt:lpstr>
      <vt:lpstr>h3.2b</vt:lpstr>
      <vt:lpstr>h3.3a</vt:lpstr>
      <vt:lpstr>h3.3b</vt:lpstr>
      <vt:lpstr>h3.4a</vt:lpstr>
      <vt:lpstr>h3.4b</vt:lpstr>
      <vt:lpstr>h3.5</vt:lpstr>
      <vt:lpstr>h3.6</vt:lpstr>
      <vt:lpstr>h3.k12.1</vt:lpstr>
      <vt:lpstr>w_01_bbp_kw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aek</dc:creator>
  <cp:lastModifiedBy>Bart Borsboom</cp:lastModifiedBy>
  <dcterms:created xsi:type="dcterms:W3CDTF">2019-03-11T15:29:34Z</dcterms:created>
  <dcterms:modified xsi:type="dcterms:W3CDTF">2019-03-19T13:46:12Z</dcterms:modified>
</cp:coreProperties>
</file>