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M:\p_ds\B-2020\Ramingen\03-26-Coronascenario's\website\databestand-opgenomen-figuren\"/>
    </mc:Choice>
  </mc:AlternateContent>
  <xr:revisionPtr revIDLastSave="0" documentId="8_{78485AD6-C032-46FC-B63A-FCFE5BADE44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verzicht" sheetId="1" r:id="rId1"/>
    <sheet name="3.1a" sheetId="2" r:id="rId2"/>
    <sheet name="3.1b" sheetId="3" r:id="rId3"/>
    <sheet name="3.2a" sheetId="4" r:id="rId4"/>
    <sheet name="3.2b" sheetId="5" r:id="rId5"/>
    <sheet name="3.3a" sheetId="6" r:id="rId6"/>
    <sheet name="3.3b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7" l="1"/>
  <c r="I5" i="6"/>
  <c r="H5" i="5"/>
  <c r="I5" i="4"/>
  <c r="H5" i="3"/>
  <c r="I5" i="2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<sst xmlns="http://schemas.openxmlformats.org/spreadsheetml/2006/main" count="86" uniqueCount="25">
  <si>
    <t>03-2020</t>
  </si>
  <si>
    <t>TITEL</t>
  </si>
  <si>
    <t>bbp</t>
  </si>
  <si>
    <t>bbp per kwartaal</t>
  </si>
  <si>
    <t>werkloosheid</t>
  </si>
  <si>
    <t>werkgelegenheid (in gewerkte uren)</t>
  </si>
  <si>
    <t>EMU-saldo</t>
  </si>
  <si>
    <t>overheidsschuld</t>
  </si>
  <si>
    <t>scenario 1</t>
  </si>
  <si>
    <t>scenario 2</t>
  </si>
  <si>
    <t>scenario 3</t>
  </si>
  <si>
    <t>scenario 4</t>
  </si>
  <si>
    <t>realisatie</t>
  </si>
  <si>
    <t>CEP2020</t>
  </si>
  <si>
    <t/>
  </si>
  <si>
    <t>DATA</t>
  </si>
  <si>
    <t>BESCHRIJVING</t>
  </si>
  <si>
    <t>Titel</t>
  </si>
  <si>
    <t>y-as</t>
  </si>
  <si>
    <t>mutatie in %</t>
  </si>
  <si>
    <t>index 2019 kw 4 = 100</t>
  </si>
  <si>
    <t>dzd personen</t>
  </si>
  <si>
    <t>% bbp</t>
  </si>
  <si>
    <t xml:space="preserve">FIGUUR </t>
  </si>
  <si>
    <t>Data opgenomen figuren scenario's coronacrisis (26 maart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</si>
</sst>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  <scheme val="minor"/>
    </font>
    <font>
      <b/>
      <sz val="14"/>
      <color rgb="FFCA005D"/>
      <name val="Calibri"/>
    </font>
    <font>
      <i/>
      <sz val="12"/>
      <color rgb="FFCA005D"/>
      <name val="Calibri"/>
    </font>
    <font>
      <b/>
      <sz val="12"/>
      <color rgb="FFFFFFFF"/>
      <name val="Calibri"/>
    </font>
    <font>
      <sz val="11"/>
      <color rgb="FF000000"/>
      <name val="Calibri"/>
    </font>
    <font>
      <u/>
      <sz val="11"/>
      <color theme="1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A005D"/>
      </patternFill>
    </fill>
    <fill>
      <patternFill patternType="solid">
        <fgColor rgb="FF4F81BD"/>
      </patternFill>
    </fill>
  </fills>
  <borders count="9">
    <border>
      <left/>
      <right/>
      <top/>
      <bottom/>
      <diagonal/>
    </border>
    <border>
      <left style="thin">
        <color rgb="FFCA005D"/>
      </left>
      <right style="thin">
        <color rgb="FFCA005D"/>
      </right>
      <top style="thin">
        <color rgb="FFCA005D"/>
      </top>
      <bottom style="thin">
        <color rgb="FFCA005D"/>
      </bottom>
      <diagonal/>
    </border>
    <border>
      <left style="thin">
        <color rgb="FFCA005D"/>
      </left>
      <right style="thin">
        <color rgb="FFCA005D"/>
      </right>
      <top style="thin">
        <color rgb="FFCA005D"/>
      </top>
      <bottom/>
      <diagonal/>
    </border>
    <border>
      <left style="thin">
        <color rgb="FFCA005D"/>
      </left>
      <right style="thin">
        <color rgb="FFCA005D"/>
      </right>
      <top/>
      <bottom/>
      <diagonal/>
    </border>
    <border>
      <left style="thin">
        <color rgb="FFCA005D"/>
      </left>
      <right style="thin">
        <color rgb="FFCA005D"/>
      </right>
      <top/>
      <bottom style="thin">
        <color rgb="FFCA005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3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6" fillId="3" borderId="0" xfId="0" applyFont="1" applyFill="1" applyAlignment="1">
      <alignment horizontal="left"/>
    </xf>
    <xf numFmtId="0" fontId="5" fillId="0" borderId="0" xfId="0" applyFont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0" fontId="3" fillId="2" borderId="0" xfId="0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/>
  </sheetViews>
  <sheetFormatPr defaultRowHeight="15" x14ac:dyDescent="0.25"/>
  <cols>
    <col min="1" max="1" width="39.5703125" customWidth="1"/>
    <col min="2" max="2" width="34.7109375" customWidth="1"/>
  </cols>
  <sheetData>
    <row r="1" spans="1:2" ht="18.75" x14ac:dyDescent="0.3">
      <c r="A1" s="1" t="s">
        <v>24</v>
      </c>
    </row>
    <row r="2" spans="1:2" ht="15.75" x14ac:dyDescent="0.25">
      <c r="A2" s="2" t="s">
        <v>0</v>
      </c>
    </row>
    <row r="4" spans="1:2" ht="15.75" x14ac:dyDescent="0.25">
      <c r="A4" s="3" t="s">
        <v>23</v>
      </c>
      <c r="B4" s="3" t="s">
        <v>1</v>
      </c>
    </row>
    <row r="5" spans="1:2" x14ac:dyDescent="0.25">
      <c r="A5" s="7" t="str">
        <f>HYPERLINK("#'3.1a'!A3", "3.1a")</f>
        <v>3.1a</v>
      </c>
      <c r="B5" s="4" t="s">
        <v>2</v>
      </c>
    </row>
    <row r="6" spans="1:2" x14ac:dyDescent="0.25">
      <c r="A6" s="8" t="str">
        <f>HYPERLINK("#'3.1b'!A3", "3.1b")</f>
        <v>3.1b</v>
      </c>
      <c r="B6" s="5" t="s">
        <v>3</v>
      </c>
    </row>
    <row r="7" spans="1:2" x14ac:dyDescent="0.25">
      <c r="A7" s="8" t="str">
        <f>HYPERLINK("#'3.2a'!A3", "3.2a")</f>
        <v>3.2a</v>
      </c>
      <c r="B7" s="5" t="s">
        <v>4</v>
      </c>
    </row>
    <row r="8" spans="1:2" x14ac:dyDescent="0.25">
      <c r="A8" s="8" t="str">
        <f>HYPERLINK("#'3.2b'!A3", "3.2b")</f>
        <v>3.2b</v>
      </c>
      <c r="B8" s="5" t="s">
        <v>5</v>
      </c>
    </row>
    <row r="9" spans="1:2" x14ac:dyDescent="0.25">
      <c r="A9" s="8" t="str">
        <f>HYPERLINK("#'3.3a'!A3", "3.3a")</f>
        <v>3.3a</v>
      </c>
      <c r="B9" s="5" t="s">
        <v>6</v>
      </c>
    </row>
    <row r="10" spans="1:2" x14ac:dyDescent="0.25">
      <c r="A10" s="9" t="str">
        <f>HYPERLINK("#'3.3b'!A3", "3.3b")</f>
        <v>3.3b</v>
      </c>
      <c r="B10" s="6" t="s">
        <v>7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A11" sqref="A11"/>
    </sheetView>
  </sheetViews>
  <sheetFormatPr defaultRowHeight="15" x14ac:dyDescent="0.25"/>
  <cols>
    <col min="1" max="1" width="8.42578125" customWidth="1"/>
    <col min="2" max="5" width="10.7109375" customWidth="1"/>
    <col min="6" max="6" width="11.7109375" customWidth="1"/>
    <col min="7" max="7" width="7.7109375" customWidth="1"/>
    <col min="9" max="10" width="12.7109375" customWidth="1"/>
  </cols>
  <sheetData>
    <row r="1" spans="1:10" ht="15.75" x14ac:dyDescent="0.25">
      <c r="A1" s="33" t="s">
        <v>15</v>
      </c>
      <c r="B1" s="34"/>
      <c r="C1" s="34"/>
      <c r="D1" s="34"/>
      <c r="E1" s="34"/>
      <c r="F1" s="34"/>
      <c r="G1" s="34"/>
      <c r="I1" s="33" t="s">
        <v>16</v>
      </c>
      <c r="J1" s="34"/>
    </row>
    <row r="2" spans="1:10" x14ac:dyDescent="0.25">
      <c r="A2" s="10" t="s">
        <v>14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I2" s="16" t="s">
        <v>17</v>
      </c>
      <c r="J2" s="11" t="s">
        <v>2</v>
      </c>
    </row>
    <row r="3" spans="1:10" x14ac:dyDescent="0.25">
      <c r="A3" s="14">
        <v>2019</v>
      </c>
      <c r="B3" s="14"/>
      <c r="C3" s="14"/>
      <c r="D3" s="14"/>
      <c r="E3" s="14"/>
      <c r="F3" s="14">
        <v>1.6855874584964501</v>
      </c>
      <c r="G3" s="14"/>
      <c r="I3" s="16" t="s">
        <v>18</v>
      </c>
      <c r="J3" s="12" t="s">
        <v>19</v>
      </c>
    </row>
    <row r="4" spans="1:10" x14ac:dyDescent="0.25">
      <c r="A4" s="13">
        <v>2020</v>
      </c>
      <c r="B4" s="13">
        <v>-1.24</v>
      </c>
      <c r="C4" s="13">
        <v>-5.03</v>
      </c>
      <c r="D4" s="13">
        <v>-7.74</v>
      </c>
      <c r="E4" s="13">
        <v>-7.3</v>
      </c>
      <c r="F4" s="13"/>
      <c r="G4" s="30">
        <v>1.4</v>
      </c>
    </row>
    <row r="5" spans="1:10" x14ac:dyDescent="0.25">
      <c r="A5" s="15">
        <v>2021</v>
      </c>
      <c r="B5" s="15">
        <v>3.48</v>
      </c>
      <c r="C5" s="15">
        <v>3.8</v>
      </c>
      <c r="D5" s="15">
        <v>2.0299999999999998</v>
      </c>
      <c r="E5" s="15">
        <v>-2.66</v>
      </c>
      <c r="F5" s="15"/>
      <c r="G5" s="32">
        <v>1.64</v>
      </c>
      <c r="I5" s="17" t="str">
        <f>HYPERLINK("#'OVERZICHT'!A1", "Link naar overzicht")</f>
        <v>Link naar overzicht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sqref="A1:F1"/>
    </sheetView>
  </sheetViews>
  <sheetFormatPr defaultRowHeight="15" x14ac:dyDescent="0.25"/>
  <cols>
    <col min="1" max="2" width="7.7109375" customWidth="1"/>
    <col min="3" max="6" width="10.7109375" customWidth="1"/>
    <col min="8" max="8" width="12.7109375" customWidth="1"/>
    <col min="9" max="9" width="21.7109375" customWidth="1"/>
  </cols>
  <sheetData>
    <row r="1" spans="1:9" ht="15.75" x14ac:dyDescent="0.25">
      <c r="A1" s="33" t="s">
        <v>15</v>
      </c>
      <c r="B1" s="34"/>
      <c r="C1" s="34"/>
      <c r="D1" s="34"/>
      <c r="E1" s="34"/>
      <c r="F1" s="34"/>
      <c r="H1" s="33" t="s">
        <v>16</v>
      </c>
      <c r="I1" s="34"/>
    </row>
    <row r="2" spans="1:9" x14ac:dyDescent="0.25">
      <c r="A2" s="10" t="s">
        <v>14</v>
      </c>
      <c r="B2" s="10" t="s">
        <v>13</v>
      </c>
      <c r="C2" s="10" t="s">
        <v>8</v>
      </c>
      <c r="D2" s="10" t="s">
        <v>9</v>
      </c>
      <c r="E2" s="10" t="s">
        <v>10</v>
      </c>
      <c r="F2" s="10" t="s">
        <v>11</v>
      </c>
      <c r="H2" s="16" t="s">
        <v>17</v>
      </c>
      <c r="I2" s="11" t="s">
        <v>3</v>
      </c>
    </row>
    <row r="3" spans="1:9" x14ac:dyDescent="0.25">
      <c r="A3" s="19">
        <v>2019.75</v>
      </c>
      <c r="B3" s="19">
        <v>100</v>
      </c>
      <c r="C3" s="19">
        <v>100</v>
      </c>
      <c r="D3" s="19">
        <v>100</v>
      </c>
      <c r="E3" s="19">
        <v>100</v>
      </c>
      <c r="F3" s="19">
        <v>100</v>
      </c>
      <c r="H3" s="16" t="s">
        <v>18</v>
      </c>
      <c r="I3" s="12" t="s">
        <v>20</v>
      </c>
    </row>
    <row r="4" spans="1:9" x14ac:dyDescent="0.25">
      <c r="A4" s="18">
        <v>2020</v>
      </c>
      <c r="B4" s="18">
        <v>100.28</v>
      </c>
      <c r="C4" s="18">
        <v>98.37</v>
      </c>
      <c r="D4" s="18">
        <v>97.08</v>
      </c>
      <c r="E4" s="18">
        <v>96.45</v>
      </c>
      <c r="F4" s="18">
        <v>96.56</v>
      </c>
    </row>
    <row r="5" spans="1:9" x14ac:dyDescent="0.25">
      <c r="A5" s="18">
        <v>2020.25</v>
      </c>
      <c r="B5" s="18">
        <v>100.62</v>
      </c>
      <c r="C5" s="18">
        <v>96.28</v>
      </c>
      <c r="D5" s="18">
        <v>94.37</v>
      </c>
      <c r="E5" s="18">
        <v>92.34</v>
      </c>
      <c r="F5" s="18">
        <v>92.02</v>
      </c>
      <c r="H5" s="17" t="str">
        <f>HYPERLINK("#'OVERZICHT'!A1", "Link naar overzicht")</f>
        <v>Link naar overzicht</v>
      </c>
    </row>
    <row r="6" spans="1:9" x14ac:dyDescent="0.25">
      <c r="A6" s="18">
        <v>2020.5</v>
      </c>
      <c r="B6" s="18">
        <v>101</v>
      </c>
      <c r="C6" s="18">
        <v>98.19</v>
      </c>
      <c r="D6" s="18">
        <v>92.46</v>
      </c>
      <c r="E6" s="18">
        <v>89.74</v>
      </c>
      <c r="F6" s="18">
        <v>90.23</v>
      </c>
    </row>
    <row r="7" spans="1:9" x14ac:dyDescent="0.25">
      <c r="A7" s="18">
        <v>2020.75</v>
      </c>
      <c r="B7" s="18">
        <v>101.42</v>
      </c>
      <c r="C7" s="18">
        <v>99.91</v>
      </c>
      <c r="D7" s="18">
        <v>93.78</v>
      </c>
      <c r="E7" s="18">
        <v>88.41</v>
      </c>
      <c r="F7" s="18">
        <v>89.86</v>
      </c>
    </row>
    <row r="8" spans="1:9" x14ac:dyDescent="0.25">
      <c r="A8" s="18">
        <v>2021</v>
      </c>
      <c r="B8" s="18">
        <v>101.78</v>
      </c>
      <c r="C8" s="18">
        <v>99.98</v>
      </c>
      <c r="D8" s="18">
        <v>95.15</v>
      </c>
      <c r="E8" s="18">
        <v>90.45</v>
      </c>
      <c r="F8" s="18">
        <v>88.35</v>
      </c>
    </row>
    <row r="9" spans="1:9" x14ac:dyDescent="0.25">
      <c r="A9" s="18">
        <v>2021.25</v>
      </c>
      <c r="B9" s="18">
        <v>102.3</v>
      </c>
      <c r="C9" s="18">
        <v>100.98</v>
      </c>
      <c r="D9" s="18">
        <v>97.72</v>
      </c>
      <c r="E9" s="18">
        <v>92.39</v>
      </c>
      <c r="F9" s="18">
        <v>88.27</v>
      </c>
    </row>
    <row r="10" spans="1:9" x14ac:dyDescent="0.25">
      <c r="A10" s="18">
        <v>2021.5</v>
      </c>
      <c r="B10" s="18">
        <v>102.75</v>
      </c>
      <c r="C10" s="18">
        <v>102.52</v>
      </c>
      <c r="D10" s="18">
        <v>99.28</v>
      </c>
      <c r="E10" s="18">
        <v>94.92</v>
      </c>
      <c r="F10" s="18">
        <v>90.4</v>
      </c>
    </row>
    <row r="11" spans="1:9" x14ac:dyDescent="0.25">
      <c r="A11" s="20">
        <v>2021.75</v>
      </c>
      <c r="B11" s="20">
        <v>103.13</v>
      </c>
      <c r="C11" s="20">
        <v>102.91</v>
      </c>
      <c r="D11" s="20">
        <v>99.9</v>
      </c>
      <c r="E11" s="20">
        <v>96.66</v>
      </c>
      <c r="F11" s="20">
        <v>91.81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"/>
  <sheetViews>
    <sheetView workbookViewId="0">
      <selection activeCell="G4" sqref="G4:G5"/>
    </sheetView>
  </sheetViews>
  <sheetFormatPr defaultRowHeight="15" x14ac:dyDescent="0.25"/>
  <cols>
    <col min="1" max="1" width="7.85546875" customWidth="1"/>
    <col min="2" max="5" width="10.7109375" customWidth="1"/>
    <col min="6" max="6" width="11.7109375" customWidth="1"/>
    <col min="7" max="7" width="7.7109375" customWidth="1"/>
    <col min="9" max="10" width="12.7109375" customWidth="1"/>
  </cols>
  <sheetData>
    <row r="1" spans="1:10" ht="15.75" x14ac:dyDescent="0.25">
      <c r="A1" s="33" t="s">
        <v>15</v>
      </c>
      <c r="B1" s="34"/>
      <c r="C1" s="34"/>
      <c r="D1" s="34"/>
      <c r="E1" s="34"/>
      <c r="F1" s="34"/>
      <c r="G1" s="34"/>
      <c r="I1" s="33" t="s">
        <v>16</v>
      </c>
      <c r="J1" s="34"/>
    </row>
    <row r="2" spans="1:10" x14ac:dyDescent="0.25">
      <c r="A2" s="10" t="s">
        <v>14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I2" s="16" t="s">
        <v>17</v>
      </c>
      <c r="J2" s="11" t="s">
        <v>4</v>
      </c>
    </row>
    <row r="3" spans="1:10" x14ac:dyDescent="0.25">
      <c r="A3" s="22">
        <v>2019</v>
      </c>
      <c r="B3" s="22"/>
      <c r="C3" s="22"/>
      <c r="D3" s="22"/>
      <c r="E3" s="22"/>
      <c r="F3" s="22">
        <v>313.98471016699602</v>
      </c>
      <c r="G3" s="22"/>
      <c r="I3" s="16" t="s">
        <v>18</v>
      </c>
      <c r="J3" s="12" t="s">
        <v>21</v>
      </c>
    </row>
    <row r="4" spans="1:10" x14ac:dyDescent="0.25">
      <c r="A4" s="21">
        <v>2020</v>
      </c>
      <c r="B4" s="21">
        <v>375</v>
      </c>
      <c r="C4" s="21">
        <v>395</v>
      </c>
      <c r="D4" s="21">
        <v>585</v>
      </c>
      <c r="E4" s="21">
        <v>570</v>
      </c>
      <c r="F4" s="21"/>
      <c r="G4" s="30">
        <v>305</v>
      </c>
    </row>
    <row r="5" spans="1:10" x14ac:dyDescent="0.25">
      <c r="A5" s="23">
        <v>2021</v>
      </c>
      <c r="B5" s="23">
        <v>420</v>
      </c>
      <c r="C5" s="23">
        <v>500</v>
      </c>
      <c r="D5" s="23">
        <v>785</v>
      </c>
      <c r="E5" s="23">
        <v>880</v>
      </c>
      <c r="F5" s="23"/>
      <c r="G5" s="32">
        <v>320</v>
      </c>
      <c r="I5" s="17" t="str">
        <f>HYPERLINK("#'OVERZICHT'!A1", "Link naar overzicht")</f>
        <v>Link naar overzicht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sqref="A1:F1"/>
    </sheetView>
  </sheetViews>
  <sheetFormatPr defaultRowHeight="15" x14ac:dyDescent="0.25"/>
  <cols>
    <col min="1" max="2" width="7.7109375" customWidth="1"/>
    <col min="3" max="6" width="10.7109375" customWidth="1"/>
    <col min="8" max="8" width="12.7109375" customWidth="1"/>
    <col min="9" max="9" width="34.7109375" customWidth="1"/>
  </cols>
  <sheetData>
    <row r="1" spans="1:9" ht="15.75" x14ac:dyDescent="0.25">
      <c r="A1" s="33" t="s">
        <v>15</v>
      </c>
      <c r="B1" s="34"/>
      <c r="C1" s="34"/>
      <c r="D1" s="34"/>
      <c r="E1" s="34"/>
      <c r="F1" s="34"/>
      <c r="H1" s="33" t="s">
        <v>16</v>
      </c>
      <c r="I1" s="34"/>
    </row>
    <row r="2" spans="1:9" x14ac:dyDescent="0.25">
      <c r="A2" s="10" t="s">
        <v>14</v>
      </c>
      <c r="B2" s="10" t="s">
        <v>13</v>
      </c>
      <c r="C2" s="10" t="s">
        <v>8</v>
      </c>
      <c r="D2" s="10" t="s">
        <v>9</v>
      </c>
      <c r="E2" s="10" t="s">
        <v>10</v>
      </c>
      <c r="F2" s="10" t="s">
        <v>11</v>
      </c>
      <c r="H2" s="16" t="s">
        <v>17</v>
      </c>
      <c r="I2" s="11" t="s">
        <v>5</v>
      </c>
    </row>
    <row r="3" spans="1:9" x14ac:dyDescent="0.25">
      <c r="A3" s="25">
        <v>2019.75</v>
      </c>
      <c r="B3" s="25">
        <v>100</v>
      </c>
      <c r="C3" s="25">
        <v>100</v>
      </c>
      <c r="D3" s="25">
        <v>100</v>
      </c>
      <c r="E3" s="25">
        <v>100</v>
      </c>
      <c r="F3" s="25">
        <v>100</v>
      </c>
      <c r="H3" s="16" t="s">
        <v>18</v>
      </c>
      <c r="I3" s="12" t="s">
        <v>20</v>
      </c>
    </row>
    <row r="4" spans="1:9" x14ac:dyDescent="0.25">
      <c r="A4" s="24">
        <v>2020</v>
      </c>
      <c r="B4" s="24">
        <v>100.34</v>
      </c>
      <c r="C4" s="24">
        <v>98.84</v>
      </c>
      <c r="D4" s="24">
        <v>98.03</v>
      </c>
      <c r="E4" s="24">
        <v>97.56</v>
      </c>
      <c r="F4" s="24">
        <v>98.33</v>
      </c>
    </row>
    <row r="5" spans="1:9" x14ac:dyDescent="0.25">
      <c r="A5" s="24">
        <v>2020.25</v>
      </c>
      <c r="B5" s="24">
        <v>100.5</v>
      </c>
      <c r="C5" s="24">
        <v>95.62</v>
      </c>
      <c r="D5" s="24">
        <v>94.27</v>
      </c>
      <c r="E5" s="24">
        <v>92.19</v>
      </c>
      <c r="F5" s="24">
        <v>93.9</v>
      </c>
      <c r="H5" s="17" t="str">
        <f>HYPERLINK("#'OVERZICHT'!A1", "Link naar overzicht")</f>
        <v>Link naar overzicht</v>
      </c>
    </row>
    <row r="6" spans="1:9" x14ac:dyDescent="0.25">
      <c r="A6" s="24">
        <v>2020.5</v>
      </c>
      <c r="B6" s="24">
        <v>100.71</v>
      </c>
      <c r="C6" s="24">
        <v>98.14</v>
      </c>
      <c r="D6" s="24">
        <v>91.98</v>
      </c>
      <c r="E6" s="24">
        <v>89.57</v>
      </c>
      <c r="F6" s="24">
        <v>91.14</v>
      </c>
    </row>
    <row r="7" spans="1:9" x14ac:dyDescent="0.25">
      <c r="A7" s="24">
        <v>2020.75</v>
      </c>
      <c r="B7" s="24">
        <v>100.92</v>
      </c>
      <c r="C7" s="24">
        <v>99.78</v>
      </c>
      <c r="D7" s="24">
        <v>93.58</v>
      </c>
      <c r="E7" s="24">
        <v>90.61</v>
      </c>
      <c r="F7" s="24">
        <v>89.31</v>
      </c>
    </row>
    <row r="8" spans="1:9" x14ac:dyDescent="0.25">
      <c r="A8" s="24">
        <v>2021</v>
      </c>
      <c r="B8" s="24">
        <v>101.27</v>
      </c>
      <c r="C8" s="24">
        <v>99.9</v>
      </c>
      <c r="D8" s="24">
        <v>95.3</v>
      </c>
      <c r="E8" s="24">
        <v>92.45</v>
      </c>
      <c r="F8" s="24">
        <v>89.01</v>
      </c>
    </row>
    <row r="9" spans="1:9" x14ac:dyDescent="0.25">
      <c r="A9" s="24">
        <v>2021.25</v>
      </c>
      <c r="B9" s="24">
        <v>101.47</v>
      </c>
      <c r="C9" s="24">
        <v>100.22</v>
      </c>
      <c r="D9" s="24">
        <v>97.1</v>
      </c>
      <c r="E9" s="24">
        <v>93.57</v>
      </c>
      <c r="F9" s="24">
        <v>89.97</v>
      </c>
    </row>
    <row r="10" spans="1:9" x14ac:dyDescent="0.25">
      <c r="A10" s="24">
        <v>2021.5</v>
      </c>
      <c r="B10" s="24">
        <v>101.66</v>
      </c>
      <c r="C10" s="24">
        <v>101.06</v>
      </c>
      <c r="D10" s="24">
        <v>98.44</v>
      </c>
      <c r="E10" s="24">
        <v>94.45</v>
      </c>
      <c r="F10" s="24">
        <v>90.83</v>
      </c>
    </row>
    <row r="11" spans="1:9" x14ac:dyDescent="0.25">
      <c r="A11" s="26">
        <v>2021.75</v>
      </c>
      <c r="B11" s="26">
        <v>101.8</v>
      </c>
      <c r="C11" s="26">
        <v>101.63</v>
      </c>
      <c r="D11" s="26">
        <v>99.42</v>
      </c>
      <c r="E11" s="26">
        <v>95.25</v>
      </c>
      <c r="F11" s="26">
        <v>91.15</v>
      </c>
    </row>
  </sheetData>
  <mergeCells count="2">
    <mergeCell ref="A1:F1"/>
    <mergeCell ref="H1:I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"/>
  <sheetViews>
    <sheetView workbookViewId="0">
      <selection activeCell="G4" sqref="G4:G5"/>
    </sheetView>
  </sheetViews>
  <sheetFormatPr defaultRowHeight="15" x14ac:dyDescent="0.25"/>
  <cols>
    <col min="1" max="1" width="7.42578125" customWidth="1"/>
    <col min="2" max="6" width="10.7109375" customWidth="1"/>
    <col min="7" max="7" width="7.7109375" customWidth="1"/>
    <col min="9" max="9" width="12.7109375" customWidth="1"/>
    <col min="10" max="10" width="12.5703125" customWidth="1"/>
  </cols>
  <sheetData>
    <row r="1" spans="1:10" ht="15.75" x14ac:dyDescent="0.25">
      <c r="A1" s="33" t="s">
        <v>15</v>
      </c>
      <c r="B1" s="34"/>
      <c r="C1" s="34"/>
      <c r="D1" s="34"/>
      <c r="E1" s="34"/>
      <c r="F1" s="34"/>
      <c r="G1" s="34"/>
      <c r="I1" s="33" t="s">
        <v>16</v>
      </c>
      <c r="J1" s="34"/>
    </row>
    <row r="2" spans="1:10" x14ac:dyDescent="0.25">
      <c r="A2" s="10" t="s">
        <v>14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I2" s="16" t="s">
        <v>17</v>
      </c>
      <c r="J2" s="11" t="s">
        <v>6</v>
      </c>
    </row>
    <row r="3" spans="1:10" x14ac:dyDescent="0.25">
      <c r="A3" s="28">
        <v>2019</v>
      </c>
      <c r="B3" s="28"/>
      <c r="C3" s="28"/>
      <c r="D3" s="28"/>
      <c r="E3" s="28"/>
      <c r="F3" s="28">
        <v>1.7</v>
      </c>
      <c r="G3" s="28"/>
      <c r="I3" s="16" t="s">
        <v>18</v>
      </c>
      <c r="J3" s="12" t="s">
        <v>22</v>
      </c>
    </row>
    <row r="4" spans="1:10" x14ac:dyDescent="0.25">
      <c r="A4" s="27">
        <v>2020</v>
      </c>
      <c r="B4" s="27">
        <v>-1.32</v>
      </c>
      <c r="C4" s="27">
        <v>-4.6399999999999997</v>
      </c>
      <c r="D4" s="27">
        <v>-6.82</v>
      </c>
      <c r="E4" s="27">
        <v>-7.32</v>
      </c>
      <c r="F4" s="27"/>
      <c r="G4" s="30">
        <v>1.1000000000000001</v>
      </c>
    </row>
    <row r="5" spans="1:10" x14ac:dyDescent="0.25">
      <c r="A5" s="29">
        <v>2021</v>
      </c>
      <c r="B5" s="29">
        <v>-0.5</v>
      </c>
      <c r="C5" s="29">
        <v>-2.87</v>
      </c>
      <c r="D5" s="29">
        <v>-5.71</v>
      </c>
      <c r="E5" s="29">
        <v>-9.86</v>
      </c>
      <c r="F5" s="29"/>
      <c r="G5" s="32">
        <v>0.1</v>
      </c>
      <c r="I5" s="17" t="str">
        <f>HYPERLINK("#'OVERZICHT'!A1", "Link naar overzicht")</f>
        <v>Link naar overzicht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"/>
  <sheetViews>
    <sheetView workbookViewId="0">
      <selection activeCell="G4" sqref="G4:G5"/>
    </sheetView>
  </sheetViews>
  <sheetFormatPr defaultRowHeight="15" x14ac:dyDescent="0.25"/>
  <cols>
    <col min="1" max="1" width="7.7109375" customWidth="1"/>
    <col min="2" max="6" width="10.7109375" customWidth="1"/>
    <col min="7" max="7" width="7.7109375" customWidth="1"/>
    <col min="9" max="9" width="12.7109375" customWidth="1"/>
    <col min="10" max="10" width="15.7109375" customWidth="1"/>
  </cols>
  <sheetData>
    <row r="1" spans="1:10" ht="15.75" x14ac:dyDescent="0.25">
      <c r="A1" s="33" t="s">
        <v>15</v>
      </c>
      <c r="B1" s="34"/>
      <c r="C1" s="34"/>
      <c r="D1" s="34"/>
      <c r="E1" s="34"/>
      <c r="F1" s="34"/>
      <c r="G1" s="34"/>
      <c r="I1" s="33" t="s">
        <v>16</v>
      </c>
      <c r="J1" s="34"/>
    </row>
    <row r="2" spans="1:10" x14ac:dyDescent="0.25">
      <c r="A2" s="10" t="s">
        <v>14</v>
      </c>
      <c r="B2" s="10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0" t="s">
        <v>13</v>
      </c>
      <c r="I2" s="16" t="s">
        <v>17</v>
      </c>
      <c r="J2" s="11" t="s">
        <v>7</v>
      </c>
    </row>
    <row r="3" spans="1:10" x14ac:dyDescent="0.25">
      <c r="A3" s="31">
        <v>2019</v>
      </c>
      <c r="B3" s="31"/>
      <c r="C3" s="31"/>
      <c r="D3" s="31"/>
      <c r="E3" s="31"/>
      <c r="F3" s="31">
        <v>48.8</v>
      </c>
      <c r="G3" s="31"/>
      <c r="I3" s="16" t="s">
        <v>18</v>
      </c>
      <c r="J3" s="12" t="s">
        <v>22</v>
      </c>
    </row>
    <row r="4" spans="1:10" x14ac:dyDescent="0.25">
      <c r="A4" s="30">
        <v>2020</v>
      </c>
      <c r="B4" s="30">
        <v>49.9</v>
      </c>
      <c r="C4" s="30">
        <v>55.4</v>
      </c>
      <c r="D4" s="30">
        <v>60.4</v>
      </c>
      <c r="E4" s="30">
        <v>61.7</v>
      </c>
      <c r="F4" s="30"/>
      <c r="G4" s="30">
        <v>46.3</v>
      </c>
    </row>
    <row r="5" spans="1:10" x14ac:dyDescent="0.25">
      <c r="A5" s="32">
        <v>2021</v>
      </c>
      <c r="B5" s="32">
        <v>48.4</v>
      </c>
      <c r="C5" s="32">
        <v>56.1</v>
      </c>
      <c r="D5" s="32">
        <v>65.5</v>
      </c>
      <c r="E5" s="32">
        <v>73.599999999999994</v>
      </c>
      <c r="F5" s="32"/>
      <c r="G5" s="32">
        <v>45.2</v>
      </c>
      <c r="I5" s="17" t="str">
        <f>HYPERLINK("#'OVERZICHT'!A1", "Link naar overzicht")</f>
        <v>Link naar overzicht</v>
      </c>
    </row>
  </sheetData>
  <mergeCells count="2">
    <mergeCell ref="A1:G1"/>
    <mergeCell ref="I1:J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Overzicht</vt:lpstr>
      <vt:lpstr>3.1a</vt:lpstr>
      <vt:lpstr>3.1b</vt:lpstr>
      <vt:lpstr>3.2a</vt:lpstr>
      <vt:lpstr>3.2b</vt:lpstr>
      <vt:lpstr>3.3a</vt:lpstr>
      <vt:lpstr>3.3b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Bart Borsboom</cp:lastModifiedBy>
  <dcterms:created xsi:type="dcterms:W3CDTF">2020-03-25T12:12:05Z</dcterms:created>
  <dcterms:modified xsi:type="dcterms:W3CDTF">2020-03-25T12:56:54Z</dcterms:modified>
</cp:coreProperties>
</file>